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11020"/>
  </bookViews>
  <sheets>
    <sheet name="Uni - T1 - Overall Budget 22-2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dd_FPs" localSheetId="0">'[1]Add Places, 13-14, Price Groups'!$A$7:$BF$25</definedName>
    <definedName name="Add_FPs">'[1]Add Places, 13-14, Price Groups'!$A$7:$BF$25</definedName>
    <definedName name="Articulation" localSheetId="0">'[1]Main T Changes'!$A$44:$Z$62</definedName>
    <definedName name="Articulation">'[1]Main T Changes'!$A$44:$Z$62</definedName>
    <definedName name="Control_FPs_Changes" localSheetId="0">'[1]Main T Changes'!$A$143:$Z$161</definedName>
    <definedName name="Control_FPs_Changes">'[1]Main T Changes'!$A$143:$Z$161</definedName>
    <definedName name="Controlled_FPs" localSheetId="0">'[1]Controlled FPs'!$A$10:$CE$28</definedName>
    <definedName name="Controlled_FPs">'[1]Controlled FPs'!$A$10:$CE$28</definedName>
    <definedName name="Deaf_Perform_Funding" localSheetId="0">'[2]RCS SSI Uplift'!$D$16</definedName>
    <definedName name="Deaf_Perform_Funding">'[2]RCS SSI Uplift'!$D$16</definedName>
    <definedName name="DSP" localSheetId="0">[3]DSP!$A$5:$B$23</definedName>
    <definedName name="DSP">[3]DSP!$A$5:$B$23</definedName>
    <definedName name="FinYear" localSheetId="0">[4]Validation!$C$2:$C$18</definedName>
    <definedName name="FinYear">[4]Validation!$C$2:$C$18</definedName>
    <definedName name="First_Deg_Fee" localSheetId="0">[1]Parameters!$B$6</definedName>
    <definedName name="First_Deg_Fee">[1]Parameters!$B$6</definedName>
    <definedName name="Funded_Places_1718" localSheetId="0">'[1]FPs Database 17-18'!$B$128:$FH$147</definedName>
    <definedName name="Funded_Places_1718">'[1]FPs Database 17-18'!$B$128:$FH$147</definedName>
    <definedName name="General_Uplift_in_Teaching" localSheetId="0">[1]Parameters!$B$24</definedName>
    <definedName name="General_Uplift_in_Teaching">[1]Parameters!$B$24</definedName>
    <definedName name="Grants_Places" localSheetId="0">'[5]Grants and Places Data'!$A$11:$CD$29</definedName>
    <definedName name="Grants_Places">'[5]Grants and Places Data'!$A$11:$CD$29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nov_Centres" localSheetId="0">'[1]Main T Changes'!$A$77:$Z$95</definedName>
    <definedName name="Innov_Centres">'[1]Main T Changes'!$A$77:$Z$95</definedName>
    <definedName name="Insts" localSheetId="0">'[1]Look Ups'!$A$5:$B$24</definedName>
    <definedName name="Insts">'[1]Look Ups'!$A$5:$B$24</definedName>
    <definedName name="Intake_Targets" localSheetId="0">#REF!</definedName>
    <definedName name="Intake_Targets">#REF!</definedName>
    <definedName name="Main_T_Changes" localSheetId="0">'[1]Main T Changes'!$B$9:$O$28</definedName>
    <definedName name="Main_T_Changes">'[1]Main T Changes'!$B$9:$O$28</definedName>
    <definedName name="Min_FPs_Percent_Inc" localSheetId="0">'[2]Min Uplift in FPs'!$B$31</definedName>
    <definedName name="Min_FPs_Percent_Inc">'[2]Min Uplift in FPs'!$B$31</definedName>
    <definedName name="Old_PG_Fee" localSheetId="0">[1]Parameters!$B$9</definedName>
    <definedName name="Old_PG_Fee">[1]Parameters!$B$9</definedName>
    <definedName name="Organisation" localSheetId="0">[4]Validation!$B$2:$B$50</definedName>
    <definedName name="Organisation">[4]Validation!$B$2:$B$50</definedName>
    <definedName name="Other_UG_Fee" localSheetId="0">[1]Parameters!$B$7</definedName>
    <definedName name="Other_UG_Fee">[1]Parameters!$B$7</definedName>
    <definedName name="PG_Fee" localSheetId="0">[1]Parameters!$B$8</definedName>
    <definedName name="PG_Fee">[1]Parameters!$B$8</definedName>
    <definedName name="Prices" localSheetId="0">[1]Parameters!$A$16:$C$21</definedName>
    <definedName name="Prices">[1]Parameters!$A$16:$C$21</definedName>
    <definedName name="Prices_Per_Chge" localSheetId="0">[1]Parameters!$B$23</definedName>
    <definedName name="Prices_Per_Chge">[1]Parameters!$B$23</definedName>
    <definedName name="_xlnm.Print_Area" localSheetId="0">'Uni - T1 - Overall Budget 22-23'!$A$1:$B$53</definedName>
    <definedName name="_xlnm.Print_Titles" localSheetId="0">'Uni - T1 - Overall Budget 22-23'!$1:$5</definedName>
    <definedName name="Region" localSheetId="0">[4]Validation!$A$2:$A$17</definedName>
    <definedName name="Region">[4]Validation!$A$2:$A$17</definedName>
    <definedName name="RUK_Control_FPs" localSheetId="0">'[1]Controlled RUK FPs'!$A$8:$AL$27</definedName>
    <definedName name="RUK_Control_FPs">'[1]Controlled RUK FPs'!$A$8:$AL$27</definedName>
    <definedName name="RUK_FPs_12_17" localSheetId="0">'[1]Rest of UK FPs 12-13 to 17-18'!$B$11:$W$30</definedName>
    <definedName name="RUK_FPs_12_17">'[1]Rest of UK FPs 12-13 to 17-18'!$B$11:$W$30</definedName>
    <definedName name="SFC_PGDE_Mus_Tfer" localSheetId="0">'[2]Strath to RCS PDGE Music FPs'!$B$13</definedName>
    <definedName name="SFC_PGDE_Mus_Tfer">'[2]Strath to RCS PDGE Music FPs'!$B$13</definedName>
    <definedName name="SFC_Teaching_Changes" localSheetId="0">'[1]Main T Changes'!$B$9:$O$27</definedName>
    <definedName name="SFC_Teaching_Changes">'[1]Main T Changes'!$B$9:$O$27</definedName>
    <definedName name="Stir_UHI_Nurse_Tfer" localSheetId="0">'[1]Main T Changes'!$A$110:$Z$128</definedName>
    <definedName name="Stir_UHI_Nurse_Tfer">'[1]Main T Changes'!$A$110:$Z$128</definedName>
    <definedName name="Tolerance_Threshold" localSheetId="0">[1]Validation!$C$30</definedName>
    <definedName name="Tolerance_Threshold">[1]Validation!$C$30</definedName>
    <definedName name="UHI_Avge_UG_Fee" localSheetId="0">#REF!</definedName>
    <definedName name="UHI_Avge_UG_Fee">#REF!</definedName>
    <definedName name="YASS_Add_FPs" localSheetId="0">'[2]OU YASS Embedding'!$F$11</definedName>
    <definedName name="YASS_Add_FPs">'[2]OU YASS Embedding'!$F$11</definedName>
  </definedNames>
  <calcPr calcId="145621"/>
</workbook>
</file>

<file path=xl/calcChain.xml><?xml version="1.0" encoding="utf-8"?>
<calcChain xmlns="http://schemas.openxmlformats.org/spreadsheetml/2006/main">
  <c r="B48" i="1" l="1"/>
  <c r="B28" i="1" l="1"/>
  <c r="B14" i="1"/>
  <c r="B20" i="1" s="1"/>
  <c r="B23" i="1" s="1"/>
  <c r="B31" i="1" s="1"/>
  <c r="B9" i="1"/>
</calcChain>
</file>

<file path=xl/sharedStrings.xml><?xml version="1.0" encoding="utf-8"?>
<sst xmlns="http://schemas.openxmlformats.org/spreadsheetml/2006/main" count="49" uniqueCount="49">
  <si>
    <t>University sector - Overall budget for AY 2022-23</t>
  </si>
  <si>
    <t>Table 1</t>
  </si>
  <si>
    <t>Grant</t>
  </si>
  <si>
    <t>AY 2022-23</t>
  </si>
  <si>
    <t>£'000</t>
  </si>
  <si>
    <t>Teaching</t>
  </si>
  <si>
    <t>Core Teaching as per AY 2021-22 funding announcement</t>
  </si>
  <si>
    <t>Core Teaching restated using price * volume model</t>
  </si>
  <si>
    <t>Uplift</t>
  </si>
  <si>
    <t>Main Teaching Grant for initial funded places</t>
  </si>
  <si>
    <t>Contribution to funded places for Graduate Apprenticeships</t>
  </si>
  <si>
    <t>Graduate Apprenticeships</t>
  </si>
  <si>
    <t>Compensation for expensive strategically important subjects</t>
  </si>
  <si>
    <t>Total Main Teaching Grant</t>
  </si>
  <si>
    <t>Small Specialist Institutions</t>
  </si>
  <si>
    <t>Widening Access and Retention Fund</t>
  </si>
  <si>
    <t>Upskilling/Skills shortages</t>
  </si>
  <si>
    <t>Disabled Students Premium</t>
  </si>
  <si>
    <t>Pensions Contribution</t>
  </si>
  <si>
    <t>Total Teaching Funding allocated to universities</t>
  </si>
  <si>
    <t>Fee Anomalies</t>
  </si>
  <si>
    <t>APUC</t>
  </si>
  <si>
    <t>Total Teaching Funding</t>
  </si>
  <si>
    <t>Research and Innovation</t>
  </si>
  <si>
    <t>Research Excellence Grant</t>
  </si>
  <si>
    <t>Research Postgraduate Grant</t>
  </si>
  <si>
    <t>University Innovation Fund</t>
  </si>
  <si>
    <t>Total Research and Innovation</t>
  </si>
  <si>
    <t>Total Other Funding</t>
  </si>
  <si>
    <t>Transfer to SAAS, fee compensation for additional places and
Part-Time Fee Waiver</t>
  </si>
  <si>
    <t>AY Budget</t>
  </si>
  <si>
    <t>Scottish Government funded controlled places</t>
  </si>
  <si>
    <t>Medicine</t>
  </si>
  <si>
    <t>Pre-entry Medicine</t>
  </si>
  <si>
    <t>Dentistry</t>
  </si>
  <si>
    <t>Nursing &amp; Midwifery pre-registration education</t>
  </si>
  <si>
    <t>Paramedic Education</t>
  </si>
  <si>
    <t>Initial Teacher Education</t>
  </si>
  <si>
    <t>Childhood Practice</t>
  </si>
  <si>
    <t>Total Scottish Government funded controlled places</t>
  </si>
  <si>
    <t>Capital</t>
  </si>
  <si>
    <t>Edinburgh Medical School</t>
  </si>
  <si>
    <t>Capital Maintenance</t>
  </si>
  <si>
    <t>SFC Research Capital (TBC)</t>
  </si>
  <si>
    <t>Digital Poverty</t>
  </si>
  <si>
    <t>Total Capital</t>
  </si>
  <si>
    <t>Financial Transactions</t>
  </si>
  <si>
    <t>Additional ring-fenced funding - Capital</t>
  </si>
  <si>
    <t>DBEIS Research Capital (TBC)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</si>
</sst>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_-* #,##0_-;\-* #,##0_-;_-* &quot;-&quot;??_-;_-@_-"/>
    <numFmt numFmtId="167" formatCode="0.0"/>
    <numFmt numFmtId="168" formatCode="0.000"/>
    <numFmt numFmtId="169" formatCode="0.0000"/>
    <numFmt numFmtId="170" formatCode="#,##0.0_-;\(#,##0.0\);_-* &quot;-&quot;??_-"/>
    <numFmt numFmtId="171" formatCode="_)#,##0_);_)\-#,##0_);_)0_);_)@_)"/>
    <numFmt numFmtId="172" formatCode="&quot;to &quot;0.0000;&quot;to &quot;\-0.0000;&quot;to 0&quot;"/>
    <numFmt numFmtId="173" formatCode="_(* #,##0.00_);_(* \(\ #,##0.00\ \);_(* &quot;-&quot;??_);_(\ @_ \)"/>
    <numFmt numFmtId="174" formatCode="_(&quot;$&quot;* #,##0.00_);_(&quot;$&quot;* \(#,##0.00\);_(&quot;$&quot;* &quot;-&quot;??_);_(@_)"/>
    <numFmt numFmtId="175" formatCode="&quot;$&quot;#,##0\ ;\(&quot;$&quot;#,##0\)"/>
    <numFmt numFmtId="176" formatCode="0.0%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</numFmts>
  <fonts count="1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2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25" applyNumberFormat="0" applyFill="0" applyProtection="0">
      <alignment horizontal="center"/>
    </xf>
    <xf numFmtId="167" fontId="7" fillId="0" borderId="0" applyFont="0" applyFill="0" applyBorder="0" applyProtection="0">
      <alignment horizontal="right"/>
    </xf>
    <xf numFmtId="167" fontId="7" fillId="0" borderId="0" applyFont="0" applyFill="0" applyBorder="0" applyProtection="0">
      <alignment horizontal="right"/>
    </xf>
    <xf numFmtId="0" fontId="9" fillId="10" borderId="0" applyNumberFormat="0" applyBorder="0" applyAlignment="0" applyProtection="0"/>
    <xf numFmtId="0" fontId="10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9" fillId="14" borderId="0" applyNumberFormat="0" applyBorder="0" applyAlignment="0" applyProtection="0"/>
    <xf numFmtId="0" fontId="10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9" fillId="18" borderId="0" applyNumberFormat="0" applyBorder="0" applyAlignment="0" applyProtection="0"/>
    <xf numFmtId="0" fontId="10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9" fillId="22" borderId="0" applyNumberFormat="0" applyBorder="0" applyAlignment="0" applyProtection="0"/>
    <xf numFmtId="0" fontId="10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9" fillId="26" borderId="0" applyNumberFormat="0" applyBorder="0" applyAlignment="0" applyProtection="0"/>
    <xf numFmtId="0" fontId="10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9" fillId="30" borderId="0" applyNumberFormat="0" applyBorder="0" applyAlignment="0" applyProtection="0"/>
    <xf numFmtId="0" fontId="10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168" fontId="7" fillId="0" borderId="0" applyFont="0" applyFill="0" applyBorder="0" applyProtection="0">
      <alignment horizontal="right"/>
    </xf>
    <xf numFmtId="168" fontId="7" fillId="0" borderId="0" applyFont="0" applyFill="0" applyBorder="0" applyProtection="0">
      <alignment horizontal="right"/>
    </xf>
    <xf numFmtId="0" fontId="9" fillId="11" borderId="0" applyNumberFormat="0" applyBorder="0" applyAlignment="0" applyProtection="0"/>
    <xf numFmtId="0" fontId="10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9" fillId="15" borderId="0" applyNumberFormat="0" applyBorder="0" applyAlignment="0" applyProtection="0"/>
    <xf numFmtId="0" fontId="10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9" fillId="19" borderId="0" applyNumberFormat="0" applyBorder="0" applyAlignment="0" applyProtection="0"/>
    <xf numFmtId="0" fontId="10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9" fillId="23" borderId="0" applyNumberFormat="0" applyBorder="0" applyAlignment="0" applyProtection="0"/>
    <xf numFmtId="0" fontId="10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9" fillId="27" borderId="0" applyNumberFormat="0" applyBorder="0" applyAlignment="0" applyProtection="0"/>
    <xf numFmtId="0" fontId="10" fillId="40" borderId="0" applyNumberFormat="0" applyBorder="0" applyAlignment="0" applyProtection="0"/>
    <xf numFmtId="0" fontId="12" fillId="27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9" fillId="31" borderId="0" applyNumberFormat="0" applyBorder="0" applyAlignment="0" applyProtection="0"/>
    <xf numFmtId="0" fontId="10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169" fontId="7" fillId="0" borderId="0" applyFont="0" applyFill="0" applyBorder="0" applyProtection="0">
      <alignment horizontal="right"/>
    </xf>
    <xf numFmtId="169" fontId="7" fillId="0" borderId="0" applyFont="0" applyFill="0" applyBorder="0" applyProtection="0">
      <alignment horizontal="right"/>
    </xf>
    <xf numFmtId="0" fontId="13" fillId="12" borderId="0" applyNumberFormat="0" applyBorder="0" applyAlignment="0" applyProtection="0"/>
    <xf numFmtId="0" fontId="14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3" fillId="16" borderId="0" applyNumberFormat="0" applyBorder="0" applyAlignment="0" applyProtection="0"/>
    <xf numFmtId="0" fontId="14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3" fillId="20" borderId="0" applyNumberFormat="0" applyBorder="0" applyAlignment="0" applyProtection="0"/>
    <xf numFmtId="0" fontId="14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3" fillId="24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8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32" borderId="0" applyNumberFormat="0" applyBorder="0" applyAlignment="0" applyProtection="0"/>
    <xf numFmtId="0" fontId="14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3" fillId="9" borderId="0" applyNumberFormat="0" applyBorder="0" applyAlignment="0" applyProtection="0"/>
    <xf numFmtId="0" fontId="14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3" fillId="13" borderId="0" applyNumberFormat="0" applyBorder="0" applyAlignment="0" applyProtection="0"/>
    <xf numFmtId="0" fontId="14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3" fillId="17" borderId="0" applyNumberFormat="0" applyBorder="0" applyAlignment="0" applyProtection="0"/>
    <xf numFmtId="0" fontId="14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3" fillId="21" borderId="0" applyNumberFormat="0" applyBorder="0" applyAlignment="0" applyProtection="0"/>
    <xf numFmtId="0" fontId="14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3" fillId="25" borderId="0" applyNumberFormat="0" applyBorder="0" applyAlignment="0" applyProtection="0"/>
    <xf numFmtId="0" fontId="14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29" borderId="0" applyNumberFormat="0" applyBorder="0" applyAlignment="0" applyProtection="0"/>
    <xf numFmtId="0" fontId="14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6" fillId="0" borderId="26">
      <alignment horizontal="center" vertical="center"/>
    </xf>
    <xf numFmtId="0" fontId="17" fillId="3" borderId="0" applyNumberFormat="0" applyBorder="0" applyAlignment="0" applyProtection="0"/>
    <xf numFmtId="0" fontId="18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170" fontId="7" fillId="0" borderId="0" applyBorder="0"/>
    <xf numFmtId="171" fontId="16" fillId="0" borderId="0" applyFont="0" applyFill="0" applyBorder="0" applyAlignment="0" applyProtection="0"/>
    <xf numFmtId="0" fontId="20" fillId="6" borderId="4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1" fillId="52" borderId="27" applyNumberFormat="0" applyAlignment="0" applyProtection="0"/>
    <xf numFmtId="0" fontId="22" fillId="52" borderId="27" applyNumberFormat="0" applyAlignment="0" applyProtection="0"/>
    <xf numFmtId="0" fontId="22" fillId="52" borderId="27" applyNumberFormat="0" applyAlignment="0" applyProtection="0"/>
    <xf numFmtId="0" fontId="23" fillId="7" borderId="7" applyNumberFormat="0" applyAlignment="0" applyProtection="0"/>
    <xf numFmtId="0" fontId="24" fillId="53" borderId="28" applyNumberFormat="0" applyAlignment="0" applyProtection="0"/>
    <xf numFmtId="0" fontId="25" fillId="53" borderId="28" applyNumberFormat="0" applyAlignment="0" applyProtection="0"/>
    <xf numFmtId="0" fontId="25" fillId="53" borderId="28" applyNumberFormat="0" applyAlignment="0" applyProtection="0"/>
    <xf numFmtId="169" fontId="26" fillId="0" borderId="0" applyFont="0" applyFill="0" applyBorder="0" applyProtection="0">
      <alignment horizontal="right"/>
    </xf>
    <xf numFmtId="172" fontId="26" fillId="0" borderId="0" applyFont="0" applyFill="0" applyBorder="0" applyProtection="0">
      <alignment horizontal="left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0" fontId="27" fillId="0" borderId="0">
      <alignment horizontal="center" wrapText="1" indent="1"/>
    </xf>
    <xf numFmtId="49" fontId="28" fillId="0" borderId="29" applyFill="0" applyBorder="0" applyProtection="0">
      <alignment horizontal="right"/>
    </xf>
    <xf numFmtId="49" fontId="28" fillId="0" borderId="29" applyFill="0" applyBorder="0" applyProtection="0">
      <alignment horizontal="right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2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175" fontId="33" fillId="0" borderId="0" applyFont="0" applyFill="0" applyBorder="0" applyAlignment="0" applyProtection="0"/>
    <xf numFmtId="1" fontId="28" fillId="0" borderId="0" applyFill="0" applyBorder="0" applyProtection="0">
      <alignment horizontal="right"/>
    </xf>
    <xf numFmtId="167" fontId="28" fillId="0" borderId="0" applyFill="0" applyBorder="0" applyProtection="0">
      <alignment horizontal="right"/>
    </xf>
    <xf numFmtId="2" fontId="28" fillId="0" borderId="0" applyFill="0" applyBorder="0" applyProtection="0">
      <alignment horizontal="right"/>
    </xf>
    <xf numFmtId="0" fontId="28" fillId="0" borderId="0" applyFill="0" applyBorder="0" applyProtection="0">
      <alignment horizontal="right"/>
    </xf>
    <xf numFmtId="0" fontId="34" fillId="0" borderId="0"/>
    <xf numFmtId="3" fontId="35" fillId="0" borderId="0">
      <alignment horizontal="right" indent="1"/>
    </xf>
    <xf numFmtId="3" fontId="35" fillId="0" borderId="0">
      <alignment horizontal="right" indent="1"/>
    </xf>
    <xf numFmtId="3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176" fontId="35" fillId="0" borderId="0">
      <alignment horizontal="right" indent="1"/>
    </xf>
    <xf numFmtId="0" fontId="36" fillId="0" borderId="0">
      <alignment horizontal="center"/>
    </xf>
    <xf numFmtId="0" fontId="36" fillId="0" borderId="0">
      <alignment horizontal="center"/>
    </xf>
    <xf numFmtId="0" fontId="36" fillId="0" borderId="0">
      <alignment horizontal="center"/>
    </xf>
    <xf numFmtId="177" fontId="37" fillId="54" borderId="30"/>
    <xf numFmtId="0" fontId="38" fillId="0" borderId="31" applyNumberFormat="0" applyBorder="0" applyAlignment="0" applyProtection="0">
      <alignment horizontal="right" vertical="center"/>
    </xf>
    <xf numFmtId="167" fontId="16" fillId="0" borderId="0" applyBorder="0"/>
    <xf numFmtId="167" fontId="16" fillId="0" borderId="32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3" fontId="42" fillId="0" borderId="0"/>
    <xf numFmtId="2" fontId="33" fillId="0" borderId="0" applyFont="0" applyFill="0" applyBorder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43" fillId="0" borderId="0">
      <alignment horizontal="right"/>
      <protection locked="0"/>
    </xf>
    <xf numFmtId="49" fontId="44" fillId="0" borderId="0" applyFill="0" applyBorder="0" applyProtection="0">
      <alignment horizontal="left"/>
    </xf>
    <xf numFmtId="0" fontId="45" fillId="0" borderId="0">
      <alignment horizontal="left"/>
    </xf>
    <xf numFmtId="0" fontId="46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47" fillId="2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38" fontId="31" fillId="55" borderId="0" applyNumberFormat="0" applyBorder="0" applyAlignment="0" applyProtection="0"/>
    <xf numFmtId="0" fontId="50" fillId="0" borderId="33" applyNumberFormat="0" applyAlignment="0" applyProtection="0">
      <alignment horizontal="left" vertical="center"/>
    </xf>
    <xf numFmtId="0" fontId="50" fillId="0" borderId="26">
      <alignment horizontal="left" vertical="center"/>
    </xf>
    <xf numFmtId="0" fontId="51" fillId="56" borderId="34" applyProtection="0">
      <alignment horizontal="right"/>
    </xf>
    <xf numFmtId="0" fontId="52" fillId="56" borderId="0" applyProtection="0">
      <alignment horizontal="left"/>
    </xf>
    <xf numFmtId="179" fontId="53" fillId="0" borderId="0">
      <alignment horizontal="left" vertical="center"/>
    </xf>
    <xf numFmtId="0" fontId="54" fillId="0" borderId="1" applyNumberFormat="0" applyFill="0" applyAlignment="0" applyProtection="0"/>
    <xf numFmtId="0" fontId="55" fillId="0" borderId="35" applyNumberFormat="0" applyFill="0" applyAlignment="0" applyProtection="0"/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6" fillId="0" borderId="0">
      <alignment vertical="top" wrapText="1"/>
    </xf>
    <xf numFmtId="0" fontId="57" fillId="0" borderId="2" applyNumberFormat="0" applyFill="0" applyAlignment="0" applyProtection="0"/>
    <xf numFmtId="0" fontId="58" fillId="0" borderId="36" applyNumberFormat="0" applyFill="0" applyAlignment="0" applyProtection="0"/>
    <xf numFmtId="180" fontId="50" fillId="0" borderId="0" applyNumberFormat="0" applyFill="0" applyAlignment="0" applyProtection="0"/>
    <xf numFmtId="0" fontId="59" fillId="0" borderId="36" applyNumberFormat="0" applyFill="0" applyAlignment="0" applyProtection="0"/>
    <xf numFmtId="0" fontId="60" fillId="0" borderId="3" applyNumberFormat="0" applyFill="0" applyAlignment="0" applyProtection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180" fontId="62" fillId="0" borderId="0" applyNumberFormat="0" applyFill="0" applyAlignment="0" applyProtection="0"/>
    <xf numFmtId="0" fontId="63" fillId="0" borderId="37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0" fontId="34" fillId="0" borderId="0" applyNumberFormat="0" applyFill="0" applyAlignment="0" applyProtection="0"/>
    <xf numFmtId="0" fontId="63" fillId="0" borderId="0" applyNumberFormat="0" applyFill="0" applyBorder="0" applyAlignment="0" applyProtection="0"/>
    <xf numFmtId="179" fontId="53" fillId="0" borderId="0">
      <alignment horizontal="left" vertical="center"/>
    </xf>
    <xf numFmtId="180" fontId="64" fillId="0" borderId="0" applyNumberFormat="0" applyFill="0" applyAlignment="0" applyProtection="0"/>
    <xf numFmtId="180" fontId="65" fillId="0" borderId="0" applyNumberFormat="0" applyFill="0" applyAlignment="0" applyProtection="0"/>
    <xf numFmtId="180" fontId="65" fillId="0" borderId="0" applyNumberFormat="0" applyFont="0" applyFill="0" applyBorder="0" applyAlignment="0" applyProtection="0"/>
    <xf numFmtId="180" fontId="65" fillId="0" borderId="0" applyNumberFormat="0" applyFont="0" applyFill="0" applyBorder="0" applyAlignment="0" applyProtection="0"/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66" fillId="57" borderId="38">
      <alignment vertical="center"/>
    </xf>
    <xf numFmtId="0" fontId="27" fillId="57" borderId="0">
      <alignment vertical="top" wrapText="1"/>
    </xf>
    <xf numFmtId="0" fontId="27" fillId="57" borderId="0">
      <alignment vertical="top" wrapText="1"/>
    </xf>
    <xf numFmtId="0" fontId="27" fillId="57" borderId="0">
      <alignment vertical="top" wrapText="1"/>
    </xf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Fill="0" applyBorder="0" applyProtection="0">
      <alignment horizontal="left"/>
    </xf>
    <xf numFmtId="10" fontId="31" fillId="58" borderId="30" applyNumberFormat="0" applyBorder="0" applyAlignment="0" applyProtection="0"/>
    <xf numFmtId="10" fontId="31" fillId="59" borderId="30" applyNumberFormat="0" applyBorder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6" fillId="5" borderId="4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7" fillId="39" borderId="27" applyNumberFormat="0" applyAlignment="0" applyProtection="0"/>
    <xf numFmtId="0" fontId="75" fillId="39" borderId="27" applyNumberFormat="0" applyAlignment="0" applyProtection="0"/>
    <xf numFmtId="0" fontId="77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75" fillId="39" borderId="27" applyNumberFormat="0" applyAlignment="0" applyProtection="0"/>
    <xf numFmtId="0" fontId="51" fillId="0" borderId="39" applyProtection="0">
      <alignment horizontal="right"/>
    </xf>
    <xf numFmtId="0" fontId="51" fillId="0" borderId="34" applyProtection="0">
      <alignment horizontal="right"/>
    </xf>
    <xf numFmtId="0" fontId="51" fillId="0" borderId="40" applyProtection="0">
      <alignment horizontal="center"/>
      <protection locked="0"/>
    </xf>
    <xf numFmtId="0" fontId="78" fillId="0" borderId="6" applyNumberFormat="0" applyFill="0" applyAlignment="0" applyProtection="0"/>
    <xf numFmtId="0" fontId="79" fillId="0" borderId="41" applyNumberFormat="0" applyFill="0" applyAlignment="0" applyProtection="0"/>
    <xf numFmtId="0" fontId="80" fillId="0" borderId="41" applyNumberFormat="0" applyFill="0" applyAlignment="0" applyProtection="0"/>
    <xf numFmtId="0" fontId="80" fillId="0" borderId="41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81" fillId="4" borderId="0" applyNumberFormat="0" applyBorder="0" applyAlignment="0" applyProtection="0"/>
    <xf numFmtId="0" fontId="82" fillId="60" borderId="0" applyNumberFormat="0" applyBorder="0" applyAlignment="0" applyProtection="0"/>
    <xf numFmtId="0" fontId="83" fillId="60" borderId="0" applyNumberFormat="0" applyBorder="0" applyAlignment="0" applyProtection="0"/>
    <xf numFmtId="0" fontId="83" fillId="60" borderId="0" applyNumberFormat="0" applyBorder="0" applyAlignment="0" applyProtection="0"/>
    <xf numFmtId="181" fontId="8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7" fillId="0" borderId="0"/>
    <xf numFmtId="0" fontId="7" fillId="0" borderId="0">
      <alignment vertical="top"/>
    </xf>
    <xf numFmtId="0" fontId="10" fillId="0" borderId="0"/>
    <xf numFmtId="0" fontId="7" fillId="0" borderId="0"/>
    <xf numFmtId="182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8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10" fillId="0" borderId="0"/>
    <xf numFmtId="0" fontId="12" fillId="0" borderId="0"/>
    <xf numFmtId="182" fontId="29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32" fillId="0" borderId="0" applyAlignment="0">
      <alignment vertical="top" wrapText="1"/>
      <protection locked="0"/>
    </xf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8" fillId="0" borderId="0"/>
    <xf numFmtId="0" fontId="7" fillId="0" borderId="0"/>
    <xf numFmtId="0" fontId="1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182" fontId="29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82" fontId="2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8" fillId="0" borderId="0"/>
    <xf numFmtId="0" fontId="8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7" fillId="0" borderId="0"/>
    <xf numFmtId="0" fontId="89" fillId="0" borderId="0"/>
    <xf numFmtId="0" fontId="89" fillId="0" borderId="0"/>
    <xf numFmtId="0" fontId="7" fillId="0" borderId="0"/>
    <xf numFmtId="182" fontId="29" fillId="0" borderId="0"/>
    <xf numFmtId="0" fontId="89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/>
    <xf numFmtId="0" fontId="9" fillId="0" borderId="0"/>
    <xf numFmtId="0" fontId="9" fillId="0" borderId="0"/>
    <xf numFmtId="0" fontId="88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182" fontId="2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9" fillId="0" borderId="0"/>
    <xf numFmtId="182" fontId="2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2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9" fillId="0" borderId="0"/>
    <xf numFmtId="0" fontId="89" fillId="0" borderId="0"/>
    <xf numFmtId="0" fontId="7" fillId="0" borderId="0"/>
    <xf numFmtId="0" fontId="7" fillId="0" borderId="0">
      <alignment vertical="top"/>
    </xf>
    <xf numFmtId="0" fontId="1" fillId="0" borderId="0"/>
    <xf numFmtId="0" fontId="10" fillId="0" borderId="0"/>
    <xf numFmtId="0" fontId="7" fillId="0" borderId="0"/>
    <xf numFmtId="182" fontId="29" fillId="0" borderId="0"/>
    <xf numFmtId="0" fontId="31" fillId="0" borderId="0"/>
    <xf numFmtId="0" fontId="31" fillId="0" borderId="0"/>
    <xf numFmtId="0" fontId="7" fillId="0" borderId="0">
      <alignment vertical="top"/>
    </xf>
    <xf numFmtId="0" fontId="7" fillId="0" borderId="0"/>
    <xf numFmtId="182" fontId="29" fillId="0" borderId="0"/>
    <xf numFmtId="0" fontId="31" fillId="0" borderId="0"/>
    <xf numFmtId="0" fontId="7" fillId="0" borderId="0"/>
    <xf numFmtId="0" fontId="89" fillId="0" borderId="0"/>
    <xf numFmtId="0" fontId="7" fillId="0" borderId="0">
      <alignment vertical="top"/>
    </xf>
    <xf numFmtId="0" fontId="7" fillId="0" borderId="0"/>
    <xf numFmtId="182" fontId="29" fillId="0" borderId="0"/>
    <xf numFmtId="49" fontId="90" fillId="0" borderId="0" applyFill="0" applyBorder="0" applyProtection="0">
      <alignment horizontal="left"/>
    </xf>
    <xf numFmtId="49" fontId="91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1" fillId="8" borderId="8" applyNumberFormat="0" applyFont="0" applyAlignment="0" applyProtection="0"/>
    <xf numFmtId="0" fontId="11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7" fillId="61" borderId="42" applyNumberFormat="0" applyFont="0" applyAlignment="0" applyProtection="0"/>
    <xf numFmtId="0" fontId="92" fillId="0" borderId="0">
      <alignment horizontal="left"/>
    </xf>
    <xf numFmtId="0" fontId="7" fillId="38" borderId="43">
      <alignment horizontal="center" vertical="center" wrapText="1"/>
    </xf>
    <xf numFmtId="0" fontId="7" fillId="61" borderId="43"/>
    <xf numFmtId="0" fontId="7" fillId="38" borderId="43">
      <alignment horizontal="left" vertical="center"/>
    </xf>
    <xf numFmtId="0" fontId="7" fillId="0" borderId="43"/>
    <xf numFmtId="0" fontId="93" fillId="6" borderId="5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4" fillId="52" borderId="44" applyNumberFormat="0" applyAlignment="0" applyProtection="0"/>
    <xf numFmtId="0" fontId="95" fillId="52" borderId="44" applyNumberFormat="0" applyAlignment="0" applyProtection="0"/>
    <xf numFmtId="0" fontId="95" fillId="52" borderId="44" applyNumberFormat="0" applyAlignment="0" applyProtection="0"/>
    <xf numFmtId="40" fontId="96" fillId="58" borderId="0">
      <alignment horizontal="right"/>
    </xf>
    <xf numFmtId="0" fontId="97" fillId="58" borderId="0">
      <alignment horizontal="right"/>
    </xf>
    <xf numFmtId="0" fontId="98" fillId="58" borderId="45"/>
    <xf numFmtId="0" fontId="98" fillId="0" borderId="0" applyBorder="0">
      <alignment horizontal="centerContinuous"/>
    </xf>
    <xf numFmtId="0" fontId="99" fillId="0" borderId="0" applyBorder="0">
      <alignment horizontal="centerContinuous"/>
    </xf>
    <xf numFmtId="183" fontId="7" fillId="0" borderId="0" applyFont="0" applyFill="0" applyBorder="0" applyProtection="0">
      <alignment horizontal="right"/>
    </xf>
    <xf numFmtId="183" fontId="7" fillId="0" borderId="0" applyFont="0" applyFill="0" applyBorder="0" applyProtection="0">
      <alignment horizontal="right"/>
    </xf>
    <xf numFmtId="9" fontId="91" fillId="0" borderId="0" applyFill="0" applyBorder="0" applyProtection="0">
      <alignment horizontal="right"/>
    </xf>
    <xf numFmtId="176" fontId="91" fillId="0" borderId="0" applyFill="0" applyBorder="0" applyProtection="0">
      <alignment horizontal="right"/>
    </xf>
    <xf numFmtId="10" fontId="91" fillId="0" borderId="0" applyFill="0" applyBorder="0" applyProtection="0">
      <alignment horizontal="right"/>
    </xf>
    <xf numFmtId="10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9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79" fontId="16" fillId="0" borderId="0" applyFill="0" applyBorder="0" applyAlignment="0" applyProtection="0"/>
    <xf numFmtId="0" fontId="7" fillId="0" borderId="0"/>
    <xf numFmtId="0" fontId="7" fillId="0" borderId="0"/>
    <xf numFmtId="2" fontId="100" fillId="62" borderId="46" applyAlignment="0" applyProtection="0">
      <protection locked="0"/>
    </xf>
    <xf numFmtId="0" fontId="101" fillId="59" borderId="46" applyNumberFormat="0" applyAlignment="0" applyProtection="0"/>
    <xf numFmtId="0" fontId="102" fillId="63" borderId="30" applyNumberFormat="0" applyAlignment="0" applyProtection="0">
      <alignment horizontal="center" vertical="center"/>
    </xf>
    <xf numFmtId="49" fontId="28" fillId="0" borderId="0" applyFill="0" applyBorder="0" applyProtection="0">
      <alignment horizontal="left"/>
    </xf>
    <xf numFmtId="0" fontId="7" fillId="0" borderId="0">
      <alignment textRotation="90"/>
    </xf>
    <xf numFmtId="0" fontId="7" fillId="64" borderId="26">
      <alignment vertical="center"/>
      <protection locked="0"/>
    </xf>
    <xf numFmtId="49" fontId="27" fillId="0" borderId="0"/>
    <xf numFmtId="49" fontId="27" fillId="0" borderId="0"/>
    <xf numFmtId="49" fontId="27" fillId="0" borderId="0"/>
    <xf numFmtId="4" fontId="11" fillId="65" borderId="44" applyNumberFormat="0" applyProtection="0">
      <alignment vertical="center"/>
    </xf>
    <xf numFmtId="4" fontId="103" fillId="65" borderId="44" applyNumberFormat="0" applyProtection="0">
      <alignment vertical="center"/>
    </xf>
    <xf numFmtId="4" fontId="11" fillId="65" borderId="44" applyNumberFormat="0" applyProtection="0">
      <alignment horizontal="left" vertical="center" indent="1"/>
    </xf>
    <xf numFmtId="4" fontId="11" fillId="65" borderId="44" applyNumberFormat="0" applyProtection="0">
      <alignment horizontal="left" vertical="center" indent="1"/>
    </xf>
    <xf numFmtId="0" fontId="7" fillId="66" borderId="44" applyNumberFormat="0" applyProtection="0">
      <alignment horizontal="left" vertical="center" indent="1"/>
    </xf>
    <xf numFmtId="4" fontId="11" fillId="67" borderId="44" applyNumberFormat="0" applyProtection="0">
      <alignment horizontal="right" vertical="center"/>
    </xf>
    <xf numFmtId="4" fontId="11" fillId="68" borderId="44" applyNumberFormat="0" applyProtection="0">
      <alignment horizontal="right" vertical="center"/>
    </xf>
    <xf numFmtId="4" fontId="11" fillId="69" borderId="44" applyNumberFormat="0" applyProtection="0">
      <alignment horizontal="right" vertical="center"/>
    </xf>
    <xf numFmtId="4" fontId="11" fillId="70" borderId="44" applyNumberFormat="0" applyProtection="0">
      <alignment horizontal="right" vertical="center"/>
    </xf>
    <xf numFmtId="4" fontId="11" fillId="71" borderId="44" applyNumberFormat="0" applyProtection="0">
      <alignment horizontal="right" vertical="center"/>
    </xf>
    <xf numFmtId="4" fontId="11" fillId="72" borderId="44" applyNumberFormat="0" applyProtection="0">
      <alignment horizontal="right" vertical="center"/>
    </xf>
    <xf numFmtId="4" fontId="11" fillId="73" borderId="44" applyNumberFormat="0" applyProtection="0">
      <alignment horizontal="right" vertical="center"/>
    </xf>
    <xf numFmtId="4" fontId="11" fillId="74" borderId="44" applyNumberFormat="0" applyProtection="0">
      <alignment horizontal="right" vertical="center"/>
    </xf>
    <xf numFmtId="4" fontId="11" fillId="75" borderId="44" applyNumberFormat="0" applyProtection="0">
      <alignment horizontal="right" vertical="center"/>
    </xf>
    <xf numFmtId="4" fontId="104" fillId="76" borderId="44" applyNumberFormat="0" applyProtection="0">
      <alignment horizontal="left" vertical="center" indent="1"/>
    </xf>
    <xf numFmtId="4" fontId="11" fillId="77" borderId="47" applyNumberFormat="0" applyProtection="0">
      <alignment horizontal="left" vertical="center" indent="1"/>
    </xf>
    <xf numFmtId="4" fontId="105" fillId="78" borderId="0" applyNumberFormat="0" applyProtection="0">
      <alignment horizontal="left" vertical="center" indent="1"/>
    </xf>
    <xf numFmtId="0" fontId="7" fillId="66" borderId="44" applyNumberFormat="0" applyProtection="0">
      <alignment horizontal="left" vertical="center" indent="1"/>
    </xf>
    <xf numFmtId="4" fontId="11" fillId="77" borderId="44" applyNumberFormat="0" applyProtection="0">
      <alignment horizontal="left" vertical="center" indent="1"/>
    </xf>
    <xf numFmtId="4" fontId="11" fillId="79" borderId="44" applyNumberFormat="0" applyProtection="0">
      <alignment horizontal="left" vertical="center" indent="1"/>
    </xf>
    <xf numFmtId="0" fontId="7" fillId="79" borderId="44" applyNumberFormat="0" applyProtection="0">
      <alignment horizontal="left" vertical="center" indent="1"/>
    </xf>
    <xf numFmtId="0" fontId="7" fillId="79" borderId="44" applyNumberFormat="0" applyProtection="0">
      <alignment horizontal="left" vertical="center" indent="1"/>
    </xf>
    <xf numFmtId="0" fontId="7" fillId="63" borderId="44" applyNumberFormat="0" applyProtection="0">
      <alignment horizontal="left" vertical="center" indent="1"/>
    </xf>
    <xf numFmtId="0" fontId="7" fillId="63" borderId="44" applyNumberFormat="0" applyProtection="0">
      <alignment horizontal="left" vertical="center" indent="1"/>
    </xf>
    <xf numFmtId="0" fontId="7" fillId="55" borderId="44" applyNumberFormat="0" applyProtection="0">
      <alignment horizontal="left" vertical="center" indent="1"/>
    </xf>
    <xf numFmtId="0" fontId="7" fillId="55" borderId="44" applyNumberFormat="0" applyProtection="0">
      <alignment horizontal="left" vertical="center" indent="1"/>
    </xf>
    <xf numFmtId="0" fontId="7" fillId="66" borderId="44" applyNumberFormat="0" applyProtection="0">
      <alignment horizontal="left" vertical="center" indent="1"/>
    </xf>
    <xf numFmtId="0" fontId="7" fillId="66" borderId="44" applyNumberFormat="0" applyProtection="0">
      <alignment horizontal="left" vertical="center" indent="1"/>
    </xf>
    <xf numFmtId="4" fontId="11" fillId="59" borderId="44" applyNumberFormat="0" applyProtection="0">
      <alignment vertical="center"/>
    </xf>
    <xf numFmtId="4" fontId="103" fillId="59" borderId="44" applyNumberFormat="0" applyProtection="0">
      <alignment vertical="center"/>
    </xf>
    <xf numFmtId="4" fontId="11" fillId="59" borderId="44" applyNumberFormat="0" applyProtection="0">
      <alignment horizontal="left" vertical="center" indent="1"/>
    </xf>
    <xf numFmtId="4" fontId="11" fillId="59" borderId="44" applyNumberFormat="0" applyProtection="0">
      <alignment horizontal="left" vertical="center" indent="1"/>
    </xf>
    <xf numFmtId="4" fontId="11" fillId="77" borderId="44" applyNumberFormat="0" applyProtection="0">
      <alignment horizontal="right" vertical="center"/>
    </xf>
    <xf numFmtId="4" fontId="103" fillId="77" borderId="44" applyNumberFormat="0" applyProtection="0">
      <alignment horizontal="right" vertical="center"/>
    </xf>
    <xf numFmtId="0" fontId="7" fillId="66" borderId="44" applyNumberFormat="0" applyProtection="0">
      <alignment horizontal="left" vertical="center" indent="1"/>
    </xf>
    <xf numFmtId="0" fontId="7" fillId="66" borderId="44" applyNumberFormat="0" applyProtection="0">
      <alignment horizontal="left" vertical="center" indent="1"/>
    </xf>
    <xf numFmtId="0" fontId="106" fillId="0" borderId="0"/>
    <xf numFmtId="4" fontId="107" fillId="77" borderId="44" applyNumberFormat="0" applyProtection="0">
      <alignment horizontal="right" vertical="center"/>
    </xf>
    <xf numFmtId="0" fontId="16" fillId="0" borderId="48">
      <alignment horizontal="center" vertical="center"/>
    </xf>
    <xf numFmtId="49" fontId="28" fillId="0" borderId="29" applyFill="0" applyBorder="0" applyProtection="0">
      <alignment horizontal="right" textRotation="90"/>
    </xf>
    <xf numFmtId="49" fontId="28" fillId="0" borderId="29" applyFill="0" applyBorder="0" applyProtection="0">
      <alignment horizontal="right" textRotation="9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44" fillId="0" borderId="0" applyFill="0" applyBorder="0" applyProtection="0">
      <alignment horizontal="right"/>
    </xf>
    <xf numFmtId="0" fontId="7" fillId="0" borderId="0"/>
    <xf numFmtId="0" fontId="7" fillId="0" borderId="0"/>
    <xf numFmtId="0" fontId="108" fillId="58" borderId="49">
      <alignment horizontal="center"/>
    </xf>
    <xf numFmtId="3" fontId="109" fillId="58" borderId="0"/>
    <xf numFmtId="3" fontId="108" fillId="58" borderId="0"/>
    <xf numFmtId="0" fontId="109" fillId="58" borderId="0"/>
    <xf numFmtId="0" fontId="108" fillId="58" borderId="0"/>
    <xf numFmtId="0" fontId="109" fillId="58" borderId="0">
      <alignment horizontal="center"/>
    </xf>
    <xf numFmtId="184" fontId="110" fillId="0" borderId="50" applyFill="0" applyBorder="0" applyProtection="0">
      <alignment horizontal="right"/>
    </xf>
    <xf numFmtId="0" fontId="111" fillId="0" borderId="0" applyNumberFormat="0" applyFill="0" applyBorder="0" applyProtection="0">
      <alignment horizontal="center" vertical="center" wrapText="1"/>
    </xf>
    <xf numFmtId="0" fontId="112" fillId="0" borderId="0">
      <alignment wrapText="1"/>
    </xf>
    <xf numFmtId="0" fontId="112" fillId="0" borderId="0">
      <alignment wrapText="1"/>
    </xf>
    <xf numFmtId="0" fontId="112" fillId="0" borderId="0">
      <alignment wrapText="1"/>
    </xf>
    <xf numFmtId="0" fontId="112" fillId="0" borderId="0">
      <alignment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3" fillId="80" borderId="0">
      <alignment horizontal="right" vertical="top" wrapText="1"/>
    </xf>
    <xf numFmtId="0" fontId="114" fillId="0" borderId="0"/>
    <xf numFmtId="0" fontId="114" fillId="0" borderId="0"/>
    <xf numFmtId="0" fontId="114" fillId="0" borderId="0"/>
    <xf numFmtId="0" fontId="114" fillId="0" borderId="0"/>
    <xf numFmtId="0" fontId="115" fillId="0" borderId="0"/>
    <xf numFmtId="0" fontId="115" fillId="0" borderId="0"/>
    <xf numFmtId="0" fontId="115" fillId="0" borderId="0"/>
    <xf numFmtId="1" fontId="116" fillId="0" borderId="0" applyNumberFormat="0" applyFill="0" applyBorder="0" applyProtection="0">
      <alignment horizontal="right" vertical="top"/>
    </xf>
    <xf numFmtId="0" fontId="117" fillId="0" borderId="0"/>
    <xf numFmtId="0" fontId="117" fillId="0" borderId="0"/>
    <xf numFmtId="0" fontId="117" fillId="0" borderId="0"/>
    <xf numFmtId="185" fontId="31" fillId="0" borderId="0">
      <alignment wrapText="1"/>
      <protection locked="0"/>
    </xf>
    <xf numFmtId="185" fontId="31" fillId="0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113" fillId="81" borderId="0">
      <alignment wrapText="1"/>
      <protection locked="0"/>
    </xf>
    <xf numFmtId="185" fontId="31" fillId="0" borderId="0">
      <alignment wrapText="1"/>
      <protection locked="0"/>
    </xf>
    <xf numFmtId="186" fontId="110" fillId="0" borderId="0" applyNumberFormat="0" applyFill="0" applyBorder="0" applyProtection="0">
      <alignment horizontal="left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31" fillId="0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113" fillId="81" borderId="0">
      <alignment wrapText="1"/>
      <protection locked="0"/>
    </xf>
    <xf numFmtId="187" fontId="31" fillId="0" borderId="0">
      <alignment wrapText="1"/>
      <protection locked="0"/>
    </xf>
    <xf numFmtId="188" fontId="31" fillId="0" borderId="0">
      <alignment wrapText="1"/>
      <protection locked="0"/>
    </xf>
    <xf numFmtId="188" fontId="31" fillId="0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113" fillId="81" borderId="0">
      <alignment wrapText="1"/>
      <protection locked="0"/>
    </xf>
    <xf numFmtId="188" fontId="31" fillId="0" borderId="0">
      <alignment wrapText="1"/>
      <protection locked="0"/>
    </xf>
    <xf numFmtId="49" fontId="118" fillId="0" borderId="0" applyFill="0" applyBorder="0" applyProtection="0">
      <alignment horizontal="left"/>
    </xf>
    <xf numFmtId="189" fontId="113" fillId="80" borderId="51">
      <alignment wrapText="1"/>
    </xf>
    <xf numFmtId="189" fontId="113" fillId="80" borderId="51">
      <alignment wrapText="1"/>
    </xf>
    <xf numFmtId="189" fontId="113" fillId="80" borderId="51">
      <alignment wrapText="1"/>
    </xf>
    <xf numFmtId="190" fontId="113" fillId="80" borderId="51">
      <alignment wrapText="1"/>
    </xf>
    <xf numFmtId="190" fontId="113" fillId="80" borderId="51">
      <alignment wrapText="1"/>
    </xf>
    <xf numFmtId="190" fontId="113" fillId="80" borderId="51">
      <alignment wrapText="1"/>
    </xf>
    <xf numFmtId="190" fontId="113" fillId="80" borderId="51">
      <alignment wrapText="1"/>
    </xf>
    <xf numFmtId="191" fontId="113" fillId="80" borderId="51">
      <alignment wrapText="1"/>
    </xf>
    <xf numFmtId="191" fontId="113" fillId="80" borderId="51">
      <alignment wrapText="1"/>
    </xf>
    <xf numFmtId="191" fontId="113" fillId="80" borderId="51">
      <alignment wrapText="1"/>
    </xf>
    <xf numFmtId="0" fontId="114" fillId="0" borderId="52">
      <alignment horizontal="right"/>
    </xf>
    <xf numFmtId="0" fontId="114" fillId="0" borderId="52">
      <alignment horizontal="right"/>
    </xf>
    <xf numFmtId="0" fontId="114" fillId="0" borderId="52">
      <alignment horizontal="right"/>
    </xf>
    <xf numFmtId="0" fontId="114" fillId="0" borderId="52">
      <alignment horizontal="right"/>
    </xf>
    <xf numFmtId="0" fontId="50" fillId="0" borderId="0"/>
    <xf numFmtId="0" fontId="119" fillId="0" borderId="0"/>
    <xf numFmtId="40" fontId="111" fillId="0" borderId="0"/>
    <xf numFmtId="0" fontId="120" fillId="0" borderId="0" applyNumberFormat="0" applyFill="0" applyBorder="0" applyAlignment="0" applyProtection="0"/>
    <xf numFmtId="0" fontId="121" fillId="0" borderId="0" applyNumberFormat="0" applyFill="0" applyBorder="0" applyProtection="0">
      <alignment horizontal="left" vertical="center" indent="10"/>
    </xf>
    <xf numFmtId="0" fontId="121" fillId="0" borderId="0" applyNumberFormat="0" applyFill="0" applyBorder="0" applyProtection="0">
      <alignment horizontal="left" vertical="center" indent="10"/>
    </xf>
    <xf numFmtId="0" fontId="122" fillId="0" borderId="0"/>
    <xf numFmtId="0" fontId="123" fillId="0" borderId="0"/>
    <xf numFmtId="0" fontId="123" fillId="0" borderId="0"/>
    <xf numFmtId="0" fontId="123" fillId="0" borderId="0"/>
    <xf numFmtId="49" fontId="90" fillId="0" borderId="0" applyFill="0" applyBorder="0" applyProtection="0">
      <alignment horizontal="centerContinuous"/>
    </xf>
    <xf numFmtId="49" fontId="90" fillId="0" borderId="0" applyFill="0" applyBorder="0" applyProtection="0">
      <alignment horizontal="left"/>
    </xf>
    <xf numFmtId="0" fontId="124" fillId="0" borderId="9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25" fillId="0" borderId="53" applyNumberFormat="0" applyFill="0" applyAlignment="0" applyProtection="0"/>
    <xf numFmtId="0" fontId="104" fillId="0" borderId="53" applyNumberFormat="0" applyFill="0" applyAlignment="0" applyProtection="0"/>
    <xf numFmtId="0" fontId="104" fillId="0" borderId="53" applyNumberFormat="0" applyFill="0" applyAlignment="0" applyProtection="0"/>
    <xf numFmtId="49" fontId="90" fillId="0" borderId="54" applyFill="0" applyBorder="0" applyProtection="0">
      <alignment horizontal="right"/>
    </xf>
    <xf numFmtId="49" fontId="90" fillId="0" borderId="54" applyFill="0" applyBorder="0" applyProtection="0">
      <alignment horizontal="right"/>
    </xf>
    <xf numFmtId="1" fontId="90" fillId="0" borderId="0" applyFill="0" applyBorder="0" applyProtection="0">
      <alignment horizontal="right"/>
    </xf>
    <xf numFmtId="167" fontId="90" fillId="0" borderId="0" applyFill="0" applyBorder="0" applyProtection="0">
      <alignment horizontal="right"/>
    </xf>
    <xf numFmtId="2" fontId="90" fillId="0" borderId="0" applyFill="0" applyBorder="0" applyProtection="0">
      <alignment horizontal="right"/>
    </xf>
    <xf numFmtId="0" fontId="90" fillId="0" borderId="55" applyFill="0" applyBorder="0" applyProtection="0">
      <alignment horizontal="right"/>
    </xf>
    <xf numFmtId="0" fontId="90" fillId="0" borderId="55" applyFill="0" applyBorder="0" applyProtection="0">
      <alignment horizontal="right"/>
    </xf>
    <xf numFmtId="9" fontId="126" fillId="0" borderId="0" applyFill="0" applyBorder="0" applyProtection="0">
      <alignment horizontal="right"/>
    </xf>
    <xf numFmtId="176" fontId="126" fillId="0" borderId="0" applyFill="0" applyBorder="0" applyProtection="0">
      <alignment horizontal="right"/>
    </xf>
    <xf numFmtId="10" fontId="126" fillId="0" borderId="0" applyFill="0" applyBorder="0" applyProtection="0">
      <alignment horizontal="right"/>
    </xf>
    <xf numFmtId="49" fontId="90" fillId="0" borderId="0" applyFill="0" applyBorder="0" applyProtection="0">
      <alignment horizontal="left"/>
    </xf>
    <xf numFmtId="49" fontId="90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1" fillId="0" borderId="0"/>
    <xf numFmtId="49" fontId="28" fillId="0" borderId="0" applyFill="0" applyBorder="0" applyProtection="0">
      <alignment horizontal="right" wrapText="1"/>
    </xf>
    <xf numFmtId="49" fontId="90" fillId="0" borderId="0" applyFill="0" applyBorder="0" applyProtection="0">
      <alignment horizontal="left" wrapText="1"/>
    </xf>
    <xf numFmtId="49" fontId="91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28" fillId="0" borderId="0" applyFill="0" applyBorder="0" applyProtection="0">
      <alignment horizontal="right" textRotation="90"/>
    </xf>
    <xf numFmtId="49" fontId="118" fillId="0" borderId="0" applyFill="0" applyBorder="0" applyProtection="0">
      <alignment horizontal="left" wrapText="1"/>
    </xf>
    <xf numFmtId="49" fontId="90" fillId="0" borderId="0" applyFill="0" applyBorder="0" applyProtection="0">
      <alignment horizontal="centerContinuous" wrapText="1"/>
    </xf>
    <xf numFmtId="49" fontId="90" fillId="0" borderId="0" applyFill="0" applyBorder="0" applyProtection="0">
      <alignment horizontal="left" wrapText="1"/>
    </xf>
    <xf numFmtId="49" fontId="90" fillId="0" borderId="0" applyFill="0" applyBorder="0" applyProtection="0">
      <alignment horizontal="right" wrapText="1"/>
    </xf>
    <xf numFmtId="49" fontId="90" fillId="0" borderId="0" applyFill="0" applyBorder="0" applyProtection="0">
      <alignment horizontal="left" wrapText="1"/>
    </xf>
    <xf numFmtId="49" fontId="90" fillId="0" borderId="0" applyFill="0" applyBorder="0" applyProtection="0">
      <alignment horizontal="right" textRotation="90"/>
    </xf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0" xfId="0" applyNumberFormat="1" applyFont="1" applyFill="1"/>
    <xf numFmtId="0" fontId="4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Border="1" applyAlignment="1"/>
    <xf numFmtId="0" fontId="1" fillId="33" borderId="0" xfId="0" applyNumberFormat="1" applyFont="1" applyFill="1" applyBorder="1" applyAlignment="1"/>
    <xf numFmtId="0" fontId="0" fillId="0" borderId="0" xfId="0" applyNumberFormat="1" applyFill="1"/>
    <xf numFmtId="0" fontId="1" fillId="0" borderId="0" xfId="0" applyNumberFormat="1" applyFont="1" applyFill="1" applyBorder="1" applyAlignment="1"/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/>
    <xf numFmtId="0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left" vertical="center" indent="1"/>
    </xf>
    <xf numFmtId="0" fontId="0" fillId="0" borderId="13" xfId="0" applyNumberForma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indent="2"/>
    </xf>
    <xf numFmtId="165" fontId="6" fillId="0" borderId="13" xfId="0" applyNumberFormat="1" applyFont="1" applyFill="1" applyBorder="1" applyAlignment="1">
      <alignment vertical="center"/>
    </xf>
    <xf numFmtId="0" fontId="0" fillId="0" borderId="16" xfId="0" applyNumberFormat="1" applyFill="1" applyBorder="1" applyAlignment="1">
      <alignment horizontal="left" vertical="center" indent="2"/>
    </xf>
    <xf numFmtId="165" fontId="0" fillId="0" borderId="17" xfId="0" applyNumberFormat="1" applyFill="1" applyBorder="1" applyAlignment="1">
      <alignment vertical="center"/>
    </xf>
    <xf numFmtId="0" fontId="0" fillId="0" borderId="12" xfId="0" applyNumberFormat="1" applyFill="1" applyBorder="1" applyAlignment="1">
      <alignment horizontal="left" vertical="center" indent="2"/>
    </xf>
    <xf numFmtId="165" fontId="0" fillId="0" borderId="13" xfId="0" applyNumberForma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left" vertical="center" indent="2"/>
    </xf>
    <xf numFmtId="165" fontId="3" fillId="0" borderId="15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/>
    <xf numFmtId="165" fontId="0" fillId="0" borderId="18" xfId="0" applyNumberForma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left" vertical="center" indent="2"/>
    </xf>
    <xf numFmtId="165" fontId="3" fillId="0" borderId="17" xfId="0" applyNumberFormat="1" applyFont="1" applyFill="1" applyBorder="1" applyAlignment="1">
      <alignment vertical="center"/>
    </xf>
    <xf numFmtId="165" fontId="0" fillId="0" borderId="13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left" vertical="center" indent="1"/>
    </xf>
    <xf numFmtId="0" fontId="0" fillId="0" borderId="16" xfId="0" applyNumberFormat="1" applyFont="1" applyFill="1" applyBorder="1" applyAlignment="1">
      <alignment horizontal="left" vertical="center" wrapText="1" indent="1"/>
    </xf>
    <xf numFmtId="165" fontId="0" fillId="0" borderId="18" xfId="0" applyNumberFormat="1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horizontal="left" vertical="center" indent="1"/>
    </xf>
    <xf numFmtId="165" fontId="3" fillId="0" borderId="2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43" fontId="3" fillId="0" borderId="10" xfId="1" applyFont="1" applyFill="1" applyBorder="1" applyAlignment="1">
      <alignment horizontal="left" vertical="center" indent="1"/>
    </xf>
    <xf numFmtId="43" fontId="0" fillId="0" borderId="11" xfId="1" applyFont="1" applyFill="1" applyBorder="1" applyAlignment="1">
      <alignment vertical="center"/>
    </xf>
    <xf numFmtId="43" fontId="1" fillId="0" borderId="0" xfId="1" applyFont="1" applyFill="1" applyBorder="1" applyAlignment="1"/>
    <xf numFmtId="43" fontId="1" fillId="33" borderId="0" xfId="1" applyFont="1" applyFill="1" applyBorder="1" applyAlignment="1"/>
    <xf numFmtId="43" fontId="1" fillId="0" borderId="12" xfId="1" applyFill="1" applyBorder="1" applyAlignment="1">
      <alignment horizontal="left" vertical="center" indent="2"/>
    </xf>
    <xf numFmtId="166" fontId="0" fillId="0" borderId="13" xfId="1" applyNumberFormat="1" applyFont="1" applyFill="1" applyBorder="1" applyAlignment="1">
      <alignment vertical="center"/>
    </xf>
    <xf numFmtId="43" fontId="0" fillId="0" borderId="12" xfId="1" applyFont="1" applyFill="1" applyBorder="1" applyAlignment="1">
      <alignment horizontal="left" vertical="center" indent="2"/>
    </xf>
    <xf numFmtId="43" fontId="1" fillId="0" borderId="14" xfId="1" applyFill="1" applyBorder="1" applyAlignment="1">
      <alignment horizontal="left" vertical="center" indent="2"/>
    </xf>
    <xf numFmtId="166" fontId="1" fillId="0" borderId="15" xfId="1" applyNumberFormat="1" applyFont="1" applyFill="1" applyBorder="1" applyAlignment="1">
      <alignment horizontal="right" vertical="center" indent="1"/>
    </xf>
    <xf numFmtId="43" fontId="3" fillId="0" borderId="21" xfId="1" applyFont="1" applyFill="1" applyBorder="1" applyAlignment="1">
      <alignment horizontal="left" vertical="center" indent="2"/>
    </xf>
    <xf numFmtId="166" fontId="3" fillId="0" borderId="22" xfId="1" applyNumberFormat="1" applyFont="1" applyFill="1" applyBorder="1" applyAlignment="1">
      <alignment horizontal="right" vertical="center" indent="1"/>
    </xf>
    <xf numFmtId="43" fontId="3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left" vertical="center" indent="1"/>
    </xf>
    <xf numFmtId="0" fontId="0" fillId="0" borderId="11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horizontal="left" vertical="center" indent="2"/>
    </xf>
    <xf numFmtId="165" fontId="1" fillId="0" borderId="13" xfId="0" applyNumberFormat="1" applyFont="1" applyFill="1" applyBorder="1" applyAlignment="1">
      <alignment vertical="center"/>
    </xf>
    <xf numFmtId="0" fontId="0" fillId="0" borderId="14" xfId="0" applyNumberFormat="1" applyFont="1" applyFill="1" applyBorder="1" applyAlignment="1">
      <alignment horizontal="left" vertical="center" indent="2"/>
    </xf>
    <xf numFmtId="165" fontId="1" fillId="0" borderId="15" xfId="0" applyNumberFormat="1" applyFont="1" applyFill="1" applyBorder="1" applyAlignment="1">
      <alignment vertical="center"/>
    </xf>
    <xf numFmtId="0" fontId="3" fillId="0" borderId="21" xfId="0" applyNumberFormat="1" applyFont="1" applyFill="1" applyBorder="1" applyAlignment="1">
      <alignment horizontal="left" vertical="center" indent="2"/>
    </xf>
    <xf numFmtId="165" fontId="3" fillId="0" borderId="22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0" fillId="0" borderId="23" xfId="0" applyNumberFormat="1" applyFill="1" applyBorder="1" applyAlignment="1">
      <alignment horizontal="left" vertical="center" indent="2"/>
    </xf>
    <xf numFmtId="165" fontId="0" fillId="0" borderId="24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vertical="center"/>
    </xf>
    <xf numFmtId="0" fontId="0" fillId="0" borderId="21" xfId="0" applyNumberFormat="1" applyFont="1" applyFill="1" applyBorder="1" applyAlignment="1">
      <alignment horizontal="left" vertical="center" indent="2"/>
    </xf>
    <xf numFmtId="165" fontId="1" fillId="0" borderId="22" xfId="0" applyNumberFormat="1" applyFont="1" applyFill="1" applyBorder="1" applyAlignment="1">
      <alignment vertical="center"/>
    </xf>
    <xf numFmtId="0" fontId="0" fillId="0" borderId="0" xfId="0" applyNumberFormat="1" applyFill="1" applyBorder="1" applyAlignment="1"/>
    <xf numFmtId="0" fontId="0" fillId="33" borderId="0" xfId="0" applyNumberFormat="1" applyFill="1"/>
  </cellXfs>
  <cellStyles count="3578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" xfId="1" builtinId="3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3 2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 5 2" xfId="35286"/>
    <cellStyle name="Normal 4_GFU and SSI Teaching Grants for 2012-13, Additional Science inc STEM" xfId="35287"/>
    <cellStyle name="Normal 40" xfId="35288"/>
    <cellStyle name="Normal 40 2" xfId="35289"/>
    <cellStyle name="Normal 40 3" xfId="35290"/>
    <cellStyle name="Normal 41" xfId="35291"/>
    <cellStyle name="Normal 41 2" xfId="35292"/>
    <cellStyle name="Normal 41 2 2" xfId="35293"/>
    <cellStyle name="Normal 41 2 2 2" xfId="35294"/>
    <cellStyle name="Normal 41 2 2 2 2" xfId="35295"/>
    <cellStyle name="Normal 41 2 2 2 2 2" xfId="35296"/>
    <cellStyle name="Normal 41 2 2 2 3" xfId="35297"/>
    <cellStyle name="Normal 41 2 2 3" xfId="35298"/>
    <cellStyle name="Normal 41 2 2 3 2" xfId="35299"/>
    <cellStyle name="Normal 41 2 2 4" xfId="35300"/>
    <cellStyle name="Normal 41 2 3" xfId="35301"/>
    <cellStyle name="Normal 41 2 3 2" xfId="35302"/>
    <cellStyle name="Normal 41 2 3 2 2" xfId="35303"/>
    <cellStyle name="Normal 41 2 3 3" xfId="35304"/>
    <cellStyle name="Normal 41 2 4" xfId="35305"/>
    <cellStyle name="Normal 41 2 4 2" xfId="35306"/>
    <cellStyle name="Normal 41 2 5" xfId="35307"/>
    <cellStyle name="Normal 41 3" xfId="35308"/>
    <cellStyle name="Normal 41 3 2" xfId="35309"/>
    <cellStyle name="Normal 41 3 2 2" xfId="35310"/>
    <cellStyle name="Normal 41 3 2 2 2" xfId="35311"/>
    <cellStyle name="Normal 41 3 2 2 2 2" xfId="35312"/>
    <cellStyle name="Normal 41 3 2 2 3" xfId="35313"/>
    <cellStyle name="Normal 41 3 2 3" xfId="35314"/>
    <cellStyle name="Normal 41 3 2 3 2" xfId="35315"/>
    <cellStyle name="Normal 41 3 2 4" xfId="35316"/>
    <cellStyle name="Normal 41 3 3" xfId="35317"/>
    <cellStyle name="Normal 41 3 3 2" xfId="35318"/>
    <cellStyle name="Normal 41 3 3 2 2" xfId="35319"/>
    <cellStyle name="Normal 41 3 3 3" xfId="35320"/>
    <cellStyle name="Normal 41 3 4" xfId="35321"/>
    <cellStyle name="Normal 41 3 4 2" xfId="35322"/>
    <cellStyle name="Normal 41 3 5" xfId="35323"/>
    <cellStyle name="Normal 41 4" xfId="35324"/>
    <cellStyle name="Normal 41 4 2" xfId="35325"/>
    <cellStyle name="Normal 41 4 2 2" xfId="35326"/>
    <cellStyle name="Normal 41 4 2 2 2" xfId="35327"/>
    <cellStyle name="Normal 41 4 2 3" xfId="35328"/>
    <cellStyle name="Normal 41 4 3" xfId="35329"/>
    <cellStyle name="Normal 41 4 3 2" xfId="35330"/>
    <cellStyle name="Normal 41 4 4" xfId="35331"/>
    <cellStyle name="Normal 41 5" xfId="35332"/>
    <cellStyle name="Normal 41 5 2" xfId="35333"/>
    <cellStyle name="Normal 41 5 2 2" xfId="35334"/>
    <cellStyle name="Normal 41 5 3" xfId="35335"/>
    <cellStyle name="Normal 41 6" xfId="35336"/>
    <cellStyle name="Normal 41 6 2" xfId="35337"/>
    <cellStyle name="Normal 41 7" xfId="35338"/>
    <cellStyle name="Normal 41 8" xfId="35339"/>
    <cellStyle name="Normal 42" xfId="35340"/>
    <cellStyle name="Normal 42 2" xfId="35341"/>
    <cellStyle name="Normal 43" xfId="35342"/>
    <cellStyle name="Normal 43 2" xfId="35343"/>
    <cellStyle name="Normal 43 2 2" xfId="35344"/>
    <cellStyle name="Normal 43 2 2 2" xfId="35345"/>
    <cellStyle name="Normal 43 2 3" xfId="35346"/>
    <cellStyle name="Normal 43 3" xfId="35347"/>
    <cellStyle name="Normal 43 3 2" xfId="35348"/>
    <cellStyle name="Normal 43 4" xfId="35349"/>
    <cellStyle name="Normal 43 5" xfId="35350"/>
    <cellStyle name="Normal 44" xfId="35351"/>
    <cellStyle name="Normal 44 2" xfId="35352"/>
    <cellStyle name="Normal 44 2 2" xfId="35353"/>
    <cellStyle name="Normal 44 3" xfId="35354"/>
    <cellStyle name="Normal 44 4" xfId="35355"/>
    <cellStyle name="Normal 45" xfId="35356"/>
    <cellStyle name="Normal 45 2" xfId="35357"/>
    <cellStyle name="Normal 46" xfId="35358"/>
    <cellStyle name="Normal 46 2" xfId="35359"/>
    <cellStyle name="Normal 46 2 2" xfId="35360"/>
    <cellStyle name="Normal 46 3" xfId="35361"/>
    <cellStyle name="Normal 46 4" xfId="35362"/>
    <cellStyle name="Normal 47" xfId="35363"/>
    <cellStyle name="Normal 47 2" xfId="35364"/>
    <cellStyle name="Normal 47 3" xfId="35365"/>
    <cellStyle name="Normal 48" xfId="35366"/>
    <cellStyle name="Normal 48 2" xfId="35367"/>
    <cellStyle name="Normal 48 3" xfId="35368"/>
    <cellStyle name="Normal 49" xfId="35369"/>
    <cellStyle name="Normal 49 2" xfId="35370"/>
    <cellStyle name="Normal 49 3" xfId="35371"/>
    <cellStyle name="Normal 5" xfId="35372"/>
    <cellStyle name="Normal 5 10" xfId="35373"/>
    <cellStyle name="Normal 5 11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4 2" xfId="35383"/>
    <cellStyle name="Normal 5 5" xfId="35384"/>
    <cellStyle name="Normal 5 5 2" xfId="35385"/>
    <cellStyle name="Normal 5 6" xfId="35386"/>
    <cellStyle name="Normal 5 7" xfId="35387"/>
    <cellStyle name="Normal 5 8" xfId="35388"/>
    <cellStyle name="Normal 5 9" xfId="35389"/>
    <cellStyle name="Normal 5_GFU and SSI Teaching Grants for 2012-13, Additional Science inc STEM" xfId="35390"/>
    <cellStyle name="Normal 50" xfId="35391"/>
    <cellStyle name="Normal 50 2" xfId="35392"/>
    <cellStyle name="Normal 50 3" xfId="35393"/>
    <cellStyle name="Normal 51" xfId="35394"/>
    <cellStyle name="Normal 51 2" xfId="35395"/>
    <cellStyle name="Normal 51 3" xfId="35396"/>
    <cellStyle name="Normal 52" xfId="35397"/>
    <cellStyle name="Normal 52 2" xfId="35398"/>
    <cellStyle name="Normal 52 3" xfId="35399"/>
    <cellStyle name="Normal 53" xfId="35400"/>
    <cellStyle name="Normal 53 2" xfId="35401"/>
    <cellStyle name="Normal 54" xfId="35402"/>
    <cellStyle name="Normal 54 2" xfId="35403"/>
    <cellStyle name="Normal 55" xfId="35404"/>
    <cellStyle name="Normal 55 2" xfId="35405"/>
    <cellStyle name="Normal 56" xfId="35406"/>
    <cellStyle name="Normal 57" xfId="35407"/>
    <cellStyle name="Normal 58" xfId="35408"/>
    <cellStyle name="Normal 59" xfId="35409"/>
    <cellStyle name="Normal 6" xfId="35410"/>
    <cellStyle name="Normal 6 2" xfId="35411"/>
    <cellStyle name="Normal 6 2 10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8" xfId="35442"/>
    <cellStyle name="Normal 8 2" xfId="35443"/>
    <cellStyle name="Normal 8 2 2" xfId="35444"/>
    <cellStyle name="Normal 8 3" xfId="35445"/>
    <cellStyle name="Normal 8 4" xfId="35446"/>
    <cellStyle name="Normal 8_GFU and SSI Teaching Grants for 2012-13, Additional Science inc STEM" xfId="35447"/>
    <cellStyle name="Normal 9" xfId="35448"/>
    <cellStyle name="Normal 9 2" xfId="35449"/>
    <cellStyle name="Normal 9 2 2" xfId="35450"/>
    <cellStyle name="Normal 9 3" xfId="35451"/>
    <cellStyle name="Normal 9 4" xfId="35452"/>
    <cellStyle name="Normal Bold Text" xfId="35453"/>
    <cellStyle name="Normal Italic Text" xfId="35454"/>
    <cellStyle name="Normal Text" xfId="35455"/>
    <cellStyle name="Note 2" xfId="35456"/>
    <cellStyle name="Note 2 2" xfId="35457"/>
    <cellStyle name="Note 2 2 2" xfId="35458"/>
    <cellStyle name="Note 2 2 2 2" xfId="35459"/>
    <cellStyle name="Note 2 2 2 2 2" xfId="35460"/>
    <cellStyle name="Note 2 2 2 2 2 2" xfId="35461"/>
    <cellStyle name="Note 2 2 2 2 3" xfId="35462"/>
    <cellStyle name="Note 2 2 2 3" xfId="35463"/>
    <cellStyle name="Note 2 2 2 3 2" xfId="35464"/>
    <cellStyle name="Note 2 2 2 3 2 2" xfId="35465"/>
    <cellStyle name="Note 2 2 2 3 3" xfId="35466"/>
    <cellStyle name="Note 2 2 2 4" xfId="35467"/>
    <cellStyle name="Note 2 2 2 4 2" xfId="35468"/>
    <cellStyle name="Note 2 2 3" xfId="35469"/>
    <cellStyle name="Note 2 2 3 2" xfId="35470"/>
    <cellStyle name="Note 2 2 3 2 2" xfId="35471"/>
    <cellStyle name="Note 2 2 3 3" xfId="35472"/>
    <cellStyle name="Note 2 2 4" xfId="35473"/>
    <cellStyle name="Note 2 2 4 2" xfId="35474"/>
    <cellStyle name="Note 2 2 4 2 2" xfId="35475"/>
    <cellStyle name="Note 2 2 4 3" xfId="35476"/>
    <cellStyle name="Note 2 2 5" xfId="35477"/>
    <cellStyle name="Note 2 2 5 2" xfId="35478"/>
    <cellStyle name="Note 2 2 6" xfId="35479"/>
    <cellStyle name="Note 2 2 7" xfId="35480"/>
    <cellStyle name="Note 2 3" xfId="35481"/>
    <cellStyle name="Note 2 3 2" xfId="35482"/>
    <cellStyle name="Note 2 3 2 2" xfId="35483"/>
    <cellStyle name="Note 2 3 2 2 2" xfId="35484"/>
    <cellStyle name="Note 2 3 2 3" xfId="35485"/>
    <cellStyle name="Note 2 3 3" xfId="35486"/>
    <cellStyle name="Note 2 3 3 2" xfId="35487"/>
    <cellStyle name="Note 2 3 3 2 2" xfId="35488"/>
    <cellStyle name="Note 2 3 3 3" xfId="35489"/>
    <cellStyle name="Note 2 3 4" xfId="35490"/>
    <cellStyle name="Note 2 3 4 2" xfId="35491"/>
    <cellStyle name="Note 2 3 5" xfId="35492"/>
    <cellStyle name="Note 2 4" xfId="35493"/>
    <cellStyle name="Note 2 4 2" xfId="35494"/>
    <cellStyle name="Note 2 4 2 2" xfId="35495"/>
    <cellStyle name="Note 2 4 3" xfId="35496"/>
    <cellStyle name="Note 2 5" xfId="35497"/>
    <cellStyle name="Note 2 5 2" xfId="35498"/>
    <cellStyle name="Note 2 5 2 2" xfId="35499"/>
    <cellStyle name="Note 2 5 3" xfId="35500"/>
    <cellStyle name="Note 2 6" xfId="35501"/>
    <cellStyle name="Note 2 6 2" xfId="35502"/>
    <cellStyle name="Note 2 7" xfId="35503"/>
    <cellStyle name="Note 3" xfId="35504"/>
    <cellStyle name="Note 4" xfId="35505"/>
    <cellStyle name="notes" xfId="35506"/>
    <cellStyle name="ODMColheads" xfId="35507"/>
    <cellStyle name="ODMNoneScot" xfId="35508"/>
    <cellStyle name="ODMOrigins" xfId="35509"/>
    <cellStyle name="ODMScotData" xfId="35510"/>
    <cellStyle name="Output 2" xfId="35511"/>
    <cellStyle name="Output 2 2" xfId="35512"/>
    <cellStyle name="Output 2 2 2" xfId="35513"/>
    <cellStyle name="Output 2 2 2 2" xfId="35514"/>
    <cellStyle name="Output 2 2 2 2 2" xfId="35515"/>
    <cellStyle name="Output 2 2 2 3" xfId="35516"/>
    <cellStyle name="Output 2 2 2 3 2" xfId="35517"/>
    <cellStyle name="Output 2 2 2 4" xfId="35518"/>
    <cellStyle name="Output 2 2 3" xfId="35519"/>
    <cellStyle name="Output 2 2 3 2" xfId="35520"/>
    <cellStyle name="Output 2 2 4" xfId="35521"/>
    <cellStyle name="Output 2 2 4 2" xfId="35522"/>
    <cellStyle name="Output 2 2 5" xfId="35523"/>
    <cellStyle name="Output 2 3" xfId="35524"/>
    <cellStyle name="Output 2 3 2" xfId="35525"/>
    <cellStyle name="Output 2 3 2 2" xfId="35526"/>
    <cellStyle name="Output 2 3 3" xfId="35527"/>
    <cellStyle name="Output 2 3 3 2" xfId="35528"/>
    <cellStyle name="Output 2 3 4" xfId="35529"/>
    <cellStyle name="Output 2 4" xfId="35530"/>
    <cellStyle name="Output 2 4 2" xfId="35531"/>
    <cellStyle name="Output 2 5" xfId="35532"/>
    <cellStyle name="Output 2 5 2" xfId="35533"/>
    <cellStyle name="Output 2 6" xfId="35534"/>
    <cellStyle name="Output 2 7" xfId="35535"/>
    <cellStyle name="Output 3" xfId="35536"/>
    <cellStyle name="Output 4" xfId="35537"/>
    <cellStyle name="Output Amounts" xfId="35538"/>
    <cellStyle name="Output Column Headings" xfId="35539"/>
    <cellStyle name="Output Line Items" xfId="35540"/>
    <cellStyle name="Output Report Heading" xfId="35541"/>
    <cellStyle name="Output Report Title" xfId="35542"/>
    <cellStyle name="P" xfId="35543"/>
    <cellStyle name="P 2" xfId="35544"/>
    <cellStyle name="Percent (0 dp)" xfId="35545"/>
    <cellStyle name="Percent (1 dp)" xfId="35546"/>
    <cellStyle name="Percent (2 dp)" xfId="35547"/>
    <cellStyle name="Percent [2]" xfId="35548"/>
    <cellStyle name="Percent 10" xfId="35549"/>
    <cellStyle name="Percent 11" xfId="35550"/>
    <cellStyle name="Percent 12" xfId="35551"/>
    <cellStyle name="Percent 2" xfId="35552"/>
    <cellStyle name="Percent 2 2" xfId="35553"/>
    <cellStyle name="Percent 2 2 2" xfId="35554"/>
    <cellStyle name="Percent 2 3" xfId="35555"/>
    <cellStyle name="Percent 2 4" xfId="35556"/>
    <cellStyle name="Percent 3" xfId="35557"/>
    <cellStyle name="Percent 3 2" xfId="35558"/>
    <cellStyle name="Percent 3 3" xfId="35559"/>
    <cellStyle name="Percent 4" xfId="35560"/>
    <cellStyle name="Percent 4 2" xfId="35561"/>
    <cellStyle name="Percent 4 2 2" xfId="35562"/>
    <cellStyle name="Percent 4 3" xfId="35563"/>
    <cellStyle name="Percent 5" xfId="35564"/>
    <cellStyle name="Percent 5 2" xfId="35565"/>
    <cellStyle name="Percent 5 3" xfId="35566"/>
    <cellStyle name="Percent 6" xfId="35567"/>
    <cellStyle name="Percent 6 2" xfId="35568"/>
    <cellStyle name="Percent 6 3" xfId="35569"/>
    <cellStyle name="Percent 6 4" xfId="35570"/>
    <cellStyle name="Percent 7" xfId="35571"/>
    <cellStyle name="Percent 7 2" xfId="35572"/>
    <cellStyle name="Percent 7 3" xfId="35573"/>
    <cellStyle name="Percent 8" xfId="35574"/>
    <cellStyle name="Percent 9" xfId="35575"/>
    <cellStyle name="Publication_style" xfId="35576"/>
    <cellStyle name="Refdb standard" xfId="35577"/>
    <cellStyle name="Refdb standard 2" xfId="35578"/>
    <cellStyle name="ReportData" xfId="35579"/>
    <cellStyle name="ReportElements" xfId="35580"/>
    <cellStyle name="ReportHeader" xfId="35581"/>
    <cellStyle name="Row Header" xfId="35582"/>
    <cellStyle name="Row_CategoryHeadings" xfId="35583"/>
    <cellStyle name="rowfield" xfId="35584"/>
    <cellStyle name="rowlabel" xfId="35585"/>
    <cellStyle name="rowlabel 2" xfId="35586"/>
    <cellStyle name="rowlabel 2 2" xfId="35587"/>
    <cellStyle name="SAPBEXaggData" xfId="35588"/>
    <cellStyle name="SAPBEXaggDataEmph" xfId="35589"/>
    <cellStyle name="SAPBEXaggItem" xfId="35590"/>
    <cellStyle name="SAPBEXaggItemX" xfId="35591"/>
    <cellStyle name="SAPBEXchaText" xfId="35592"/>
    <cellStyle name="SAPBEXexcBad7" xfId="35593"/>
    <cellStyle name="SAPBEXexcBad8" xfId="35594"/>
    <cellStyle name="SAPBEXexcBad9" xfId="35595"/>
    <cellStyle name="SAPBEXexcCritical4" xfId="35596"/>
    <cellStyle name="SAPBEXexcCritical5" xfId="35597"/>
    <cellStyle name="SAPBEXexcCritical6" xfId="35598"/>
    <cellStyle name="SAPBEXexcGood1" xfId="35599"/>
    <cellStyle name="SAPBEXexcGood2" xfId="35600"/>
    <cellStyle name="SAPBEXexcGood3" xfId="35601"/>
    <cellStyle name="SAPBEXfilterDrill" xfId="35602"/>
    <cellStyle name="SAPBEXfilterItem" xfId="35603"/>
    <cellStyle name="SAPBEXfilterText" xfId="35604"/>
    <cellStyle name="SAPBEXformats" xfId="35605"/>
    <cellStyle name="SAPBEXheaderItem" xfId="35606"/>
    <cellStyle name="SAPBEXheaderText" xfId="35607"/>
    <cellStyle name="SAPBEXHLevel0" xfId="35608"/>
    <cellStyle name="SAPBEXHLevel0X" xfId="35609"/>
    <cellStyle name="SAPBEXHLevel1" xfId="35610"/>
    <cellStyle name="SAPBEXHLevel1X" xfId="35611"/>
    <cellStyle name="SAPBEXHLevel2" xfId="35612"/>
    <cellStyle name="SAPBEXHLevel2X" xfId="35613"/>
    <cellStyle name="SAPBEXHLevel3" xfId="35614"/>
    <cellStyle name="SAPBEXHLevel3X" xfId="35615"/>
    <cellStyle name="SAPBEXresData" xfId="35616"/>
    <cellStyle name="SAPBEXresDataEmph" xfId="35617"/>
    <cellStyle name="SAPBEXresItem" xfId="35618"/>
    <cellStyle name="SAPBEXresItemX" xfId="35619"/>
    <cellStyle name="SAPBEXstdData" xfId="35620"/>
    <cellStyle name="SAPBEXstdDataEmph" xfId="35621"/>
    <cellStyle name="SAPBEXstdItem" xfId="35622"/>
    <cellStyle name="SAPBEXstdItemX" xfId="35623"/>
    <cellStyle name="SAPBEXtitle" xfId="35624"/>
    <cellStyle name="SAPBEXundefined" xfId="35625"/>
    <cellStyle name="semestre" xfId="35626"/>
    <cellStyle name="Side Col Head" xfId="35627"/>
    <cellStyle name="Side Col Head 2" xfId="35628"/>
    <cellStyle name="Source" xfId="35629"/>
    <cellStyle name="Source 2" xfId="35630"/>
    <cellStyle name="Source 2 2" xfId="35631"/>
    <cellStyle name="Source 3" xfId="35632"/>
    <cellStyle name="Source 4" xfId="35633"/>
    <cellStyle name="Source Note" xfId="35634"/>
    <cellStyle name="Source_nomis_2012_07_04_154231" xfId="35635"/>
    <cellStyle name="Style 1" xfId="35636"/>
    <cellStyle name="Style1" xfId="35637"/>
    <cellStyle name="Style2" xfId="35638"/>
    <cellStyle name="Style3" xfId="35639"/>
    <cellStyle name="Style4" xfId="35640"/>
    <cellStyle name="Style5" xfId="35641"/>
    <cellStyle name="Style6" xfId="35642"/>
    <cellStyle name="Table Cells" xfId="35643"/>
    <cellStyle name="Table Column Headings" xfId="35644"/>
    <cellStyle name="Table Footnote" xfId="35645"/>
    <cellStyle name="Table Footnote 2" xfId="35646"/>
    <cellStyle name="Table Footnote 2 2" xfId="35647"/>
    <cellStyle name="Table Footnote_Table 5.6 sales of assets 23Feb2010" xfId="35648"/>
    <cellStyle name="Table Header" xfId="35649"/>
    <cellStyle name="Table Header 2" xfId="35650"/>
    <cellStyle name="Table Header 2 2" xfId="35651"/>
    <cellStyle name="Table Header_Table 5.6 sales of assets 23Feb2010" xfId="35652"/>
    <cellStyle name="Table Heading 1" xfId="35653"/>
    <cellStyle name="Table Heading 1 2" xfId="35654"/>
    <cellStyle name="Table Heading 1 2 2" xfId="35655"/>
    <cellStyle name="Table Heading 1_Table 5.6 sales of assets 23Feb2010" xfId="35656"/>
    <cellStyle name="Table Heading 2" xfId="35657"/>
    <cellStyle name="Table Heading 2 2" xfId="35658"/>
    <cellStyle name="Table Heading 2_Table 5.6 sales of assets 23Feb2010" xfId="35659"/>
    <cellStyle name="Table Number" xfId="35660"/>
    <cellStyle name="Table Of Which" xfId="35661"/>
    <cellStyle name="Table Of Which 2" xfId="35662"/>
    <cellStyle name="Table Of Which_Table 5.6 sales of assets 23Feb2010" xfId="35663"/>
    <cellStyle name="Table Row Billions" xfId="35664"/>
    <cellStyle name="Table Row Billions 2" xfId="35665"/>
    <cellStyle name="Table Row Billions Check" xfId="35666"/>
    <cellStyle name="Table Row Billions Check 2" xfId="35667"/>
    <cellStyle name="Table Row Billions Check 3" xfId="35668"/>
    <cellStyle name="Table Row Billions Check_asset sales" xfId="35669"/>
    <cellStyle name="Table Row Billions_Table 5.6 sales of assets 23Feb2010" xfId="35670"/>
    <cellStyle name="Table Row Headings" xfId="35671"/>
    <cellStyle name="Table Row Millions" xfId="35672"/>
    <cellStyle name="Table Row Millions 2" xfId="35673"/>
    <cellStyle name="Table Row Millions 2 2" xfId="35674"/>
    <cellStyle name="Table Row Millions Check" xfId="35675"/>
    <cellStyle name="Table Row Millions Check 2" xfId="35676"/>
    <cellStyle name="Table Row Millions Check 3" xfId="35677"/>
    <cellStyle name="Table Row Millions Check 4" xfId="35678"/>
    <cellStyle name="Table Row Millions Check_asset sales" xfId="35679"/>
    <cellStyle name="Table Row Millions_Table 5.6 sales of assets 23Feb2010" xfId="35680"/>
    <cellStyle name="Table Row Percentage" xfId="35681"/>
    <cellStyle name="Table Row Percentage 2" xfId="35682"/>
    <cellStyle name="Table Row Percentage Check" xfId="35683"/>
    <cellStyle name="Table Row Percentage Check 2" xfId="35684"/>
    <cellStyle name="Table Row Percentage Check 3" xfId="35685"/>
    <cellStyle name="Table Row Percentage Check_asset sales" xfId="35686"/>
    <cellStyle name="Table Row Percentage_Table 5.6 sales of assets 23Feb2010" xfId="35687"/>
    <cellStyle name="Table Title" xfId="35688"/>
    <cellStyle name="Table Total Billions" xfId="35689"/>
    <cellStyle name="Table Total Billions 2" xfId="35690"/>
    <cellStyle name="Table Total Billions_Table 5.6 sales of assets 23Feb2010" xfId="35691"/>
    <cellStyle name="Table Total Millions" xfId="35692"/>
    <cellStyle name="Table Total Millions 2" xfId="35693"/>
    <cellStyle name="Table Total Millions 2 2" xfId="35694"/>
    <cellStyle name="Table Total Millions_Table 5.6 sales of assets 23Feb2010" xfId="35695"/>
    <cellStyle name="Table Total Percentage" xfId="35696"/>
    <cellStyle name="Table Total Percentage 2" xfId="35697"/>
    <cellStyle name="Table Total Percentage_Table 5.6 sales of assets 23Feb2010" xfId="35698"/>
    <cellStyle name="Table Units" xfId="35699"/>
    <cellStyle name="Table Units 2" xfId="35700"/>
    <cellStyle name="Table Units 2 2" xfId="35701"/>
    <cellStyle name="Table Units_Table 5.6 sales of assets 23Feb2010" xfId="35702"/>
    <cellStyle name="Table_Name" xfId="35703"/>
    <cellStyle name="tête chapitre" xfId="35704"/>
    <cellStyle name="Times New Roman" xfId="35705"/>
    <cellStyle name="Title 2" xfId="35706"/>
    <cellStyle name="Title 3" xfId="35707"/>
    <cellStyle name="Title 4" xfId="35708"/>
    <cellStyle name="titre" xfId="35709"/>
    <cellStyle name="toclink" xfId="35710"/>
    <cellStyle name="toclink 2" xfId="35711"/>
    <cellStyle name="toclink 2 2" xfId="35712"/>
    <cellStyle name="Top Level Col Head" xfId="35713"/>
    <cellStyle name="Top Level Row Head" xfId="35714"/>
    <cellStyle name="Total 2" xfId="35715"/>
    <cellStyle name="Total 2 2" xfId="35716"/>
    <cellStyle name="Total 2 2 2" xfId="35717"/>
    <cellStyle name="Total 2 2 2 2" xfId="35718"/>
    <cellStyle name="Total 2 2 2 2 2" xfId="35719"/>
    <cellStyle name="Total 2 2 2 3" xfId="35720"/>
    <cellStyle name="Total 2 2 2 3 2" xfId="35721"/>
    <cellStyle name="Total 2 2 2 4" xfId="35722"/>
    <cellStyle name="Total 2 2 3" xfId="35723"/>
    <cellStyle name="Total 2 2 3 2" xfId="35724"/>
    <cellStyle name="Total 2 2 4" xfId="35725"/>
    <cellStyle name="Total 2 2 4 2" xfId="35726"/>
    <cellStyle name="Total 2 2 5" xfId="35727"/>
    <cellStyle name="Total 2 3" xfId="35728"/>
    <cellStyle name="Total 2 3 2" xfId="35729"/>
    <cellStyle name="Total 2 3 2 2" xfId="35730"/>
    <cellStyle name="Total 2 3 3" xfId="35731"/>
    <cellStyle name="Total 2 3 3 2" xfId="35732"/>
    <cellStyle name="Total 2 3 4" xfId="35733"/>
    <cellStyle name="Total 2 4" xfId="35734"/>
    <cellStyle name="Total 2 4 2" xfId="35735"/>
    <cellStyle name="Total 2 5" xfId="35736"/>
    <cellStyle name="Total 2 5 2" xfId="35737"/>
    <cellStyle name="Total 2 6" xfId="35738"/>
    <cellStyle name="Total 2 7" xfId="35739"/>
    <cellStyle name="Total 3" xfId="35740"/>
    <cellStyle name="Total 4" xfId="35741"/>
    <cellStyle name="Total Column Header" xfId="35742"/>
    <cellStyle name="Total Column Header 2" xfId="35743"/>
    <cellStyle name="Total Data (0 dp)" xfId="35744"/>
    <cellStyle name="Total Data (1 dp)" xfId="35745"/>
    <cellStyle name="Total Data (2 dp)" xfId="35746"/>
    <cellStyle name="Total Data General" xfId="35747"/>
    <cellStyle name="Total Data General 2" xfId="35748"/>
    <cellStyle name="Total Percent (0 dp)" xfId="35749"/>
    <cellStyle name="Total Percent (1 dp)" xfId="35750"/>
    <cellStyle name="Total Percent (2 dp)" xfId="35751"/>
    <cellStyle name="Total Row Header" xfId="35752"/>
    <cellStyle name="Total Side Col Head" xfId="35753"/>
    <cellStyle name="Warning Text 2" xfId="35754"/>
    <cellStyle name="Warning Text 2 2" xfId="35755"/>
    <cellStyle name="Warning Text 3" xfId="35756"/>
    <cellStyle name="Warning Text 4" xfId="35757"/>
    <cellStyle name="Warnings" xfId="35758"/>
    <cellStyle name="Warnings 2" xfId="35759"/>
    <cellStyle name="Warnings 2 2" xfId="35760"/>
    <cellStyle name="Warnings 2 2 2" xfId="35761"/>
    <cellStyle name="Warnings 3" xfId="35762"/>
    <cellStyle name="Warnings 3 2" xfId="35763"/>
    <cellStyle name="Warnings 4" xfId="35764"/>
    <cellStyle name="Warnings 5" xfId="35765"/>
    <cellStyle name="Warnings_nomis_2012_09_09_123836" xfId="35766"/>
    <cellStyle name="whole number" xfId="35767"/>
    <cellStyle name="Wrap Column Header" xfId="35768"/>
    <cellStyle name="Wrap Normal Bold Text" xfId="35769"/>
    <cellStyle name="Wrap Normal Italic Text" xfId="35770"/>
    <cellStyle name="Wrap Normal Text" xfId="35771"/>
    <cellStyle name="Wrap Row Header" xfId="35772"/>
    <cellStyle name="Wrap Side Col Head" xfId="35773"/>
    <cellStyle name="Wrap Table Title" xfId="35774"/>
    <cellStyle name="Wrap Top Level Col Head" xfId="35775"/>
    <cellStyle name="Wrap Top Level Row Head" xfId="35776"/>
    <cellStyle name="Wrap Total Column Header" xfId="35777"/>
    <cellStyle name="Wrap Total Row Header" xfId="35778"/>
    <cellStyle name="Wrap Total Side Col Head" xfId="35779"/>
    <cellStyle name="ハイパーリンク" xfId="35780"/>
    <cellStyle name="表示済みのハイパーリンク" xfId="357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8-19/Indicative%20GA/TCal%202018-19%20Indic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21-22/Indicative/TCal%202021-22%20Indic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5-16/Strategic%20Grants%202015-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Users/u417298/AppData/Local/Microsoft/Windows/Temporary%20Internet%20Files/Content.Outlook/FVXDIUS4/_PABV_College_Sector_Database_2015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4-15/OA%202014-15%20Fina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>
        <row r="6">
          <cell r="B6">
            <v>1820</v>
          </cell>
        </row>
        <row r="7">
          <cell r="B7">
            <v>1285</v>
          </cell>
        </row>
        <row r="8">
          <cell r="B8">
            <v>5500</v>
          </cell>
        </row>
        <row r="9">
          <cell r="B9">
            <v>3400</v>
          </cell>
        </row>
        <row r="16">
          <cell r="A16">
            <v>1</v>
          </cell>
          <cell r="B16">
            <v>16454</v>
          </cell>
          <cell r="C16">
            <v>16875</v>
          </cell>
        </row>
        <row r="17">
          <cell r="A17">
            <v>2</v>
          </cell>
          <cell r="B17">
            <v>9336</v>
          </cell>
          <cell r="C17">
            <v>9575</v>
          </cell>
        </row>
        <row r="18">
          <cell r="A18">
            <v>3</v>
          </cell>
          <cell r="B18">
            <v>8274</v>
          </cell>
          <cell r="C18">
            <v>8486</v>
          </cell>
        </row>
        <row r="19">
          <cell r="A19">
            <v>4</v>
          </cell>
          <cell r="B19">
            <v>7203</v>
          </cell>
          <cell r="C19">
            <v>7387</v>
          </cell>
        </row>
        <row r="20">
          <cell r="A20">
            <v>5</v>
          </cell>
          <cell r="B20">
            <v>6367</v>
          </cell>
          <cell r="C20">
            <v>6530</v>
          </cell>
        </row>
        <row r="21">
          <cell r="A21">
            <v>6</v>
          </cell>
          <cell r="B21">
            <v>5190</v>
          </cell>
          <cell r="C21">
            <v>5323</v>
          </cell>
        </row>
        <row r="23">
          <cell r="B23">
            <v>2.5610000000000001E-2</v>
          </cell>
        </row>
        <row r="24">
          <cell r="B24">
            <v>3.2439999999999997E-2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9">
          <cell r="B9" t="str">
            <v>Aberdeen, University of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</row>
        <row r="10">
          <cell r="B10" t="str">
            <v>Abertay Dundee, University of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</row>
        <row r="11">
          <cell r="B11" t="str">
            <v>Dundee, University of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0</v>
          </cell>
        </row>
        <row r="12">
          <cell r="B12" t="str">
            <v>Edinburgh Napier University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5</v>
          </cell>
          <cell r="I12">
            <v>0</v>
          </cell>
          <cell r="J12">
            <v>32650</v>
          </cell>
          <cell r="K12">
            <v>0</v>
          </cell>
          <cell r="L12">
            <v>0</v>
          </cell>
          <cell r="M12">
            <v>32650</v>
          </cell>
          <cell r="O12">
            <v>0</v>
          </cell>
        </row>
        <row r="13">
          <cell r="B13" t="str">
            <v>Edinburgh, University of</v>
          </cell>
          <cell r="C13">
            <v>0</v>
          </cell>
          <cell r="D13">
            <v>25</v>
          </cell>
          <cell r="E13">
            <v>0</v>
          </cell>
          <cell r="F13">
            <v>0</v>
          </cell>
          <cell r="G13">
            <v>25</v>
          </cell>
          <cell r="I13">
            <v>0</v>
          </cell>
          <cell r="J13">
            <v>184675</v>
          </cell>
          <cell r="K13">
            <v>0</v>
          </cell>
          <cell r="L13">
            <v>0</v>
          </cell>
          <cell r="M13">
            <v>184675</v>
          </cell>
          <cell r="O13">
            <v>0</v>
          </cell>
        </row>
        <row r="14">
          <cell r="B14" t="str">
            <v>Glasgow Caledonian University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B15" t="str">
            <v>Glasgow School of Art</v>
          </cell>
          <cell r="C15">
            <v>8</v>
          </cell>
          <cell r="D15">
            <v>0</v>
          </cell>
          <cell r="E15">
            <v>0</v>
          </cell>
          <cell r="F15">
            <v>0</v>
          </cell>
          <cell r="G15">
            <v>8</v>
          </cell>
          <cell r="I15">
            <v>53328</v>
          </cell>
          <cell r="J15">
            <v>0</v>
          </cell>
          <cell r="K15">
            <v>0</v>
          </cell>
          <cell r="L15">
            <v>0</v>
          </cell>
          <cell r="M15">
            <v>53328</v>
          </cell>
          <cell r="O15">
            <v>14560</v>
          </cell>
        </row>
        <row r="16">
          <cell r="B16" t="str">
            <v>Glasgow, University of</v>
          </cell>
          <cell r="C16">
            <v>0</v>
          </cell>
          <cell r="D16">
            <v>-15</v>
          </cell>
          <cell r="E16">
            <v>0</v>
          </cell>
          <cell r="F16">
            <v>0</v>
          </cell>
          <cell r="G16">
            <v>-15</v>
          </cell>
          <cell r="I16">
            <v>0</v>
          </cell>
          <cell r="J16">
            <v>-143625</v>
          </cell>
          <cell r="K16">
            <v>0</v>
          </cell>
          <cell r="L16">
            <v>0</v>
          </cell>
          <cell r="M16">
            <v>-143625</v>
          </cell>
          <cell r="O16">
            <v>0</v>
          </cell>
        </row>
        <row r="17">
          <cell r="B17" t="str">
            <v>Heriot-Watt University</v>
          </cell>
          <cell r="C17">
            <v>0</v>
          </cell>
          <cell r="D17">
            <v>-30</v>
          </cell>
          <cell r="E17">
            <v>0</v>
          </cell>
          <cell r="F17">
            <v>0</v>
          </cell>
          <cell r="G17">
            <v>-30</v>
          </cell>
          <cell r="I17">
            <v>0</v>
          </cell>
          <cell r="J17">
            <v>-287250</v>
          </cell>
          <cell r="K17">
            <v>0</v>
          </cell>
          <cell r="L17">
            <v>0</v>
          </cell>
          <cell r="M17">
            <v>-287250</v>
          </cell>
          <cell r="O17">
            <v>0</v>
          </cell>
        </row>
        <row r="18">
          <cell r="B18" t="str">
            <v>Highlands and Islands, University of the</v>
          </cell>
          <cell r="C18">
            <v>0</v>
          </cell>
          <cell r="D18">
            <v>0</v>
          </cell>
          <cell r="E18">
            <v>-100</v>
          </cell>
          <cell r="F18">
            <v>0</v>
          </cell>
          <cell r="G18">
            <v>-100</v>
          </cell>
          <cell r="I18">
            <v>0</v>
          </cell>
          <cell r="J18">
            <v>0</v>
          </cell>
          <cell r="K18">
            <v>-556700</v>
          </cell>
          <cell r="L18">
            <v>0</v>
          </cell>
          <cell r="M18">
            <v>-556700</v>
          </cell>
          <cell r="O18">
            <v>0</v>
          </cell>
        </row>
        <row r="19">
          <cell r="B19" t="str">
            <v>Open University in Scotland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</row>
        <row r="20">
          <cell r="B20" t="str">
            <v>Queen Margaret University, Edinburgh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B21" t="str">
            <v>Robert Gordon University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B22" t="str">
            <v>Royal Conservatoire of Scotland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B23" t="str">
            <v>SRUC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</row>
        <row r="24">
          <cell r="B24" t="str">
            <v>St Andrews, University of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</row>
        <row r="25">
          <cell r="B25" t="str">
            <v>Stirling, University of</v>
          </cell>
          <cell r="C25">
            <v>0</v>
          </cell>
          <cell r="D25">
            <v>0</v>
          </cell>
          <cell r="E25">
            <v>100</v>
          </cell>
          <cell r="F25">
            <v>0</v>
          </cell>
          <cell r="G25">
            <v>100</v>
          </cell>
          <cell r="I25">
            <v>0</v>
          </cell>
          <cell r="J25">
            <v>0</v>
          </cell>
          <cell r="K25">
            <v>666600</v>
          </cell>
          <cell r="L25">
            <v>0</v>
          </cell>
          <cell r="M25">
            <v>666600</v>
          </cell>
          <cell r="O25">
            <v>0</v>
          </cell>
        </row>
        <row r="26">
          <cell r="B26" t="str">
            <v>Strathclyde, University of</v>
          </cell>
          <cell r="C26">
            <v>25</v>
          </cell>
          <cell r="D26">
            <v>5</v>
          </cell>
          <cell r="E26">
            <v>0</v>
          </cell>
          <cell r="F26">
            <v>0</v>
          </cell>
          <cell r="G26">
            <v>30</v>
          </cell>
          <cell r="I26">
            <v>180262.5</v>
          </cell>
          <cell r="J26">
            <v>36935</v>
          </cell>
          <cell r="K26">
            <v>0</v>
          </cell>
          <cell r="L26">
            <v>0</v>
          </cell>
          <cell r="M26">
            <v>217197.5</v>
          </cell>
          <cell r="O26">
            <v>45500</v>
          </cell>
        </row>
        <row r="27">
          <cell r="B27" t="str">
            <v>West of Scotland, University of the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B28" t="str">
            <v>Total</v>
          </cell>
          <cell r="C28">
            <v>33</v>
          </cell>
          <cell r="D28">
            <v>-10</v>
          </cell>
          <cell r="E28">
            <v>0</v>
          </cell>
          <cell r="F28">
            <v>0</v>
          </cell>
          <cell r="G28">
            <v>23</v>
          </cell>
          <cell r="I28">
            <v>233590.5</v>
          </cell>
          <cell r="J28">
            <v>-176615</v>
          </cell>
          <cell r="K28">
            <v>109900</v>
          </cell>
          <cell r="L28">
            <v>0</v>
          </cell>
          <cell r="M28">
            <v>166875.5</v>
          </cell>
          <cell r="O28">
            <v>60060</v>
          </cell>
        </row>
        <row r="44">
          <cell r="A44">
            <v>100</v>
          </cell>
          <cell r="B44" t="str">
            <v>Aberdeen, University of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160</v>
          </cell>
          <cell r="B45" t="str">
            <v>Abertay Dundee, University of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180</v>
          </cell>
          <cell r="B46" t="str">
            <v>Dundee, University of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205</v>
          </cell>
          <cell r="B47" t="str">
            <v>Edinburgh Napier University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220</v>
          </cell>
          <cell r="B48" t="str">
            <v>Edinburgh, University of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>
            <v>240</v>
          </cell>
          <cell r="B49" t="str">
            <v xml:space="preserve">Glasgow Caledonian University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>
            <v>260</v>
          </cell>
          <cell r="B50" t="str">
            <v>Glasgow School of Art</v>
          </cell>
          <cell r="C50">
            <v>0</v>
          </cell>
          <cell r="D50">
            <v>0</v>
          </cell>
          <cell r="E50">
            <v>8</v>
          </cell>
          <cell r="F50">
            <v>0</v>
          </cell>
          <cell r="G50">
            <v>0</v>
          </cell>
          <cell r="H50">
            <v>0</v>
          </cell>
          <cell r="I50">
            <v>8</v>
          </cell>
          <cell r="J50">
            <v>8</v>
          </cell>
          <cell r="K50">
            <v>0</v>
          </cell>
          <cell r="L50">
            <v>0</v>
          </cell>
          <cell r="M50">
            <v>67888</v>
          </cell>
          <cell r="N50">
            <v>0</v>
          </cell>
          <cell r="O50">
            <v>0</v>
          </cell>
          <cell r="P50">
            <v>0</v>
          </cell>
          <cell r="Q50">
            <v>67888</v>
          </cell>
          <cell r="R50">
            <v>0</v>
          </cell>
          <cell r="S50">
            <v>0</v>
          </cell>
          <cell r="T50">
            <v>8</v>
          </cell>
          <cell r="U50">
            <v>8</v>
          </cell>
          <cell r="V50">
            <v>0</v>
          </cell>
          <cell r="W50">
            <v>0</v>
          </cell>
          <cell r="X50">
            <v>14560</v>
          </cell>
          <cell r="Y50">
            <v>14560</v>
          </cell>
          <cell r="Z50">
            <v>53328</v>
          </cell>
        </row>
        <row r="51">
          <cell r="A51">
            <v>280</v>
          </cell>
          <cell r="B51" t="str">
            <v>Glasgow, University of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>
            <v>300</v>
          </cell>
          <cell r="B52" t="str">
            <v>Heriot-Watt University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>
            <v>920</v>
          </cell>
          <cell r="B53" t="str">
            <v>Highlands and Islands, University of the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370</v>
          </cell>
          <cell r="B54" t="str">
            <v>Open University in Scotland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>
            <v>400</v>
          </cell>
          <cell r="B55" t="str">
            <v>Queen Margaret University, Edinburgh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420</v>
          </cell>
          <cell r="B56" t="str">
            <v xml:space="preserve">Robert Gordon University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A57">
            <v>440</v>
          </cell>
          <cell r="B57" t="str">
            <v>Royal Conservatoire of Scotland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>
            <v>910</v>
          </cell>
          <cell r="B58" t="str">
            <v>SRUC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480</v>
          </cell>
          <cell r="B59" t="str">
            <v>St Andrews, University of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520</v>
          </cell>
          <cell r="B60" t="str">
            <v>Stirling, University of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540</v>
          </cell>
          <cell r="B61" t="str">
            <v>Strathclyde, University of</v>
          </cell>
          <cell r="C61">
            <v>0</v>
          </cell>
          <cell r="D61">
            <v>12.5</v>
          </cell>
          <cell r="E61">
            <v>12.5</v>
          </cell>
          <cell r="F61">
            <v>0</v>
          </cell>
          <cell r="G61">
            <v>0</v>
          </cell>
          <cell r="H61">
            <v>0</v>
          </cell>
          <cell r="I61">
            <v>25</v>
          </cell>
          <cell r="J61">
            <v>25</v>
          </cell>
          <cell r="K61">
            <v>0</v>
          </cell>
          <cell r="L61">
            <v>119687.5</v>
          </cell>
          <cell r="M61">
            <v>106075</v>
          </cell>
          <cell r="N61">
            <v>0</v>
          </cell>
          <cell r="O61">
            <v>0</v>
          </cell>
          <cell r="P61">
            <v>0</v>
          </cell>
          <cell r="Q61">
            <v>225762.5</v>
          </cell>
          <cell r="R61">
            <v>0</v>
          </cell>
          <cell r="S61">
            <v>0</v>
          </cell>
          <cell r="T61">
            <v>25</v>
          </cell>
          <cell r="U61">
            <v>25</v>
          </cell>
          <cell r="V61">
            <v>0</v>
          </cell>
          <cell r="W61">
            <v>0</v>
          </cell>
          <cell r="X61">
            <v>45500</v>
          </cell>
          <cell r="Y61">
            <v>45500</v>
          </cell>
          <cell r="Z61">
            <v>180262.5</v>
          </cell>
        </row>
        <row r="62">
          <cell r="A62">
            <v>930</v>
          </cell>
          <cell r="B62" t="str">
            <v>West of Scotland, University of the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77">
          <cell r="A77">
            <v>100</v>
          </cell>
          <cell r="B77" t="str">
            <v>Aberdeen, University of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160</v>
          </cell>
          <cell r="B78" t="str">
            <v>Abertay Dundee, University of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A79">
            <v>180</v>
          </cell>
          <cell r="B79" t="str">
            <v>Dundee, University of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205</v>
          </cell>
          <cell r="B80" t="str">
            <v>Edinburgh Napier University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5</v>
          </cell>
          <cell r="H80">
            <v>0</v>
          </cell>
          <cell r="I80">
            <v>5</v>
          </cell>
          <cell r="J80">
            <v>5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32650</v>
          </cell>
          <cell r="P80">
            <v>0</v>
          </cell>
          <cell r="Q80">
            <v>32650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32650</v>
          </cell>
        </row>
        <row r="81">
          <cell r="A81">
            <v>220</v>
          </cell>
          <cell r="B81" t="str">
            <v>Edinburgh, University of</v>
          </cell>
          <cell r="C81">
            <v>0</v>
          </cell>
          <cell r="D81">
            <v>0</v>
          </cell>
          <cell r="E81">
            <v>0</v>
          </cell>
          <cell r="F81">
            <v>25</v>
          </cell>
          <cell r="G81">
            <v>0</v>
          </cell>
          <cell r="H81">
            <v>0</v>
          </cell>
          <cell r="I81">
            <v>25</v>
          </cell>
          <cell r="J81">
            <v>25</v>
          </cell>
          <cell r="K81">
            <v>0</v>
          </cell>
          <cell r="L81">
            <v>0</v>
          </cell>
          <cell r="M81">
            <v>0</v>
          </cell>
          <cell r="N81">
            <v>184675</v>
          </cell>
          <cell r="O81">
            <v>0</v>
          </cell>
          <cell r="P81">
            <v>0</v>
          </cell>
          <cell r="Q81">
            <v>184675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184675</v>
          </cell>
        </row>
        <row r="82">
          <cell r="A82">
            <v>240</v>
          </cell>
          <cell r="B82" t="str">
            <v xml:space="preserve">Glasgow Caledonian University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260</v>
          </cell>
          <cell r="B83" t="str">
            <v>Glasgow School of Art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280</v>
          </cell>
          <cell r="B84" t="str">
            <v>Glasgow, University of</v>
          </cell>
          <cell r="C84">
            <v>0</v>
          </cell>
          <cell r="D84">
            <v>-15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-15</v>
          </cell>
          <cell r="J84">
            <v>-15</v>
          </cell>
          <cell r="K84">
            <v>0</v>
          </cell>
          <cell r="L84">
            <v>-143625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-143625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-143625</v>
          </cell>
        </row>
        <row r="85">
          <cell r="A85">
            <v>300</v>
          </cell>
          <cell r="B85" t="str">
            <v>Heriot-Watt University</v>
          </cell>
          <cell r="C85">
            <v>0</v>
          </cell>
          <cell r="D85">
            <v>-30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-30</v>
          </cell>
          <cell r="J85">
            <v>-30</v>
          </cell>
          <cell r="K85">
            <v>0</v>
          </cell>
          <cell r="L85">
            <v>-287250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-287250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-287250</v>
          </cell>
        </row>
        <row r="86">
          <cell r="A86">
            <v>920</v>
          </cell>
          <cell r="B86" t="str">
            <v>Highlands and Islands, University of the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370</v>
          </cell>
          <cell r="B87" t="str">
            <v>Open University in Scotland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400</v>
          </cell>
          <cell r="B88" t="str">
            <v>Queen Margaret University, Edinburgh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420</v>
          </cell>
          <cell r="B89" t="str">
            <v xml:space="preserve">Robert Gordon University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>
            <v>440</v>
          </cell>
          <cell r="B90" t="str">
            <v>Royal Conservatoire of Scotland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910</v>
          </cell>
          <cell r="B91" t="str">
            <v>SRUC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>
            <v>480</v>
          </cell>
          <cell r="B92" t="str">
            <v>St Andrews, University of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520</v>
          </cell>
          <cell r="B93" t="str">
            <v>Stirling, University of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540</v>
          </cell>
          <cell r="B94" t="str">
            <v>Strathclyde, University of</v>
          </cell>
          <cell r="C94">
            <v>0</v>
          </cell>
          <cell r="D94">
            <v>0</v>
          </cell>
          <cell r="E94">
            <v>0</v>
          </cell>
          <cell r="F94">
            <v>5</v>
          </cell>
          <cell r="G94">
            <v>0</v>
          </cell>
          <cell r="H94">
            <v>0</v>
          </cell>
          <cell r="I94">
            <v>5</v>
          </cell>
          <cell r="J94">
            <v>5</v>
          </cell>
          <cell r="K94">
            <v>0</v>
          </cell>
          <cell r="L94">
            <v>0</v>
          </cell>
          <cell r="M94">
            <v>0</v>
          </cell>
          <cell r="N94">
            <v>36935</v>
          </cell>
          <cell r="O94">
            <v>0</v>
          </cell>
          <cell r="P94">
            <v>0</v>
          </cell>
          <cell r="Q94">
            <v>36935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36935</v>
          </cell>
        </row>
        <row r="95">
          <cell r="A95">
            <v>930</v>
          </cell>
          <cell r="B95" t="str">
            <v>West of Scotland, University of the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110">
          <cell r="A110">
            <v>100</v>
          </cell>
          <cell r="B110" t="str">
            <v>Aberdeen, University of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160</v>
          </cell>
          <cell r="B111" t="str">
            <v>Abertay Dundee, University of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180</v>
          </cell>
          <cell r="B112" t="str">
            <v>Dundee, University of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205</v>
          </cell>
          <cell r="B113" t="str">
            <v>Edinburgh Napier University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220</v>
          </cell>
          <cell r="B114" t="str">
            <v>Edinburgh, University of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240</v>
          </cell>
          <cell r="B115" t="str">
            <v xml:space="preserve">Glasgow Caledonian University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260</v>
          </cell>
          <cell r="B116" t="str">
            <v>Glasgow School of Art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280</v>
          </cell>
          <cell r="B117" t="str">
            <v>Glasgow, University of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300</v>
          </cell>
          <cell r="B118" t="str">
            <v>Heriot-Watt University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920</v>
          </cell>
          <cell r="B119" t="str">
            <v>Highlands and Islands, University of the</v>
          </cell>
          <cell r="C119">
            <v>0</v>
          </cell>
          <cell r="D119">
            <v>0</v>
          </cell>
          <cell r="E119">
            <v>0</v>
          </cell>
          <cell r="F119">
            <v>-100</v>
          </cell>
          <cell r="G119">
            <v>0</v>
          </cell>
          <cell r="H119">
            <v>0</v>
          </cell>
          <cell r="I119">
            <v>-100</v>
          </cell>
          <cell r="J119">
            <v>-100</v>
          </cell>
          <cell r="K119">
            <v>0</v>
          </cell>
          <cell r="L119">
            <v>0</v>
          </cell>
          <cell r="M119">
            <v>0</v>
          </cell>
          <cell r="N119">
            <v>-738700</v>
          </cell>
          <cell r="O119">
            <v>0</v>
          </cell>
          <cell r="P119">
            <v>0</v>
          </cell>
          <cell r="Q119">
            <v>-738700</v>
          </cell>
          <cell r="R119">
            <v>0</v>
          </cell>
          <cell r="S119">
            <v>0</v>
          </cell>
          <cell r="T119">
            <v>-100</v>
          </cell>
          <cell r="U119">
            <v>-100</v>
          </cell>
          <cell r="V119">
            <v>0</v>
          </cell>
          <cell r="W119">
            <v>0</v>
          </cell>
          <cell r="X119">
            <v>-182000</v>
          </cell>
          <cell r="Y119">
            <v>-182000</v>
          </cell>
          <cell r="Z119">
            <v>-556700</v>
          </cell>
        </row>
        <row r="120">
          <cell r="A120">
            <v>370</v>
          </cell>
          <cell r="B120" t="str">
            <v>Open University in Scotland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400</v>
          </cell>
          <cell r="B121" t="str">
            <v>Queen Margaret University, Edinburgh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420</v>
          </cell>
          <cell r="B122" t="str">
            <v xml:space="preserve">Robert Gordon University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440</v>
          </cell>
          <cell r="B123" t="str">
            <v>Royal Conservatoire of Scotland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910</v>
          </cell>
          <cell r="B124" t="str">
            <v>SRUC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480</v>
          </cell>
          <cell r="B125" t="str">
            <v>St Andrews, University of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520</v>
          </cell>
          <cell r="B126" t="str">
            <v>Stirling, University of</v>
          </cell>
          <cell r="C126">
            <v>0</v>
          </cell>
          <cell r="D126">
            <v>0</v>
          </cell>
          <cell r="E126">
            <v>100</v>
          </cell>
          <cell r="F126">
            <v>0</v>
          </cell>
          <cell r="G126">
            <v>0</v>
          </cell>
          <cell r="H126">
            <v>0</v>
          </cell>
          <cell r="I126">
            <v>100</v>
          </cell>
          <cell r="J126">
            <v>100</v>
          </cell>
          <cell r="K126">
            <v>0</v>
          </cell>
          <cell r="L126">
            <v>0</v>
          </cell>
          <cell r="M126">
            <v>848600</v>
          </cell>
          <cell r="N126">
            <v>0</v>
          </cell>
          <cell r="O126">
            <v>0</v>
          </cell>
          <cell r="P126">
            <v>0</v>
          </cell>
          <cell r="Q126">
            <v>848600</v>
          </cell>
          <cell r="R126">
            <v>0</v>
          </cell>
          <cell r="S126">
            <v>0</v>
          </cell>
          <cell r="T126">
            <v>100</v>
          </cell>
          <cell r="U126">
            <v>100</v>
          </cell>
          <cell r="V126">
            <v>0</v>
          </cell>
          <cell r="W126">
            <v>0</v>
          </cell>
          <cell r="X126">
            <v>182000</v>
          </cell>
          <cell r="Y126">
            <v>182000</v>
          </cell>
          <cell r="Z126">
            <v>666600</v>
          </cell>
        </row>
        <row r="127">
          <cell r="A127">
            <v>540</v>
          </cell>
          <cell r="B127" t="str">
            <v>Strathclyde, University of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930</v>
          </cell>
          <cell r="B128" t="str">
            <v>West of Scotland, University of the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43">
          <cell r="A143">
            <v>100</v>
          </cell>
          <cell r="B143" t="str">
            <v>Aberdeen, University of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160</v>
          </cell>
          <cell r="B144" t="str">
            <v>Abertay Dundee, University of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180</v>
          </cell>
          <cell r="B145" t="str">
            <v>Dundee, University of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205</v>
          </cell>
          <cell r="B146" t="str">
            <v>Edinburgh Napier University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220</v>
          </cell>
          <cell r="B147" t="str">
            <v>Edinburgh, University of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240</v>
          </cell>
          <cell r="B148" t="str">
            <v xml:space="preserve">Glasgow Caledonian University   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260</v>
          </cell>
          <cell r="B149" t="str">
            <v>Glasgow School of Art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280</v>
          </cell>
          <cell r="B150" t="str">
            <v>Glasgow, University of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300</v>
          </cell>
          <cell r="B151" t="str">
            <v>Heriot-Watt University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920</v>
          </cell>
          <cell r="B152" t="str">
            <v>Highlands and Islands, University of the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370</v>
          </cell>
          <cell r="B153" t="str">
            <v>Open University in Scotland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400</v>
          </cell>
          <cell r="B154" t="str">
            <v>Queen Margaret University, Edinburgh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420</v>
          </cell>
          <cell r="B155" t="str">
            <v xml:space="preserve">Robert Gordon University   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440</v>
          </cell>
          <cell r="B156" t="str">
            <v>Royal Conservatoire of Scotland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910</v>
          </cell>
          <cell r="B157" t="str">
            <v>SRUC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480</v>
          </cell>
          <cell r="B158" t="str">
            <v>St Andrews, University of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520</v>
          </cell>
          <cell r="B159" t="str">
            <v>Stirling, University of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540</v>
          </cell>
          <cell r="B160" t="str">
            <v>Strathclyde, University of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930</v>
          </cell>
          <cell r="B161" t="str">
            <v>West of Scotland, University of the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</sheetData>
      <sheetData sheetId="28"/>
      <sheetData sheetId="29">
        <row r="30">
          <cell r="C30">
            <v>0.02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8">
          <cell r="A8">
            <v>100</v>
          </cell>
          <cell r="B8" t="str">
            <v>Aberdeen, University of</v>
          </cell>
          <cell r="C8">
            <v>114.10000000000001</v>
          </cell>
          <cell r="D8">
            <v>101.69999999999999</v>
          </cell>
          <cell r="E8">
            <v>-12.4</v>
          </cell>
          <cell r="F8">
            <v>22.3</v>
          </cell>
          <cell r="G8">
            <v>19.100000000000001</v>
          </cell>
          <cell r="H8">
            <v>-3.2</v>
          </cell>
          <cell r="I8">
            <v>63.300000000000004</v>
          </cell>
          <cell r="J8">
            <v>61.399999999999977</v>
          </cell>
          <cell r="K8">
            <v>-1.9</v>
          </cell>
          <cell r="L8">
            <v>0</v>
          </cell>
          <cell r="M8">
            <v>0</v>
          </cell>
          <cell r="N8">
            <v>0</v>
          </cell>
          <cell r="O8">
            <v>15.699999999999989</v>
          </cell>
          <cell r="P8">
            <v>10</v>
          </cell>
          <cell r="Q8">
            <v>-5.7</v>
          </cell>
          <cell r="R8">
            <v>-8.8817841970012523E-15</v>
          </cell>
          <cell r="S8">
            <v>1.1999999999999886</v>
          </cell>
          <cell r="T8">
            <v>1.2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1.5999999999999985</v>
          </cell>
          <cell r="AB8">
            <v>1.1999999999999886</v>
          </cell>
          <cell r="AC8">
            <v>-0.4</v>
          </cell>
          <cell r="AD8">
            <v>4.3999999999999968</v>
          </cell>
          <cell r="AE8">
            <v>2.5999999999999943</v>
          </cell>
          <cell r="AF8">
            <v>-1.8</v>
          </cell>
          <cell r="AG8">
            <v>0</v>
          </cell>
          <cell r="AH8">
            <v>0</v>
          </cell>
          <cell r="AI8">
            <v>0</v>
          </cell>
          <cell r="AJ8">
            <v>221.4</v>
          </cell>
          <cell r="AK8">
            <v>197.19999999999993</v>
          </cell>
          <cell r="AL8">
            <v>-24.200000000000074</v>
          </cell>
        </row>
        <row r="9">
          <cell r="A9">
            <v>160</v>
          </cell>
          <cell r="B9" t="str">
            <v>Abertay Dundee, University of</v>
          </cell>
          <cell r="C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T9">
            <v>0</v>
          </cell>
          <cell r="U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C9">
            <v>0</v>
          </cell>
          <cell r="AD9">
            <v>0</v>
          </cell>
          <cell r="AF9">
            <v>0</v>
          </cell>
          <cell r="AG9">
            <v>0</v>
          </cell>
          <cell r="AH9">
            <v>5</v>
          </cell>
          <cell r="AI9">
            <v>5</v>
          </cell>
          <cell r="AJ9">
            <v>0</v>
          </cell>
          <cell r="AK9">
            <v>5</v>
          </cell>
          <cell r="AL9">
            <v>5</v>
          </cell>
        </row>
        <row r="10">
          <cell r="A10">
            <v>180</v>
          </cell>
          <cell r="B10" t="str">
            <v>Dundee, University of</v>
          </cell>
          <cell r="C10">
            <v>63.5</v>
          </cell>
          <cell r="D10">
            <v>96.5</v>
          </cell>
          <cell r="E10">
            <v>33</v>
          </cell>
          <cell r="F10">
            <v>53.400000000000006</v>
          </cell>
          <cell r="G10">
            <v>65.099999999999994</v>
          </cell>
          <cell r="H10">
            <v>11.7</v>
          </cell>
          <cell r="I10">
            <v>65.7</v>
          </cell>
          <cell r="J10">
            <v>47.5</v>
          </cell>
          <cell r="K10">
            <v>-18.2</v>
          </cell>
          <cell r="L10">
            <v>17.500000000000004</v>
          </cell>
          <cell r="M10">
            <v>16.3</v>
          </cell>
          <cell r="N10">
            <v>-1.2</v>
          </cell>
          <cell r="O10">
            <v>5.900000000000011</v>
          </cell>
          <cell r="P10">
            <v>11.200000000000017</v>
          </cell>
          <cell r="Q10">
            <v>5.3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1.2999999999999985</v>
          </cell>
          <cell r="AB10">
            <v>0.30000000000001137</v>
          </cell>
          <cell r="AC10">
            <v>-1</v>
          </cell>
          <cell r="AD10">
            <v>1</v>
          </cell>
          <cell r="AE10">
            <v>1.7000000000000028</v>
          </cell>
          <cell r="AF10">
            <v>0.7</v>
          </cell>
          <cell r="AG10">
            <v>0</v>
          </cell>
          <cell r="AH10">
            <v>81</v>
          </cell>
          <cell r="AI10">
            <v>81</v>
          </cell>
          <cell r="AJ10">
            <v>208.30000000000004</v>
          </cell>
          <cell r="AK10">
            <v>319.60000000000002</v>
          </cell>
          <cell r="AL10">
            <v>111.29999999999998</v>
          </cell>
        </row>
        <row r="11">
          <cell r="A11">
            <v>205</v>
          </cell>
          <cell r="B11" t="str">
            <v>Edinburgh Napier University</v>
          </cell>
          <cell r="C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C11">
            <v>0</v>
          </cell>
          <cell r="AD11">
            <v>0</v>
          </cell>
          <cell r="AF11">
            <v>0</v>
          </cell>
          <cell r="AG11">
            <v>0</v>
          </cell>
          <cell r="AH11">
            <v>74</v>
          </cell>
          <cell r="AI11">
            <v>74</v>
          </cell>
          <cell r="AJ11">
            <v>0</v>
          </cell>
          <cell r="AK11">
            <v>74</v>
          </cell>
          <cell r="AL11">
            <v>74</v>
          </cell>
        </row>
        <row r="12">
          <cell r="A12">
            <v>220</v>
          </cell>
          <cell r="B12" t="str">
            <v>Edinburgh, University of</v>
          </cell>
          <cell r="C12">
            <v>256.19999999999993</v>
          </cell>
          <cell r="D12">
            <v>258.7</v>
          </cell>
          <cell r="E12">
            <v>2.5</v>
          </cell>
          <cell r="F12">
            <v>0</v>
          </cell>
          <cell r="H12">
            <v>0</v>
          </cell>
          <cell r="I12">
            <v>160.69999999999999</v>
          </cell>
          <cell r="J12">
            <v>160.1</v>
          </cell>
          <cell r="K12">
            <v>-0.6</v>
          </cell>
          <cell r="L12">
            <v>0</v>
          </cell>
          <cell r="N12">
            <v>0</v>
          </cell>
          <cell r="O12">
            <v>25.299999999999986</v>
          </cell>
          <cell r="P12">
            <v>16.299999999999955</v>
          </cell>
          <cell r="Q12">
            <v>-9</v>
          </cell>
          <cell r="R12">
            <v>0</v>
          </cell>
          <cell r="S12">
            <v>0</v>
          </cell>
          <cell r="T12">
            <v>0</v>
          </cell>
          <cell r="U12">
            <v>4.3000000000000451</v>
          </cell>
          <cell r="V12">
            <v>1.8999999999999773</v>
          </cell>
          <cell r="W12">
            <v>-2.4</v>
          </cell>
          <cell r="X12">
            <v>0</v>
          </cell>
          <cell r="Y12">
            <v>0</v>
          </cell>
          <cell r="Z12">
            <v>0</v>
          </cell>
          <cell r="AA12">
            <v>5.0000000000000018</v>
          </cell>
          <cell r="AB12">
            <v>5</v>
          </cell>
          <cell r="AC12">
            <v>0</v>
          </cell>
          <cell r="AD12">
            <v>7.9999999999999893</v>
          </cell>
          <cell r="AE12">
            <v>8</v>
          </cell>
          <cell r="AF12">
            <v>0</v>
          </cell>
          <cell r="AG12">
            <v>0</v>
          </cell>
          <cell r="AH12">
            <v>11</v>
          </cell>
          <cell r="AI12">
            <v>11</v>
          </cell>
          <cell r="AJ12">
            <v>459.5</v>
          </cell>
          <cell r="AK12">
            <v>460.99999999999989</v>
          </cell>
          <cell r="AL12">
            <v>1.4999999999998863</v>
          </cell>
        </row>
        <row r="13">
          <cell r="A13">
            <v>240</v>
          </cell>
          <cell r="B13" t="str">
            <v>Glasgow Caledonian University</v>
          </cell>
          <cell r="C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C13">
            <v>0</v>
          </cell>
          <cell r="AD13">
            <v>0</v>
          </cell>
          <cell r="AF13">
            <v>0</v>
          </cell>
          <cell r="AG13">
            <v>0</v>
          </cell>
          <cell r="AH13">
            <v>22</v>
          </cell>
          <cell r="AI13">
            <v>22</v>
          </cell>
          <cell r="AJ13">
            <v>0</v>
          </cell>
          <cell r="AK13">
            <v>22</v>
          </cell>
          <cell r="AL13">
            <v>22</v>
          </cell>
        </row>
        <row r="14">
          <cell r="A14">
            <v>260</v>
          </cell>
          <cell r="B14" t="str">
            <v>Glasgow School of Art</v>
          </cell>
          <cell r="C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C14">
            <v>0</v>
          </cell>
          <cell r="AD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A15">
            <v>280</v>
          </cell>
          <cell r="B15" t="str">
            <v>Glasgow, University of</v>
          </cell>
          <cell r="C15">
            <v>178.6</v>
          </cell>
          <cell r="D15">
            <v>181.89999999999998</v>
          </cell>
          <cell r="E15">
            <v>3.3</v>
          </cell>
          <cell r="F15">
            <v>49.499999999999986</v>
          </cell>
          <cell r="G15">
            <v>53.599999999999994</v>
          </cell>
          <cell r="H15">
            <v>4.0999999999999996</v>
          </cell>
          <cell r="I15">
            <v>112.1</v>
          </cell>
          <cell r="J15">
            <v>110</v>
          </cell>
          <cell r="K15">
            <v>-2.1</v>
          </cell>
          <cell r="L15">
            <v>13.499999999999998</v>
          </cell>
          <cell r="M15">
            <v>13.700000000000003</v>
          </cell>
          <cell r="N15">
            <v>0.2</v>
          </cell>
          <cell r="O15">
            <v>3.8000000000000229</v>
          </cell>
          <cell r="P15">
            <v>4</v>
          </cell>
          <cell r="Q15">
            <v>0.2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-2.8310687127941492E-15</v>
          </cell>
          <cell r="Y15">
            <v>0</v>
          </cell>
          <cell r="Z15">
            <v>0</v>
          </cell>
          <cell r="AA15">
            <v>2.0999999999999943</v>
          </cell>
          <cell r="AB15">
            <v>1.3000000000000114</v>
          </cell>
          <cell r="AC15">
            <v>-0.8</v>
          </cell>
          <cell r="AD15">
            <v>4.7000000000000055</v>
          </cell>
          <cell r="AE15">
            <v>4.8999999999999773</v>
          </cell>
          <cell r="AF15">
            <v>0.2</v>
          </cell>
          <cell r="AG15">
            <v>0</v>
          </cell>
          <cell r="AH15">
            <v>5</v>
          </cell>
          <cell r="AI15">
            <v>5</v>
          </cell>
          <cell r="AJ15">
            <v>364.2999999999999</v>
          </cell>
          <cell r="AK15">
            <v>374.4</v>
          </cell>
          <cell r="AL15">
            <v>10.10000000000008</v>
          </cell>
        </row>
        <row r="16">
          <cell r="A16">
            <v>300</v>
          </cell>
          <cell r="B16" t="str">
            <v>Heriot-Watt University</v>
          </cell>
          <cell r="C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A17">
            <v>920</v>
          </cell>
          <cell r="B17" t="str">
            <v>Highlands and Islands, University of the</v>
          </cell>
          <cell r="C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A18">
            <v>370</v>
          </cell>
          <cell r="B18" t="str">
            <v>Open University in Scotland</v>
          </cell>
          <cell r="C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C18">
            <v>0</v>
          </cell>
          <cell r="AD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>
            <v>400</v>
          </cell>
          <cell r="B19" t="str">
            <v>Queen Margaret University, Edinburgh</v>
          </cell>
          <cell r="C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F19">
            <v>0</v>
          </cell>
          <cell r="AG19">
            <v>0</v>
          </cell>
          <cell r="AH19">
            <v>2</v>
          </cell>
          <cell r="AI19">
            <v>2</v>
          </cell>
          <cell r="AJ19">
            <v>0</v>
          </cell>
          <cell r="AK19">
            <v>2</v>
          </cell>
          <cell r="AL19">
            <v>2</v>
          </cell>
        </row>
        <row r="20">
          <cell r="A20">
            <v>420</v>
          </cell>
          <cell r="B20" t="str">
            <v>Robert Gordon University</v>
          </cell>
          <cell r="C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9</v>
          </cell>
          <cell r="AI20">
            <v>9</v>
          </cell>
          <cell r="AJ20">
            <v>0</v>
          </cell>
          <cell r="AK20">
            <v>9</v>
          </cell>
          <cell r="AL20">
            <v>9</v>
          </cell>
        </row>
        <row r="21">
          <cell r="A21">
            <v>440</v>
          </cell>
          <cell r="B21" t="str">
            <v>Royal Conservatoire of Scotland</v>
          </cell>
          <cell r="C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1.3999999999999944</v>
          </cell>
          <cell r="S21">
            <v>0.29999999999999716</v>
          </cell>
          <cell r="T21">
            <v>-1.1000000000000001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1.3999999999999944</v>
          </cell>
          <cell r="AK21">
            <v>0.29999999999999716</v>
          </cell>
          <cell r="AL21">
            <v>-1.0999999999999972</v>
          </cell>
        </row>
        <row r="22">
          <cell r="A22">
            <v>910</v>
          </cell>
          <cell r="B22" t="str">
            <v>SRUC</v>
          </cell>
          <cell r="C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A23">
            <v>480</v>
          </cell>
          <cell r="B23" t="str">
            <v>St Andrews, University of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110.8</v>
          </cell>
          <cell r="J23">
            <v>108.80000000000001</v>
          </cell>
          <cell r="K23">
            <v>-2</v>
          </cell>
          <cell r="L23">
            <v>0</v>
          </cell>
          <cell r="N23">
            <v>0</v>
          </cell>
          <cell r="O23">
            <v>0</v>
          </cell>
          <cell r="Q23">
            <v>0</v>
          </cell>
          <cell r="R23">
            <v>0</v>
          </cell>
          <cell r="T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C23">
            <v>0</v>
          </cell>
          <cell r="AD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110.8</v>
          </cell>
          <cell r="AK23">
            <v>108.80000000000001</v>
          </cell>
          <cell r="AL23">
            <v>-1.9999999999999858</v>
          </cell>
        </row>
        <row r="24">
          <cell r="A24">
            <v>520</v>
          </cell>
          <cell r="B24" t="str">
            <v>Stirling, University of</v>
          </cell>
          <cell r="C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N24">
            <v>0</v>
          </cell>
          <cell r="O24">
            <v>3.9999999999999947</v>
          </cell>
          <cell r="P24">
            <v>9.2999999999999829</v>
          </cell>
          <cell r="Q24">
            <v>5.3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31</v>
          </cell>
          <cell r="AI24">
            <v>31</v>
          </cell>
          <cell r="AJ24">
            <v>3.9999999999999947</v>
          </cell>
          <cell r="AK24">
            <v>40.299999999999983</v>
          </cell>
          <cell r="AL24">
            <v>36.29999999999999</v>
          </cell>
        </row>
        <row r="25">
          <cell r="A25">
            <v>540</v>
          </cell>
          <cell r="B25" t="str">
            <v>Strathclyde, University of</v>
          </cell>
          <cell r="C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K25">
            <v>0</v>
          </cell>
          <cell r="L25">
            <v>0</v>
          </cell>
          <cell r="N25">
            <v>0</v>
          </cell>
          <cell r="O25">
            <v>3.7000000000000455</v>
          </cell>
          <cell r="P25">
            <v>5.3000000000000682</v>
          </cell>
          <cell r="Q25">
            <v>1.6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1.3</v>
          </cell>
          <cell r="AB25">
            <v>3.8000000000000114</v>
          </cell>
          <cell r="AC25">
            <v>2.5</v>
          </cell>
          <cell r="AD25">
            <v>12.80000000000001</v>
          </cell>
          <cell r="AE25">
            <v>9.2000000000000455</v>
          </cell>
          <cell r="AF25">
            <v>-3.6</v>
          </cell>
          <cell r="AG25">
            <v>0</v>
          </cell>
          <cell r="AH25">
            <v>0</v>
          </cell>
          <cell r="AI25">
            <v>0</v>
          </cell>
          <cell r="AJ25">
            <v>17.800000000000054</v>
          </cell>
          <cell r="AK25">
            <v>18.300000000000125</v>
          </cell>
          <cell r="AL25">
            <v>0.50000000000007105</v>
          </cell>
        </row>
        <row r="26">
          <cell r="A26">
            <v>930</v>
          </cell>
          <cell r="B26" t="str">
            <v>West of Scotland, University of the</v>
          </cell>
          <cell r="C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N26">
            <v>0</v>
          </cell>
          <cell r="O26">
            <v>-3.4194869158454821E-14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0.8</v>
          </cell>
          <cell r="AB26">
            <v>0.69999999999998863</v>
          </cell>
          <cell r="AC26">
            <v>-0.1</v>
          </cell>
          <cell r="AD26">
            <v>1.9000000000000001</v>
          </cell>
          <cell r="AE26">
            <v>1.5</v>
          </cell>
          <cell r="AF26">
            <v>-0.4</v>
          </cell>
          <cell r="AG26">
            <v>0</v>
          </cell>
          <cell r="AH26">
            <v>23</v>
          </cell>
          <cell r="AI26">
            <v>23</v>
          </cell>
          <cell r="AJ26">
            <v>2.699999999999966</v>
          </cell>
          <cell r="AK26">
            <v>25.199999999999989</v>
          </cell>
          <cell r="AL26">
            <v>22.500000000000021</v>
          </cell>
        </row>
        <row r="27">
          <cell r="B27" t="str">
            <v>Total</v>
          </cell>
          <cell r="C27">
            <v>612.4</v>
          </cell>
          <cell r="D27">
            <v>638.79999999999995</v>
          </cell>
          <cell r="E27">
            <v>26.400000000000002</v>
          </cell>
          <cell r="F27">
            <v>125.19999999999999</v>
          </cell>
          <cell r="G27">
            <v>137.79999999999998</v>
          </cell>
          <cell r="H27">
            <v>12.6</v>
          </cell>
          <cell r="I27">
            <v>512.59999999999991</v>
          </cell>
          <cell r="J27">
            <v>487.8</v>
          </cell>
          <cell r="K27">
            <v>-24.8</v>
          </cell>
          <cell r="L27">
            <v>31</v>
          </cell>
          <cell r="M27">
            <v>30.000000000000004</v>
          </cell>
          <cell r="N27">
            <v>-1</v>
          </cell>
          <cell r="O27">
            <v>58.40000000000002</v>
          </cell>
          <cell r="P27">
            <v>56.100000000000023</v>
          </cell>
          <cell r="Q27">
            <v>-2.3000000000000012</v>
          </cell>
          <cell r="R27">
            <v>1.3999999999999855</v>
          </cell>
          <cell r="S27">
            <v>1.4999999999999858</v>
          </cell>
          <cell r="T27">
            <v>9.9999999999999867E-2</v>
          </cell>
          <cell r="U27">
            <v>4.3000000000000451</v>
          </cell>
          <cell r="V27">
            <v>1.8999999999999773</v>
          </cell>
          <cell r="W27">
            <v>-2.4</v>
          </cell>
          <cell r="X27">
            <v>-2.8310687127941492E-15</v>
          </cell>
          <cell r="Y27">
            <v>0</v>
          </cell>
          <cell r="Z27">
            <v>0</v>
          </cell>
          <cell r="AA27">
            <v>12.099999999999994</v>
          </cell>
          <cell r="AB27">
            <v>12.300000000000011</v>
          </cell>
          <cell r="AC27">
            <v>0.19999999999999982</v>
          </cell>
          <cell r="AD27">
            <v>32.799999999999997</v>
          </cell>
          <cell r="AE27">
            <v>27.90000000000002</v>
          </cell>
          <cell r="AF27">
            <v>-4.9000000000000004</v>
          </cell>
          <cell r="AG27">
            <v>0</v>
          </cell>
          <cell r="AH27">
            <v>263</v>
          </cell>
          <cell r="AI27">
            <v>263</v>
          </cell>
          <cell r="AJ27">
            <v>1390.2</v>
          </cell>
          <cell r="AK27">
            <v>1657.1</v>
          </cell>
          <cell r="AL27">
            <v>266.89999999999998</v>
          </cell>
        </row>
      </sheetData>
      <sheetData sheetId="49">
        <row r="10">
          <cell r="A10">
            <v>100</v>
          </cell>
          <cell r="B10" t="str">
            <v>Aberdeen, University of</v>
          </cell>
          <cell r="C10">
            <v>364.9</v>
          </cell>
          <cell r="D10">
            <v>381.3</v>
          </cell>
          <cell r="E10">
            <v>16.400000000000034</v>
          </cell>
          <cell r="F10">
            <v>18</v>
          </cell>
          <cell r="G10">
            <v>18</v>
          </cell>
          <cell r="H10">
            <v>0</v>
          </cell>
          <cell r="I10">
            <v>382.9</v>
          </cell>
          <cell r="J10">
            <v>399.3</v>
          </cell>
          <cell r="K10">
            <v>16.400000000000034</v>
          </cell>
          <cell r="L10">
            <v>0</v>
          </cell>
          <cell r="M10">
            <v>0</v>
          </cell>
          <cell r="N10">
            <v>0</v>
          </cell>
          <cell r="O10">
            <v>64.7</v>
          </cell>
          <cell r="P10">
            <v>60.9</v>
          </cell>
          <cell r="Q10">
            <v>-3.8000000000000043</v>
          </cell>
          <cell r="R10">
            <v>64.7</v>
          </cell>
          <cell r="S10">
            <v>60.9</v>
          </cell>
          <cell r="T10">
            <v>-3.8000000000000043</v>
          </cell>
          <cell r="U10">
            <v>233.7</v>
          </cell>
          <cell r="V10">
            <v>236.6</v>
          </cell>
          <cell r="W10">
            <v>2.9000000000000057</v>
          </cell>
          <cell r="X10">
            <v>10</v>
          </cell>
          <cell r="Y10">
            <v>20</v>
          </cell>
          <cell r="Z10">
            <v>10</v>
          </cell>
          <cell r="AA10">
            <v>243.7</v>
          </cell>
          <cell r="AB10">
            <v>256.60000000000002</v>
          </cell>
          <cell r="AC10">
            <v>12.900000000000034</v>
          </cell>
          <cell r="AD10">
            <v>0</v>
          </cell>
          <cell r="AE10">
            <v>0</v>
          </cell>
          <cell r="AF10">
            <v>0</v>
          </cell>
          <cell r="AG10">
            <v>382.3</v>
          </cell>
          <cell r="AH10">
            <v>393</v>
          </cell>
          <cell r="AI10">
            <v>10.699999999999989</v>
          </cell>
          <cell r="AJ10">
            <v>0</v>
          </cell>
          <cell r="AK10">
            <v>0</v>
          </cell>
          <cell r="AL10">
            <v>0</v>
          </cell>
          <cell r="AM10">
            <v>382.3</v>
          </cell>
          <cell r="AN10">
            <v>393</v>
          </cell>
          <cell r="AO10">
            <v>10.699999999999989</v>
          </cell>
          <cell r="AP10">
            <v>52.6</v>
          </cell>
          <cell r="AQ10">
            <v>67.900000000000006</v>
          </cell>
          <cell r="AR10">
            <v>15.300000000000004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56.4</v>
          </cell>
          <cell r="AZ10">
            <v>56.8</v>
          </cell>
          <cell r="BA10">
            <v>0.39999999999999858</v>
          </cell>
          <cell r="BB10">
            <v>160</v>
          </cell>
          <cell r="BC10">
            <v>154</v>
          </cell>
          <cell r="BD10">
            <v>-6</v>
          </cell>
          <cell r="BE10">
            <v>216.4</v>
          </cell>
          <cell r="BF10">
            <v>210.8</v>
          </cell>
          <cell r="BG10">
            <v>-5.5999999999999943</v>
          </cell>
          <cell r="BH10">
            <v>114.6</v>
          </cell>
          <cell r="BI10">
            <v>97.4</v>
          </cell>
          <cell r="BJ10">
            <v>-17.199999999999989</v>
          </cell>
          <cell r="BK10">
            <v>85</v>
          </cell>
          <cell r="BL10">
            <v>111</v>
          </cell>
          <cell r="BM10">
            <v>26</v>
          </cell>
          <cell r="BN10">
            <v>199.6</v>
          </cell>
          <cell r="BO10">
            <v>208.4</v>
          </cell>
          <cell r="BP10">
            <v>8.8000000000000114</v>
          </cell>
          <cell r="BQ10">
            <v>0</v>
          </cell>
          <cell r="BS10">
            <v>0</v>
          </cell>
          <cell r="BT10">
            <v>0</v>
          </cell>
          <cell r="BV10">
            <v>0</v>
          </cell>
          <cell r="BW10">
            <v>1204.4999999999998</v>
          </cell>
          <cell r="BX10">
            <v>1233</v>
          </cell>
          <cell r="BY10">
            <v>28.500000000000227</v>
          </cell>
          <cell r="BZ10">
            <v>337.7</v>
          </cell>
          <cell r="CA10">
            <v>363.9</v>
          </cell>
          <cell r="CB10">
            <v>26.199999999999989</v>
          </cell>
          <cell r="CC10">
            <v>1542.1999999999998</v>
          </cell>
          <cell r="CD10">
            <v>1596.9</v>
          </cell>
          <cell r="CE10">
            <v>54.700000000000273</v>
          </cell>
        </row>
        <row r="11">
          <cell r="A11">
            <v>160</v>
          </cell>
          <cell r="B11" t="str">
            <v>Abertay Dundee, University of</v>
          </cell>
          <cell r="C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F11">
            <v>0</v>
          </cell>
          <cell r="AG11">
            <v>0</v>
          </cell>
          <cell r="AI11">
            <v>0</v>
          </cell>
          <cell r="AJ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>
            <v>0</v>
          </cell>
          <cell r="AU11">
            <v>0</v>
          </cell>
          <cell r="AV11">
            <v>0</v>
          </cell>
          <cell r="AX11">
            <v>0</v>
          </cell>
          <cell r="AY11">
            <v>0</v>
          </cell>
          <cell r="BA11">
            <v>0</v>
          </cell>
          <cell r="BB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J11">
            <v>0</v>
          </cell>
          <cell r="BK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S11">
            <v>0</v>
          </cell>
          <cell r="BT11">
            <v>110</v>
          </cell>
          <cell r="BU11">
            <v>130</v>
          </cell>
          <cell r="BV11">
            <v>20</v>
          </cell>
          <cell r="BW11">
            <v>110</v>
          </cell>
          <cell r="BX11">
            <v>0</v>
          </cell>
          <cell r="BY11">
            <v>-110</v>
          </cell>
          <cell r="BZ11">
            <v>0</v>
          </cell>
          <cell r="CA11">
            <v>0</v>
          </cell>
          <cell r="CB11">
            <v>0</v>
          </cell>
          <cell r="CC11">
            <v>110</v>
          </cell>
          <cell r="CD11">
            <v>0</v>
          </cell>
          <cell r="CE11">
            <v>-110</v>
          </cell>
        </row>
        <row r="12">
          <cell r="A12">
            <v>180</v>
          </cell>
          <cell r="B12" t="str">
            <v>Dundee, University of</v>
          </cell>
          <cell r="C12">
            <v>324.5</v>
          </cell>
          <cell r="D12">
            <v>296.5</v>
          </cell>
          <cell r="E12">
            <v>-28</v>
          </cell>
          <cell r="F12">
            <v>18</v>
          </cell>
          <cell r="G12">
            <v>18</v>
          </cell>
          <cell r="H12">
            <v>0</v>
          </cell>
          <cell r="I12">
            <v>342.5</v>
          </cell>
          <cell r="J12">
            <v>314.5</v>
          </cell>
          <cell r="K12">
            <v>-28</v>
          </cell>
          <cell r="L12">
            <v>153.69999999999999</v>
          </cell>
          <cell r="M12">
            <v>130.9</v>
          </cell>
          <cell r="N12">
            <v>-22.799999999999983</v>
          </cell>
          <cell r="O12">
            <v>6.9000000000000057</v>
          </cell>
          <cell r="P12">
            <v>0</v>
          </cell>
          <cell r="Q12">
            <v>-6.9000000000000057</v>
          </cell>
          <cell r="R12">
            <v>160.6</v>
          </cell>
          <cell r="S12">
            <v>130.9</v>
          </cell>
          <cell r="T12">
            <v>-29.699999999999989</v>
          </cell>
          <cell r="U12">
            <v>197.3</v>
          </cell>
          <cell r="V12">
            <v>213.5</v>
          </cell>
          <cell r="W12">
            <v>16.199999999999989</v>
          </cell>
          <cell r="X12">
            <v>10</v>
          </cell>
          <cell r="Y12">
            <v>20</v>
          </cell>
          <cell r="Z12">
            <v>10</v>
          </cell>
          <cell r="AA12">
            <v>207.3</v>
          </cell>
          <cell r="AB12">
            <v>233.5</v>
          </cell>
          <cell r="AC12">
            <v>26.199999999999989</v>
          </cell>
          <cell r="AD12">
            <v>30.5</v>
          </cell>
          <cell r="AE12">
            <v>31.7</v>
          </cell>
          <cell r="AF12">
            <v>1.1999999999999993</v>
          </cell>
          <cell r="AG12">
            <v>232.4</v>
          </cell>
          <cell r="AH12">
            <v>226.1</v>
          </cell>
          <cell r="AI12">
            <v>-6.3000000000000114</v>
          </cell>
          <cell r="AJ12">
            <v>0</v>
          </cell>
          <cell r="AK12">
            <v>0</v>
          </cell>
          <cell r="AL12">
            <v>0</v>
          </cell>
          <cell r="AM12">
            <v>232.4</v>
          </cell>
          <cell r="AN12">
            <v>226.1</v>
          </cell>
          <cell r="AO12">
            <v>-6.3000000000000114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38.700000000000003</v>
          </cell>
          <cell r="AZ12">
            <v>39.700000000000003</v>
          </cell>
          <cell r="BA12">
            <v>1</v>
          </cell>
          <cell r="BB12">
            <v>161</v>
          </cell>
          <cell r="BC12">
            <v>124</v>
          </cell>
          <cell r="BD12">
            <v>-37</v>
          </cell>
          <cell r="BE12">
            <v>199.7</v>
          </cell>
          <cell r="BF12">
            <v>163.69999999999999</v>
          </cell>
          <cell r="BG12">
            <v>-36</v>
          </cell>
          <cell r="BH12">
            <v>17</v>
          </cell>
          <cell r="BI12">
            <v>38.299999999999997</v>
          </cell>
          <cell r="BJ12">
            <v>21.299999999999997</v>
          </cell>
          <cell r="BK12">
            <v>28</v>
          </cell>
          <cell r="BL12">
            <v>45</v>
          </cell>
          <cell r="BM12">
            <v>17</v>
          </cell>
          <cell r="BN12">
            <v>45</v>
          </cell>
          <cell r="BO12">
            <v>83.3</v>
          </cell>
          <cell r="BP12">
            <v>38.299999999999997</v>
          </cell>
          <cell r="BQ12">
            <v>1134</v>
          </cell>
          <cell r="BR12">
            <v>1121</v>
          </cell>
          <cell r="BS12">
            <v>-13</v>
          </cell>
          <cell r="BT12">
            <v>0</v>
          </cell>
          <cell r="BV12">
            <v>0</v>
          </cell>
          <cell r="BW12">
            <v>994.1</v>
          </cell>
          <cell r="BX12">
            <v>976.7</v>
          </cell>
          <cell r="BY12">
            <v>-17.399999999999977</v>
          </cell>
          <cell r="BZ12">
            <v>1357.9</v>
          </cell>
          <cell r="CA12">
            <v>1328</v>
          </cell>
          <cell r="CB12">
            <v>-29.900000000000091</v>
          </cell>
          <cell r="CC12">
            <v>2352</v>
          </cell>
          <cell r="CD12">
            <v>2304.6999999999998</v>
          </cell>
          <cell r="CE12">
            <v>-47.300000000000182</v>
          </cell>
        </row>
        <row r="13">
          <cell r="A13">
            <v>205</v>
          </cell>
          <cell r="B13" t="str">
            <v>Edinburgh Napier University</v>
          </cell>
          <cell r="C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F13">
            <v>0</v>
          </cell>
          <cell r="AG13">
            <v>0</v>
          </cell>
          <cell r="AI13">
            <v>0</v>
          </cell>
          <cell r="AJ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  <cell r="BA13">
            <v>0</v>
          </cell>
          <cell r="BB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J13">
            <v>0</v>
          </cell>
          <cell r="BK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1595</v>
          </cell>
          <cell r="BR13">
            <v>1638</v>
          </cell>
          <cell r="BS13">
            <v>43</v>
          </cell>
          <cell r="BT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1595</v>
          </cell>
          <cell r="CA13">
            <v>1638</v>
          </cell>
          <cell r="CB13">
            <v>43</v>
          </cell>
          <cell r="CC13">
            <v>1595</v>
          </cell>
          <cell r="CD13">
            <v>1638</v>
          </cell>
          <cell r="CE13">
            <v>43</v>
          </cell>
        </row>
        <row r="14">
          <cell r="A14">
            <v>220</v>
          </cell>
          <cell r="B14" t="str">
            <v>Edinburgh, University of</v>
          </cell>
          <cell r="C14">
            <v>345.8</v>
          </cell>
          <cell r="D14">
            <v>351.3</v>
          </cell>
          <cell r="E14">
            <v>5.5</v>
          </cell>
          <cell r="F14">
            <v>48</v>
          </cell>
          <cell r="G14">
            <v>48</v>
          </cell>
          <cell r="H14">
            <v>0</v>
          </cell>
          <cell r="I14">
            <v>393.8</v>
          </cell>
          <cell r="J14">
            <v>399.3</v>
          </cell>
          <cell r="K14">
            <v>5.5</v>
          </cell>
          <cell r="L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212.3</v>
          </cell>
          <cell r="V14">
            <v>206.9</v>
          </cell>
          <cell r="W14">
            <v>-5.4000000000000057</v>
          </cell>
          <cell r="X14">
            <v>10</v>
          </cell>
          <cell r="Y14">
            <v>20</v>
          </cell>
          <cell r="Z14">
            <v>10</v>
          </cell>
          <cell r="AA14">
            <v>222.3</v>
          </cell>
          <cell r="AB14">
            <v>226.9</v>
          </cell>
          <cell r="AC14">
            <v>4.5999999999999943</v>
          </cell>
          <cell r="AD14">
            <v>0</v>
          </cell>
          <cell r="AF14">
            <v>0</v>
          </cell>
          <cell r="AG14">
            <v>399.1</v>
          </cell>
          <cell r="AH14">
            <v>373.6</v>
          </cell>
          <cell r="AI14">
            <v>-25.5</v>
          </cell>
          <cell r="AJ14">
            <v>10</v>
          </cell>
          <cell r="AK14">
            <v>40</v>
          </cell>
          <cell r="AL14">
            <v>30</v>
          </cell>
          <cell r="AM14">
            <v>409.1</v>
          </cell>
          <cell r="AN14">
            <v>413.6</v>
          </cell>
          <cell r="AO14">
            <v>4.5</v>
          </cell>
          <cell r="AP14">
            <v>0</v>
          </cell>
          <cell r="AQ14">
            <v>0</v>
          </cell>
          <cell r="AR14">
            <v>0</v>
          </cell>
          <cell r="AS14">
            <v>351.3</v>
          </cell>
          <cell r="AT14">
            <v>353</v>
          </cell>
          <cell r="AU14">
            <v>1.6999999999999886</v>
          </cell>
          <cell r="AV14">
            <v>0</v>
          </cell>
          <cell r="AW14">
            <v>0</v>
          </cell>
          <cell r="AX14">
            <v>0</v>
          </cell>
          <cell r="AY14">
            <v>62</v>
          </cell>
          <cell r="AZ14">
            <v>62</v>
          </cell>
          <cell r="BA14">
            <v>0</v>
          </cell>
          <cell r="BB14">
            <v>56</v>
          </cell>
          <cell r="BC14">
            <v>56</v>
          </cell>
          <cell r="BD14">
            <v>0</v>
          </cell>
          <cell r="BE14">
            <v>118</v>
          </cell>
          <cell r="BF14">
            <v>118</v>
          </cell>
          <cell r="BG14">
            <v>0</v>
          </cell>
          <cell r="BH14">
            <v>152</v>
          </cell>
          <cell r="BI14">
            <v>123</v>
          </cell>
          <cell r="BJ14">
            <v>-29</v>
          </cell>
          <cell r="BK14">
            <v>16</v>
          </cell>
          <cell r="BL14">
            <v>145</v>
          </cell>
          <cell r="BM14">
            <v>129</v>
          </cell>
          <cell r="BN14">
            <v>168</v>
          </cell>
          <cell r="BO14">
            <v>268</v>
          </cell>
          <cell r="BP14">
            <v>100</v>
          </cell>
          <cell r="BQ14">
            <v>0</v>
          </cell>
          <cell r="BS14">
            <v>0</v>
          </cell>
          <cell r="BT14">
            <v>100</v>
          </cell>
          <cell r="BU14">
            <v>119</v>
          </cell>
          <cell r="BV14">
            <v>19</v>
          </cell>
          <cell r="BW14">
            <v>1622.5</v>
          </cell>
          <cell r="BX14">
            <v>1469.8000000000002</v>
          </cell>
          <cell r="BY14">
            <v>-152.69999999999982</v>
          </cell>
          <cell r="BZ14">
            <v>140</v>
          </cell>
          <cell r="CA14">
            <v>309</v>
          </cell>
          <cell r="CB14">
            <v>169</v>
          </cell>
          <cell r="CC14">
            <v>1762.5</v>
          </cell>
          <cell r="CD14">
            <v>1778.8000000000002</v>
          </cell>
          <cell r="CE14">
            <v>16.300000000000182</v>
          </cell>
        </row>
        <row r="15">
          <cell r="A15">
            <v>240</v>
          </cell>
          <cell r="B15" t="str">
            <v>Glasgow Caledonian University</v>
          </cell>
          <cell r="C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F15">
            <v>0</v>
          </cell>
          <cell r="AG15">
            <v>0</v>
          </cell>
          <cell r="AI15">
            <v>0</v>
          </cell>
          <cell r="AJ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AS15">
            <v>0</v>
          </cell>
          <cell r="AU15">
            <v>0</v>
          </cell>
          <cell r="AV15">
            <v>0</v>
          </cell>
          <cell r="AX15">
            <v>0</v>
          </cell>
          <cell r="AY15">
            <v>0</v>
          </cell>
          <cell r="BA15">
            <v>0</v>
          </cell>
          <cell r="BB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J15">
            <v>0</v>
          </cell>
          <cell r="BK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1417</v>
          </cell>
          <cell r="BR15">
            <v>1394</v>
          </cell>
          <cell r="BS15">
            <v>-23</v>
          </cell>
          <cell r="BT15">
            <v>142</v>
          </cell>
          <cell r="BU15">
            <v>178</v>
          </cell>
          <cell r="BV15">
            <v>36</v>
          </cell>
          <cell r="BW15">
            <v>142</v>
          </cell>
          <cell r="BX15">
            <v>0</v>
          </cell>
          <cell r="BY15">
            <v>-142</v>
          </cell>
          <cell r="BZ15">
            <v>1417</v>
          </cell>
          <cell r="CA15">
            <v>1394</v>
          </cell>
          <cell r="CB15">
            <v>-23</v>
          </cell>
          <cell r="CC15">
            <v>1559</v>
          </cell>
          <cell r="CD15">
            <v>1394</v>
          </cell>
          <cell r="CE15">
            <v>-165</v>
          </cell>
        </row>
        <row r="16">
          <cell r="A16">
            <v>260</v>
          </cell>
          <cell r="B16" t="str">
            <v>Glasgow School of Art</v>
          </cell>
          <cell r="C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  <cell r="AU16">
            <v>0</v>
          </cell>
          <cell r="AV16">
            <v>0</v>
          </cell>
          <cell r="AX16">
            <v>0</v>
          </cell>
          <cell r="AY16">
            <v>0</v>
          </cell>
          <cell r="BA16">
            <v>0</v>
          </cell>
          <cell r="BB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J16">
            <v>0</v>
          </cell>
          <cell r="BK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S16">
            <v>0</v>
          </cell>
          <cell r="BT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</row>
        <row r="17">
          <cell r="A17">
            <v>280</v>
          </cell>
          <cell r="B17" t="str">
            <v>Glasgow, University of</v>
          </cell>
          <cell r="C17">
            <v>484.4</v>
          </cell>
          <cell r="D17">
            <v>494.1</v>
          </cell>
          <cell r="E17">
            <v>9.7000000000000455</v>
          </cell>
          <cell r="F17">
            <v>81</v>
          </cell>
          <cell r="G17">
            <v>81</v>
          </cell>
          <cell r="H17">
            <v>0</v>
          </cell>
          <cell r="I17">
            <v>565.4</v>
          </cell>
          <cell r="J17">
            <v>575.1</v>
          </cell>
          <cell r="K17">
            <v>9.7000000000000455</v>
          </cell>
          <cell r="L17">
            <v>240.5</v>
          </cell>
          <cell r="M17">
            <v>220.4</v>
          </cell>
          <cell r="N17">
            <v>-20.099999999999994</v>
          </cell>
          <cell r="O17">
            <v>0</v>
          </cell>
          <cell r="P17">
            <v>0</v>
          </cell>
          <cell r="Q17">
            <v>0</v>
          </cell>
          <cell r="R17">
            <v>240.5</v>
          </cell>
          <cell r="S17">
            <v>220.4</v>
          </cell>
          <cell r="T17">
            <v>-20.099999999999994</v>
          </cell>
          <cell r="U17">
            <v>301.89999999999998</v>
          </cell>
          <cell r="V17">
            <v>301</v>
          </cell>
          <cell r="W17">
            <v>-0.89999999999997726</v>
          </cell>
          <cell r="X17">
            <v>10</v>
          </cell>
          <cell r="Y17">
            <v>20</v>
          </cell>
          <cell r="Z17">
            <v>10</v>
          </cell>
          <cell r="AA17">
            <v>311.89999999999998</v>
          </cell>
          <cell r="AB17">
            <v>321</v>
          </cell>
          <cell r="AC17">
            <v>9.1000000000000227</v>
          </cell>
          <cell r="AD17">
            <v>53.5</v>
          </cell>
          <cell r="AE17">
            <v>53.3</v>
          </cell>
          <cell r="AF17">
            <v>-0.20000000000000284</v>
          </cell>
          <cell r="AG17">
            <v>487.6</v>
          </cell>
          <cell r="AH17">
            <v>495</v>
          </cell>
          <cell r="AI17">
            <v>7.3999999999999773</v>
          </cell>
          <cell r="AJ17">
            <v>0</v>
          </cell>
          <cell r="AK17">
            <v>0</v>
          </cell>
          <cell r="AL17">
            <v>0</v>
          </cell>
          <cell r="AM17">
            <v>487.6</v>
          </cell>
          <cell r="AN17">
            <v>495</v>
          </cell>
          <cell r="AO17">
            <v>7.3999999999999773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94.5</v>
          </cell>
          <cell r="AW17">
            <v>99.2</v>
          </cell>
          <cell r="AX17">
            <v>4.7000000000000028</v>
          </cell>
          <cell r="AY17">
            <v>68.900000000000006</v>
          </cell>
          <cell r="AZ17">
            <v>69.7</v>
          </cell>
          <cell r="BA17">
            <v>0.79999999999999716</v>
          </cell>
          <cell r="BB17">
            <v>104</v>
          </cell>
          <cell r="BC17">
            <v>96</v>
          </cell>
          <cell r="BD17">
            <v>-8</v>
          </cell>
          <cell r="BE17">
            <v>172.9</v>
          </cell>
          <cell r="BF17">
            <v>165.7</v>
          </cell>
          <cell r="BG17">
            <v>-7.2000000000000171</v>
          </cell>
          <cell r="BH17">
            <v>121.3</v>
          </cell>
          <cell r="BI17">
            <v>126.1</v>
          </cell>
          <cell r="BJ17">
            <v>4.7999999999999972</v>
          </cell>
          <cell r="BK17">
            <v>91</v>
          </cell>
          <cell r="BL17">
            <v>145</v>
          </cell>
          <cell r="BM17">
            <v>54</v>
          </cell>
          <cell r="BN17">
            <v>212.3</v>
          </cell>
          <cell r="BO17">
            <v>271.10000000000002</v>
          </cell>
          <cell r="BP17">
            <v>58.800000000000011</v>
          </cell>
          <cell r="BQ17">
            <v>0</v>
          </cell>
          <cell r="BS17">
            <v>0</v>
          </cell>
          <cell r="BT17">
            <v>115</v>
          </cell>
          <cell r="BU17">
            <v>146</v>
          </cell>
          <cell r="BV17">
            <v>31</v>
          </cell>
          <cell r="BW17">
            <v>1967.6000000000001</v>
          </cell>
          <cell r="BX17">
            <v>1858.8</v>
          </cell>
          <cell r="BY17">
            <v>-108.80000000000018</v>
          </cell>
          <cell r="BZ17">
            <v>286</v>
          </cell>
          <cell r="CA17">
            <v>342</v>
          </cell>
          <cell r="CB17">
            <v>56</v>
          </cell>
          <cell r="CC17">
            <v>2253.6000000000004</v>
          </cell>
          <cell r="CD17">
            <v>2200.8000000000002</v>
          </cell>
          <cell r="CE17">
            <v>-52.800000000000182</v>
          </cell>
        </row>
        <row r="18">
          <cell r="A18">
            <v>300</v>
          </cell>
          <cell r="B18" t="str">
            <v>Heriot-Watt University</v>
          </cell>
          <cell r="C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F18">
            <v>0</v>
          </cell>
          <cell r="AG18">
            <v>0</v>
          </cell>
          <cell r="AI18">
            <v>0</v>
          </cell>
          <cell r="AJ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BA18">
            <v>0</v>
          </cell>
          <cell r="BB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J18">
            <v>0</v>
          </cell>
          <cell r="BK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S18">
            <v>0</v>
          </cell>
          <cell r="BT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</row>
        <row r="19">
          <cell r="A19">
            <v>920</v>
          </cell>
          <cell r="B19" t="str">
            <v>Highlands and Islands, University of the</v>
          </cell>
          <cell r="C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80</v>
          </cell>
          <cell r="BC19">
            <v>84</v>
          </cell>
          <cell r="BD19">
            <v>4</v>
          </cell>
          <cell r="BE19">
            <v>80</v>
          </cell>
          <cell r="BF19">
            <v>84</v>
          </cell>
          <cell r="BG19">
            <v>4</v>
          </cell>
          <cell r="BH19">
            <v>0</v>
          </cell>
          <cell r="BI19">
            <v>0</v>
          </cell>
          <cell r="BJ19">
            <v>0</v>
          </cell>
          <cell r="BK19">
            <v>18</v>
          </cell>
          <cell r="BL19">
            <v>25</v>
          </cell>
          <cell r="BM19">
            <v>7</v>
          </cell>
          <cell r="BN19">
            <v>18</v>
          </cell>
          <cell r="BO19">
            <v>25</v>
          </cell>
          <cell r="BP19">
            <v>7</v>
          </cell>
          <cell r="BQ19">
            <v>0</v>
          </cell>
          <cell r="BR19">
            <v>130</v>
          </cell>
          <cell r="BS19">
            <v>130</v>
          </cell>
          <cell r="BT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98</v>
          </cell>
          <cell r="CA19">
            <v>239</v>
          </cell>
          <cell r="CB19">
            <v>141</v>
          </cell>
          <cell r="CC19">
            <v>98</v>
          </cell>
          <cell r="CD19">
            <v>239</v>
          </cell>
          <cell r="CE19">
            <v>141</v>
          </cell>
        </row>
        <row r="20">
          <cell r="A20">
            <v>370</v>
          </cell>
          <cell r="B20" t="str">
            <v>Open University in Scotland</v>
          </cell>
          <cell r="C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I20">
            <v>0</v>
          </cell>
          <cell r="AJ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X20">
            <v>0</v>
          </cell>
          <cell r="AY20">
            <v>0</v>
          </cell>
          <cell r="BA20">
            <v>0</v>
          </cell>
          <cell r="BB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J20">
            <v>0</v>
          </cell>
          <cell r="BK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S20">
            <v>0</v>
          </cell>
          <cell r="BT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</row>
        <row r="21">
          <cell r="A21">
            <v>400</v>
          </cell>
          <cell r="B21" t="str">
            <v>Queen Margaret University, Edinburgh</v>
          </cell>
          <cell r="C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F21">
            <v>0</v>
          </cell>
          <cell r="AG21">
            <v>0</v>
          </cell>
          <cell r="AI21">
            <v>0</v>
          </cell>
          <cell r="AJ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AS21">
            <v>0</v>
          </cell>
          <cell r="AU21">
            <v>0</v>
          </cell>
          <cell r="AV21">
            <v>0</v>
          </cell>
          <cell r="AX21">
            <v>0</v>
          </cell>
          <cell r="AY21">
            <v>0</v>
          </cell>
          <cell r="BA21">
            <v>0</v>
          </cell>
          <cell r="BB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J21">
            <v>0</v>
          </cell>
          <cell r="BK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S21">
            <v>0</v>
          </cell>
          <cell r="BT21">
            <v>103</v>
          </cell>
          <cell r="BU21">
            <v>139</v>
          </cell>
          <cell r="BV21">
            <v>36</v>
          </cell>
          <cell r="BW21">
            <v>103</v>
          </cell>
          <cell r="BX21">
            <v>0</v>
          </cell>
          <cell r="BY21">
            <v>-103</v>
          </cell>
          <cell r="BZ21">
            <v>0</v>
          </cell>
          <cell r="CA21">
            <v>0</v>
          </cell>
          <cell r="CB21">
            <v>0</v>
          </cell>
          <cell r="CC21">
            <v>103</v>
          </cell>
          <cell r="CD21">
            <v>0</v>
          </cell>
          <cell r="CE21">
            <v>-103</v>
          </cell>
        </row>
        <row r="22">
          <cell r="A22">
            <v>420</v>
          </cell>
          <cell r="B22" t="str">
            <v>Robert Gordon University</v>
          </cell>
          <cell r="C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  <cell r="AU22">
            <v>0</v>
          </cell>
          <cell r="AV22">
            <v>0</v>
          </cell>
          <cell r="AX22">
            <v>0</v>
          </cell>
          <cell r="AY22">
            <v>0</v>
          </cell>
          <cell r="BA22">
            <v>0</v>
          </cell>
          <cell r="BB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J22">
            <v>0</v>
          </cell>
          <cell r="BK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810</v>
          </cell>
          <cell r="BR22">
            <v>882</v>
          </cell>
          <cell r="BS22">
            <v>72</v>
          </cell>
          <cell r="BT22">
            <v>68</v>
          </cell>
          <cell r="BU22">
            <v>68</v>
          </cell>
          <cell r="BV22">
            <v>0</v>
          </cell>
          <cell r="BW22">
            <v>68</v>
          </cell>
          <cell r="BX22">
            <v>0</v>
          </cell>
          <cell r="BY22">
            <v>-68</v>
          </cell>
          <cell r="BZ22">
            <v>810</v>
          </cell>
          <cell r="CA22">
            <v>882</v>
          </cell>
          <cell r="CB22">
            <v>72</v>
          </cell>
          <cell r="CC22">
            <v>878</v>
          </cell>
          <cell r="CD22">
            <v>882</v>
          </cell>
          <cell r="CE22">
            <v>4</v>
          </cell>
        </row>
        <row r="23">
          <cell r="A23">
            <v>440</v>
          </cell>
          <cell r="B23" t="str">
            <v>Royal Conservatoire of Scotland</v>
          </cell>
          <cell r="C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92.5</v>
          </cell>
          <cell r="AQ23">
            <v>96.5</v>
          </cell>
          <cell r="AR23">
            <v>4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S23">
            <v>0</v>
          </cell>
          <cell r="BT23">
            <v>0</v>
          </cell>
          <cell r="BV23">
            <v>0</v>
          </cell>
          <cell r="BW23">
            <v>92.5</v>
          </cell>
          <cell r="BX23">
            <v>96.5</v>
          </cell>
          <cell r="BY23">
            <v>4</v>
          </cell>
          <cell r="BZ23">
            <v>0</v>
          </cell>
          <cell r="CA23">
            <v>0</v>
          </cell>
          <cell r="CB23">
            <v>0</v>
          </cell>
          <cell r="CC23">
            <v>92.5</v>
          </cell>
          <cell r="CD23">
            <v>96.5</v>
          </cell>
          <cell r="CE23">
            <v>4</v>
          </cell>
        </row>
        <row r="24">
          <cell r="A24">
            <v>910</v>
          </cell>
          <cell r="B24" t="str">
            <v>SRUC</v>
          </cell>
          <cell r="C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BA24">
            <v>0</v>
          </cell>
          <cell r="BB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J24">
            <v>0</v>
          </cell>
          <cell r="BK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S24">
            <v>0</v>
          </cell>
          <cell r="BT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</row>
        <row r="25">
          <cell r="A25">
            <v>480</v>
          </cell>
          <cell r="B25" t="str">
            <v>St Andrews, University of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176.2</v>
          </cell>
          <cell r="V25">
            <v>173.2</v>
          </cell>
          <cell r="W25">
            <v>-3</v>
          </cell>
          <cell r="X25">
            <v>10</v>
          </cell>
          <cell r="Y25">
            <v>20</v>
          </cell>
          <cell r="Z25">
            <v>10</v>
          </cell>
          <cell r="AA25">
            <v>186.2</v>
          </cell>
          <cell r="AB25">
            <v>193.2</v>
          </cell>
          <cell r="AC25">
            <v>7</v>
          </cell>
          <cell r="AD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  <cell r="AU25">
            <v>0</v>
          </cell>
          <cell r="AV25">
            <v>0</v>
          </cell>
          <cell r="AX25">
            <v>0</v>
          </cell>
          <cell r="AY25">
            <v>0</v>
          </cell>
          <cell r="BA25">
            <v>0</v>
          </cell>
          <cell r="BB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J25">
            <v>0</v>
          </cell>
          <cell r="BK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S25">
            <v>0</v>
          </cell>
          <cell r="BT25">
            <v>0</v>
          </cell>
          <cell r="BV25">
            <v>0</v>
          </cell>
          <cell r="BW25">
            <v>176.2</v>
          </cell>
          <cell r="BX25">
            <v>173.2</v>
          </cell>
          <cell r="BY25">
            <v>-3</v>
          </cell>
          <cell r="BZ25">
            <v>10</v>
          </cell>
          <cell r="CA25">
            <v>20</v>
          </cell>
          <cell r="CB25">
            <v>10</v>
          </cell>
          <cell r="CC25">
            <v>186.2</v>
          </cell>
          <cell r="CD25">
            <v>193.2</v>
          </cell>
          <cell r="CE25">
            <v>7</v>
          </cell>
        </row>
        <row r="26">
          <cell r="A26">
            <v>520</v>
          </cell>
          <cell r="B26" t="str">
            <v>Stirling, University of</v>
          </cell>
          <cell r="C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151.5</v>
          </cell>
          <cell r="AH26">
            <v>136.9</v>
          </cell>
          <cell r="AI26">
            <v>-14.599999999999994</v>
          </cell>
          <cell r="AJ26">
            <v>0</v>
          </cell>
          <cell r="AK26">
            <v>0</v>
          </cell>
          <cell r="AL26">
            <v>0</v>
          </cell>
          <cell r="AM26">
            <v>151.5</v>
          </cell>
          <cell r="AN26">
            <v>136.9</v>
          </cell>
          <cell r="AO26">
            <v>-14.599999999999994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979</v>
          </cell>
          <cell r="BR26">
            <v>803</v>
          </cell>
          <cell r="BS26">
            <v>-176</v>
          </cell>
          <cell r="BT26">
            <v>0</v>
          </cell>
          <cell r="BV26">
            <v>0</v>
          </cell>
          <cell r="BW26">
            <v>151.5</v>
          </cell>
          <cell r="BX26">
            <v>136.9</v>
          </cell>
          <cell r="BY26">
            <v>-14.599999999999994</v>
          </cell>
          <cell r="BZ26">
            <v>979</v>
          </cell>
          <cell r="CA26">
            <v>803</v>
          </cell>
          <cell r="CB26">
            <v>-176</v>
          </cell>
          <cell r="CC26">
            <v>1130.5</v>
          </cell>
          <cell r="CD26">
            <v>939.9</v>
          </cell>
          <cell r="CE26">
            <v>-190.60000000000002</v>
          </cell>
        </row>
        <row r="27">
          <cell r="A27">
            <v>540</v>
          </cell>
          <cell r="B27" t="str">
            <v>Strathclyde, University of</v>
          </cell>
          <cell r="C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F27">
            <v>0</v>
          </cell>
          <cell r="AG27">
            <v>531.1</v>
          </cell>
          <cell r="AH27">
            <v>528.79999999999995</v>
          </cell>
          <cell r="AI27">
            <v>-2.3000000000000682</v>
          </cell>
          <cell r="AJ27">
            <v>0</v>
          </cell>
          <cell r="AK27">
            <v>0</v>
          </cell>
          <cell r="AL27">
            <v>0</v>
          </cell>
          <cell r="AM27">
            <v>531.1</v>
          </cell>
          <cell r="AN27">
            <v>528.79999999999995</v>
          </cell>
          <cell r="AO27">
            <v>-2.3000000000000682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133.69999999999999</v>
          </cell>
          <cell r="AZ27">
            <v>131.19999999999999</v>
          </cell>
          <cell r="BA27">
            <v>-2.5</v>
          </cell>
          <cell r="BB27">
            <v>171</v>
          </cell>
          <cell r="BC27">
            <v>159</v>
          </cell>
          <cell r="BD27">
            <v>-12</v>
          </cell>
          <cell r="BE27">
            <v>304.7</v>
          </cell>
          <cell r="BF27">
            <v>290.2</v>
          </cell>
          <cell r="BG27">
            <v>-14.5</v>
          </cell>
          <cell r="BH27">
            <v>333.2</v>
          </cell>
          <cell r="BI27">
            <v>352.8</v>
          </cell>
          <cell r="BJ27">
            <v>19.600000000000023</v>
          </cell>
          <cell r="BK27">
            <v>247</v>
          </cell>
          <cell r="BL27">
            <v>399</v>
          </cell>
          <cell r="BM27">
            <v>152</v>
          </cell>
          <cell r="BN27">
            <v>580.20000000000005</v>
          </cell>
          <cell r="BO27">
            <v>751.8</v>
          </cell>
          <cell r="BP27">
            <v>171.59999999999991</v>
          </cell>
          <cell r="BQ27">
            <v>0</v>
          </cell>
          <cell r="BS27">
            <v>0</v>
          </cell>
          <cell r="BT27">
            <v>0</v>
          </cell>
          <cell r="BV27">
            <v>0</v>
          </cell>
          <cell r="BW27">
            <v>998</v>
          </cell>
          <cell r="BX27">
            <v>1012.8</v>
          </cell>
          <cell r="BY27">
            <v>14.799999999999955</v>
          </cell>
          <cell r="BZ27">
            <v>418</v>
          </cell>
          <cell r="CA27">
            <v>558</v>
          </cell>
          <cell r="CB27">
            <v>140</v>
          </cell>
          <cell r="CC27">
            <v>1416</v>
          </cell>
          <cell r="CD27">
            <v>1570.8</v>
          </cell>
          <cell r="CE27">
            <v>154.79999999999995</v>
          </cell>
        </row>
        <row r="28">
          <cell r="A28">
            <v>930</v>
          </cell>
          <cell r="B28" t="str">
            <v>West of Scotland, University of the</v>
          </cell>
          <cell r="C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F28">
            <v>0</v>
          </cell>
          <cell r="AG28">
            <v>281.3</v>
          </cell>
          <cell r="AH28">
            <v>277.5</v>
          </cell>
          <cell r="AI28">
            <v>-3.8000000000000114</v>
          </cell>
          <cell r="AJ28">
            <v>0</v>
          </cell>
          <cell r="AK28">
            <v>0</v>
          </cell>
          <cell r="AL28">
            <v>0</v>
          </cell>
          <cell r="AM28">
            <v>281.3</v>
          </cell>
          <cell r="AN28">
            <v>277.5</v>
          </cell>
          <cell r="AO28">
            <v>-3.8000000000000114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33.200000000000003</v>
          </cell>
          <cell r="AZ28">
            <v>33.299999999999997</v>
          </cell>
          <cell r="BA28">
            <v>9.9999999999994316E-2</v>
          </cell>
          <cell r="BB28">
            <v>108</v>
          </cell>
          <cell r="BC28">
            <v>108</v>
          </cell>
          <cell r="BD28">
            <v>0</v>
          </cell>
          <cell r="BE28">
            <v>141.19999999999999</v>
          </cell>
          <cell r="BF28">
            <v>141.30000000000001</v>
          </cell>
          <cell r="BG28">
            <v>0.10000000000002274</v>
          </cell>
          <cell r="BH28">
            <v>49.1</v>
          </cell>
          <cell r="BI28">
            <v>53.5</v>
          </cell>
          <cell r="BJ28">
            <v>4.3999999999999986</v>
          </cell>
          <cell r="BK28">
            <v>50</v>
          </cell>
          <cell r="BL28">
            <v>61</v>
          </cell>
          <cell r="BM28">
            <v>11</v>
          </cell>
          <cell r="BN28">
            <v>99.1</v>
          </cell>
          <cell r="BO28">
            <v>114.5</v>
          </cell>
          <cell r="BP28">
            <v>15.400000000000006</v>
          </cell>
          <cell r="BQ28">
            <v>2061</v>
          </cell>
          <cell r="BR28">
            <v>1983</v>
          </cell>
          <cell r="BS28">
            <v>-78</v>
          </cell>
          <cell r="BT28">
            <v>0</v>
          </cell>
          <cell r="BV28">
            <v>0</v>
          </cell>
          <cell r="BW28">
            <v>363.6</v>
          </cell>
          <cell r="BX28">
            <v>364.3</v>
          </cell>
          <cell r="BY28">
            <v>0.69999999999998863</v>
          </cell>
          <cell r="BZ28">
            <v>2219</v>
          </cell>
          <cell r="CA28">
            <v>2152</v>
          </cell>
          <cell r="CB28">
            <v>-67</v>
          </cell>
          <cell r="CC28">
            <v>2582.6</v>
          </cell>
          <cell r="CD28">
            <v>2516.3000000000002</v>
          </cell>
          <cell r="CE28">
            <v>-66.299999999999727</v>
          </cell>
        </row>
      </sheetData>
      <sheetData sheetId="50">
        <row r="128">
          <cell r="B128" t="str">
            <v>Aberdeen, University of</v>
          </cell>
          <cell r="F128">
            <v>527.80000000000007</v>
          </cell>
          <cell r="G128">
            <v>6176.5</v>
          </cell>
          <cell r="H128">
            <v>6704.2999999999993</v>
          </cell>
          <cell r="I128">
            <v>364.9</v>
          </cell>
          <cell r="J128">
            <v>233.7</v>
          </cell>
          <cell r="K128">
            <v>0</v>
          </cell>
          <cell r="L128">
            <v>0</v>
          </cell>
          <cell r="M128">
            <v>382.3</v>
          </cell>
          <cell r="N128">
            <v>52.6</v>
          </cell>
          <cell r="O128">
            <v>0</v>
          </cell>
          <cell r="P128">
            <v>0</v>
          </cell>
          <cell r="Q128">
            <v>56.4</v>
          </cell>
          <cell r="R128">
            <v>114.6</v>
          </cell>
          <cell r="S128">
            <v>0</v>
          </cell>
          <cell r="T128">
            <v>1204.5</v>
          </cell>
          <cell r="U128">
            <v>698.80000000000007</v>
          </cell>
          <cell r="V128">
            <v>7210</v>
          </cell>
          <cell r="W128">
            <v>7908.7999999999993</v>
          </cell>
          <cell r="X128">
            <v>0</v>
          </cell>
          <cell r="Y128">
            <v>117.2</v>
          </cell>
          <cell r="Z128">
            <v>288.2</v>
          </cell>
          <cell r="AA128">
            <v>0</v>
          </cell>
          <cell r="AB128">
            <v>48.7</v>
          </cell>
          <cell r="AC128">
            <v>173</v>
          </cell>
          <cell r="AD128">
            <v>35</v>
          </cell>
          <cell r="AE128">
            <v>0</v>
          </cell>
          <cell r="AF128">
            <v>71</v>
          </cell>
          <cell r="AG128">
            <v>0</v>
          </cell>
          <cell r="AH128">
            <v>71</v>
          </cell>
          <cell r="AI128">
            <v>339.6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7908.7999999999993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527.80000000000007</v>
          </cell>
          <cell r="AX128">
            <v>6176.5</v>
          </cell>
          <cell r="AY128">
            <v>6704.2999999999993</v>
          </cell>
          <cell r="AZ128">
            <v>364.9</v>
          </cell>
          <cell r="BA128">
            <v>233.7</v>
          </cell>
          <cell r="BB128">
            <v>0</v>
          </cell>
          <cell r="BC128">
            <v>0</v>
          </cell>
          <cell r="BD128">
            <v>382.3</v>
          </cell>
          <cell r="BE128">
            <v>52.6</v>
          </cell>
          <cell r="BF128">
            <v>0</v>
          </cell>
          <cell r="BG128">
            <v>0</v>
          </cell>
          <cell r="BH128">
            <v>56.4</v>
          </cell>
          <cell r="BI128">
            <v>114.6</v>
          </cell>
          <cell r="BJ128">
            <v>0</v>
          </cell>
          <cell r="BK128">
            <v>1204.5</v>
          </cell>
          <cell r="BL128">
            <v>171</v>
          </cell>
          <cell r="BM128">
            <v>1033.5</v>
          </cell>
          <cell r="BN128">
            <v>1204.5</v>
          </cell>
          <cell r="BO128">
            <v>698.80000000000007</v>
          </cell>
          <cell r="BP128">
            <v>7210</v>
          </cell>
          <cell r="BQ128">
            <v>7908.7999999999993</v>
          </cell>
          <cell r="BR128">
            <v>0</v>
          </cell>
          <cell r="BS128">
            <v>48.7</v>
          </cell>
          <cell r="BT128">
            <v>35</v>
          </cell>
          <cell r="BU128">
            <v>173</v>
          </cell>
          <cell r="BV128">
            <v>0</v>
          </cell>
          <cell r="BW128">
            <v>117.2</v>
          </cell>
          <cell r="BX128">
            <v>288.2</v>
          </cell>
          <cell r="BY128">
            <v>0</v>
          </cell>
          <cell r="BZ128">
            <v>71</v>
          </cell>
          <cell r="CA128">
            <v>0</v>
          </cell>
          <cell r="CB128">
            <v>71</v>
          </cell>
          <cell r="CC128">
            <v>339.6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527.80000000000007</v>
          </cell>
          <cell r="CM128">
            <v>6176.5</v>
          </cell>
          <cell r="CN128">
            <v>6704.2999999999993</v>
          </cell>
          <cell r="CO128">
            <v>381.3</v>
          </cell>
          <cell r="CP128">
            <v>236.6</v>
          </cell>
          <cell r="CQ128">
            <v>0</v>
          </cell>
          <cell r="CR128">
            <v>0</v>
          </cell>
          <cell r="CS128">
            <v>393</v>
          </cell>
          <cell r="CT128">
            <v>67.900000000000006</v>
          </cell>
          <cell r="CU128">
            <v>0</v>
          </cell>
          <cell r="CV128">
            <v>0</v>
          </cell>
          <cell r="CW128">
            <v>56.8</v>
          </cell>
          <cell r="CX128">
            <v>97.4</v>
          </cell>
          <cell r="CY128">
            <v>0</v>
          </cell>
          <cell r="CZ128">
            <v>1233</v>
          </cell>
          <cell r="DA128">
            <v>154.19999999999999</v>
          </cell>
          <cell r="DB128">
            <v>1078.8</v>
          </cell>
          <cell r="DC128">
            <v>1233</v>
          </cell>
          <cell r="DD128">
            <v>16.400000000000034</v>
          </cell>
          <cell r="DE128">
            <v>2.9000000000000057</v>
          </cell>
          <cell r="DF128">
            <v>0</v>
          </cell>
          <cell r="DG128">
            <v>0</v>
          </cell>
          <cell r="DH128">
            <v>10.699999999999989</v>
          </cell>
          <cell r="DI128">
            <v>15.300000000000004</v>
          </cell>
          <cell r="DJ128">
            <v>0</v>
          </cell>
          <cell r="DK128">
            <v>0</v>
          </cell>
          <cell r="DL128">
            <v>0.39999999999999858</v>
          </cell>
          <cell r="DM128">
            <v>-17.199999999999989</v>
          </cell>
          <cell r="DN128">
            <v>0</v>
          </cell>
          <cell r="DO128">
            <v>28.500000000000043</v>
          </cell>
          <cell r="DP128">
            <v>682</v>
          </cell>
          <cell r="DQ128">
            <v>7255.2999999999993</v>
          </cell>
          <cell r="DR128">
            <v>7937.2999999999993</v>
          </cell>
          <cell r="DS128">
            <v>0</v>
          </cell>
          <cell r="DT128">
            <v>48.7</v>
          </cell>
          <cell r="DU128">
            <v>35</v>
          </cell>
          <cell r="DV128">
            <v>173</v>
          </cell>
          <cell r="DW128">
            <v>0</v>
          </cell>
          <cell r="DX128">
            <v>117.2</v>
          </cell>
          <cell r="DY128">
            <v>271.39999999999998</v>
          </cell>
          <cell r="DZ128">
            <v>0</v>
          </cell>
          <cell r="EA128">
            <v>71</v>
          </cell>
          <cell r="EB128">
            <v>0</v>
          </cell>
          <cell r="EC128">
            <v>71</v>
          </cell>
          <cell r="ED128">
            <v>339.6</v>
          </cell>
          <cell r="EE128">
            <v>28.500000000000043</v>
          </cell>
          <cell r="EG128">
            <v>18</v>
          </cell>
          <cell r="EH128">
            <v>20</v>
          </cell>
          <cell r="EI128">
            <v>20</v>
          </cell>
          <cell r="EJ128">
            <v>60.9</v>
          </cell>
          <cell r="EK128">
            <v>0</v>
          </cell>
          <cell r="EL128">
            <v>0</v>
          </cell>
          <cell r="EM128">
            <v>154</v>
          </cell>
          <cell r="EN128">
            <v>111</v>
          </cell>
          <cell r="EO128">
            <v>15.5</v>
          </cell>
          <cell r="EP128">
            <v>0</v>
          </cell>
          <cell r="EQ128">
            <v>399.4</v>
          </cell>
          <cell r="ES128">
            <v>947</v>
          </cell>
          <cell r="ET128">
            <v>7389.6999999999989</v>
          </cell>
          <cell r="EU128">
            <v>8336.6999999999989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D128">
            <v>682</v>
          </cell>
          <cell r="FE128">
            <v>7255.2999999999993</v>
          </cell>
          <cell r="FF128">
            <v>7255.2999999999993</v>
          </cell>
          <cell r="FG128">
            <v>7937.2999999999993</v>
          </cell>
          <cell r="FH128">
            <v>7937.2999999999993</v>
          </cell>
        </row>
        <row r="129">
          <cell r="B129" t="str">
            <v>Abertay Dundee, University of</v>
          </cell>
          <cell r="F129">
            <v>134.19999999999999</v>
          </cell>
          <cell r="G129">
            <v>3048.3</v>
          </cell>
          <cell r="H129">
            <v>3182.5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110</v>
          </cell>
          <cell r="T129">
            <v>110</v>
          </cell>
          <cell r="U129">
            <v>134.19999999999999</v>
          </cell>
          <cell r="V129">
            <v>3158.3</v>
          </cell>
          <cell r="W129">
            <v>3292.5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42</v>
          </cell>
          <cell r="AD129">
            <v>160</v>
          </cell>
          <cell r="AE129">
            <v>0</v>
          </cell>
          <cell r="AF129">
            <v>20</v>
          </cell>
          <cell r="AG129">
            <v>0</v>
          </cell>
          <cell r="AH129">
            <v>20</v>
          </cell>
          <cell r="AI129">
            <v>114.19999999999999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3292.5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134.19999999999999</v>
          </cell>
          <cell r="AX129">
            <v>3048.3</v>
          </cell>
          <cell r="AY129">
            <v>3182.5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110</v>
          </cell>
          <cell r="BK129">
            <v>110</v>
          </cell>
          <cell r="BL129">
            <v>0</v>
          </cell>
          <cell r="BM129">
            <v>110</v>
          </cell>
          <cell r="BN129">
            <v>110</v>
          </cell>
          <cell r="BO129">
            <v>134.19999999999999</v>
          </cell>
          <cell r="BP129">
            <v>3158.3</v>
          </cell>
          <cell r="BQ129">
            <v>3292.5</v>
          </cell>
          <cell r="BR129">
            <v>0</v>
          </cell>
          <cell r="BS129">
            <v>0</v>
          </cell>
          <cell r="BT129">
            <v>160</v>
          </cell>
          <cell r="BU129">
            <v>42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20</v>
          </cell>
          <cell r="CA129">
            <v>0</v>
          </cell>
          <cell r="CB129">
            <v>20</v>
          </cell>
          <cell r="CC129">
            <v>114.19999999999999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-20</v>
          </cell>
          <cell r="CL129">
            <v>134.19999999999999</v>
          </cell>
          <cell r="CM129">
            <v>3028.3</v>
          </cell>
          <cell r="CN129">
            <v>3162.5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130</v>
          </cell>
          <cell r="CZ129">
            <v>130</v>
          </cell>
          <cell r="DA129">
            <v>0</v>
          </cell>
          <cell r="DB129">
            <v>130</v>
          </cell>
          <cell r="DC129">
            <v>130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20</v>
          </cell>
          <cell r="DO129">
            <v>20</v>
          </cell>
          <cell r="DP129">
            <v>134.19999999999999</v>
          </cell>
          <cell r="DQ129">
            <v>3158.3</v>
          </cell>
          <cell r="DR129">
            <v>3292.5</v>
          </cell>
          <cell r="DS129">
            <v>0</v>
          </cell>
          <cell r="DT129">
            <v>0</v>
          </cell>
          <cell r="DU129">
            <v>160</v>
          </cell>
          <cell r="DV129">
            <v>42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20</v>
          </cell>
          <cell r="EB129">
            <v>0</v>
          </cell>
          <cell r="EC129">
            <v>20</v>
          </cell>
          <cell r="ED129">
            <v>114.19999999999999</v>
          </cell>
          <cell r="EE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S129">
            <v>134.19999999999999</v>
          </cell>
          <cell r="ET129">
            <v>3158.3</v>
          </cell>
          <cell r="EU129">
            <v>3292.5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D129">
            <v>134.19999999999999</v>
          </cell>
          <cell r="FE129">
            <v>3158.3</v>
          </cell>
          <cell r="FF129">
            <v>3158.3</v>
          </cell>
          <cell r="FG129">
            <v>3292.5</v>
          </cell>
          <cell r="FH129">
            <v>3292.5</v>
          </cell>
        </row>
        <row r="130">
          <cell r="B130" t="str">
            <v>Dundee, University of</v>
          </cell>
          <cell r="F130">
            <v>313</v>
          </cell>
          <cell r="G130">
            <v>5622.4</v>
          </cell>
          <cell r="H130">
            <v>5935.4</v>
          </cell>
          <cell r="I130">
            <v>324.5</v>
          </cell>
          <cell r="J130">
            <v>197.3</v>
          </cell>
          <cell r="K130">
            <v>153.69999999999999</v>
          </cell>
          <cell r="L130">
            <v>30.5</v>
          </cell>
          <cell r="M130">
            <v>232.4</v>
          </cell>
          <cell r="N130">
            <v>0</v>
          </cell>
          <cell r="O130">
            <v>0</v>
          </cell>
          <cell r="P130">
            <v>0</v>
          </cell>
          <cell r="Q130">
            <v>38.700000000000003</v>
          </cell>
          <cell r="R130">
            <v>17</v>
          </cell>
          <cell r="S130">
            <v>0</v>
          </cell>
          <cell r="T130">
            <v>994.1</v>
          </cell>
          <cell r="U130">
            <v>368.70000000000005</v>
          </cell>
          <cell r="V130">
            <v>6560.8</v>
          </cell>
          <cell r="W130">
            <v>6929.5</v>
          </cell>
          <cell r="X130">
            <v>41.3</v>
          </cell>
          <cell r="Y130">
            <v>44.6</v>
          </cell>
          <cell r="Z130">
            <v>141.6</v>
          </cell>
          <cell r="AA130">
            <v>0</v>
          </cell>
          <cell r="AB130">
            <v>572</v>
          </cell>
          <cell r="AC130">
            <v>157.5</v>
          </cell>
          <cell r="AD130">
            <v>200</v>
          </cell>
          <cell r="AE130">
            <v>0</v>
          </cell>
          <cell r="AF130">
            <v>49</v>
          </cell>
          <cell r="AG130">
            <v>0</v>
          </cell>
          <cell r="AH130">
            <v>49</v>
          </cell>
          <cell r="AI130">
            <v>178.1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6929.5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313</v>
          </cell>
          <cell r="AX130">
            <v>5622.4</v>
          </cell>
          <cell r="AY130">
            <v>5935.4</v>
          </cell>
          <cell r="AZ130">
            <v>324.5</v>
          </cell>
          <cell r="BA130">
            <v>197.3</v>
          </cell>
          <cell r="BB130">
            <v>153.69999999999999</v>
          </cell>
          <cell r="BC130">
            <v>30.5</v>
          </cell>
          <cell r="BD130">
            <v>232.4</v>
          </cell>
          <cell r="BE130">
            <v>0</v>
          </cell>
          <cell r="BF130">
            <v>0</v>
          </cell>
          <cell r="BG130">
            <v>0</v>
          </cell>
          <cell r="BH130">
            <v>38.700000000000003</v>
          </cell>
          <cell r="BI130">
            <v>17</v>
          </cell>
          <cell r="BJ130">
            <v>0</v>
          </cell>
          <cell r="BK130">
            <v>994.1</v>
          </cell>
          <cell r="BL130">
            <v>55.7</v>
          </cell>
          <cell r="BM130">
            <v>938.4</v>
          </cell>
          <cell r="BN130">
            <v>994.1</v>
          </cell>
          <cell r="BO130">
            <v>368.70000000000005</v>
          </cell>
          <cell r="BP130">
            <v>6560.8</v>
          </cell>
          <cell r="BQ130">
            <v>6929.5</v>
          </cell>
          <cell r="BR130">
            <v>0</v>
          </cell>
          <cell r="BS130">
            <v>572</v>
          </cell>
          <cell r="BT130">
            <v>200</v>
          </cell>
          <cell r="BU130">
            <v>157.5</v>
          </cell>
          <cell r="BV130">
            <v>41.3</v>
          </cell>
          <cell r="BW130">
            <v>44.6</v>
          </cell>
          <cell r="BX130">
            <v>141.6</v>
          </cell>
          <cell r="BY130">
            <v>0</v>
          </cell>
          <cell r="BZ130">
            <v>49</v>
          </cell>
          <cell r="CA130">
            <v>0</v>
          </cell>
          <cell r="CB130">
            <v>49</v>
          </cell>
          <cell r="CC130">
            <v>178.1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313</v>
          </cell>
          <cell r="CM130">
            <v>5622.4</v>
          </cell>
          <cell r="CN130">
            <v>5935.4</v>
          </cell>
          <cell r="CO130">
            <v>296.5</v>
          </cell>
          <cell r="CP130">
            <v>213.5</v>
          </cell>
          <cell r="CQ130">
            <v>130.9</v>
          </cell>
          <cell r="CR130">
            <v>31.7</v>
          </cell>
          <cell r="CS130">
            <v>226.1</v>
          </cell>
          <cell r="CT130">
            <v>0</v>
          </cell>
          <cell r="CU130">
            <v>0</v>
          </cell>
          <cell r="CV130">
            <v>0</v>
          </cell>
          <cell r="CW130">
            <v>39.700000000000003</v>
          </cell>
          <cell r="CX130">
            <v>38.299999999999997</v>
          </cell>
          <cell r="CY130">
            <v>0</v>
          </cell>
          <cell r="CZ130">
            <v>976.69999999999993</v>
          </cell>
          <cell r="DA130">
            <v>78</v>
          </cell>
          <cell r="DB130">
            <v>898.69999999999993</v>
          </cell>
          <cell r="DC130">
            <v>976.69999999999993</v>
          </cell>
          <cell r="DD130">
            <v>-28</v>
          </cell>
          <cell r="DE130">
            <v>16.199999999999989</v>
          </cell>
          <cell r="DF130">
            <v>-22.799999999999983</v>
          </cell>
          <cell r="DG130">
            <v>1.1999999999999993</v>
          </cell>
          <cell r="DH130">
            <v>-6.3000000000000114</v>
          </cell>
          <cell r="DI130">
            <v>0</v>
          </cell>
          <cell r="DJ130">
            <v>0</v>
          </cell>
          <cell r="DK130">
            <v>0</v>
          </cell>
          <cell r="DL130">
            <v>1</v>
          </cell>
          <cell r="DM130">
            <v>21.299999999999997</v>
          </cell>
          <cell r="DN130">
            <v>0</v>
          </cell>
          <cell r="DO130">
            <v>-17.400000000000006</v>
          </cell>
          <cell r="DP130">
            <v>391</v>
          </cell>
          <cell r="DQ130">
            <v>6521.0999999999995</v>
          </cell>
          <cell r="DR130">
            <v>6912.0999999999995</v>
          </cell>
          <cell r="DS130">
            <v>0</v>
          </cell>
          <cell r="DT130">
            <v>572</v>
          </cell>
          <cell r="DU130">
            <v>200</v>
          </cell>
          <cell r="DV130">
            <v>157.5</v>
          </cell>
          <cell r="DW130">
            <v>41.3</v>
          </cell>
          <cell r="DX130">
            <v>44.6</v>
          </cell>
          <cell r="DY130">
            <v>163.9</v>
          </cell>
          <cell r="DZ130">
            <v>0</v>
          </cell>
          <cell r="EA130">
            <v>49</v>
          </cell>
          <cell r="EB130">
            <v>0</v>
          </cell>
          <cell r="EC130">
            <v>49</v>
          </cell>
          <cell r="ED130">
            <v>178.1</v>
          </cell>
          <cell r="EE130">
            <v>-17.400000000000006</v>
          </cell>
          <cell r="EG130">
            <v>18</v>
          </cell>
          <cell r="EH130">
            <v>20</v>
          </cell>
          <cell r="EI130">
            <v>0</v>
          </cell>
          <cell r="EJ130">
            <v>0</v>
          </cell>
          <cell r="EK130">
            <v>1121</v>
          </cell>
          <cell r="EL130">
            <v>0</v>
          </cell>
          <cell r="EM130">
            <v>124</v>
          </cell>
          <cell r="EN130">
            <v>45</v>
          </cell>
          <cell r="EO130">
            <v>22</v>
          </cell>
          <cell r="EP130">
            <v>0</v>
          </cell>
          <cell r="EQ130">
            <v>1350</v>
          </cell>
          <cell r="ES130">
            <v>560</v>
          </cell>
          <cell r="ET130">
            <v>7702.0999999999995</v>
          </cell>
          <cell r="EU130">
            <v>8262.1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D130">
            <v>391</v>
          </cell>
          <cell r="FE130">
            <v>6521.0999999999995</v>
          </cell>
          <cell r="FF130">
            <v>6521.0999999999995</v>
          </cell>
          <cell r="FG130">
            <v>6912.0999999999995</v>
          </cell>
          <cell r="FH130">
            <v>6912.0999999999995</v>
          </cell>
        </row>
        <row r="131">
          <cell r="B131" t="str">
            <v>Edinburgh Napier University</v>
          </cell>
          <cell r="F131">
            <v>612.60000000000014</v>
          </cell>
          <cell r="G131">
            <v>6897.7</v>
          </cell>
          <cell r="H131">
            <v>7510.3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612.60000000000014</v>
          </cell>
          <cell r="V131">
            <v>6897.7</v>
          </cell>
          <cell r="W131">
            <v>7510.3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428</v>
          </cell>
          <cell r="AE131">
            <v>0</v>
          </cell>
          <cell r="AF131">
            <v>24</v>
          </cell>
          <cell r="AG131">
            <v>15</v>
          </cell>
          <cell r="AH131">
            <v>39</v>
          </cell>
          <cell r="AI131">
            <v>573.60000000000014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7510.3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612.60000000000014</v>
          </cell>
          <cell r="AX131">
            <v>6897.7</v>
          </cell>
          <cell r="AY131">
            <v>7510.3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612.60000000000014</v>
          </cell>
          <cell r="BP131">
            <v>6897.7</v>
          </cell>
          <cell r="BQ131">
            <v>7510.3</v>
          </cell>
          <cell r="BR131">
            <v>0</v>
          </cell>
          <cell r="BS131">
            <v>0</v>
          </cell>
          <cell r="BT131">
            <v>428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24</v>
          </cell>
          <cell r="CA131">
            <v>15</v>
          </cell>
          <cell r="CB131">
            <v>39</v>
          </cell>
          <cell r="CC131">
            <v>573.60000000000014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612.60000000000014</v>
          </cell>
          <cell r="CM131">
            <v>6897.7</v>
          </cell>
          <cell r="CN131">
            <v>7510.3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612.60000000000014</v>
          </cell>
          <cell r="DQ131">
            <v>6897.7</v>
          </cell>
          <cell r="DR131">
            <v>7510.3</v>
          </cell>
          <cell r="DS131">
            <v>0</v>
          </cell>
          <cell r="DT131">
            <v>0</v>
          </cell>
          <cell r="DU131">
            <v>428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24</v>
          </cell>
          <cell r="EB131">
            <v>15</v>
          </cell>
          <cell r="EC131">
            <v>39</v>
          </cell>
          <cell r="ED131">
            <v>573.60000000000014</v>
          </cell>
          <cell r="EE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1638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1638</v>
          </cell>
          <cell r="ES131">
            <v>612.60000000000014</v>
          </cell>
          <cell r="ET131">
            <v>8535.7000000000007</v>
          </cell>
          <cell r="EU131">
            <v>9148.2999999999993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D131">
            <v>612.60000000000014</v>
          </cell>
          <cell r="FE131">
            <v>6897.7</v>
          </cell>
          <cell r="FF131">
            <v>6897.7</v>
          </cell>
          <cell r="FG131">
            <v>7510.3</v>
          </cell>
          <cell r="FH131">
            <v>7510.3</v>
          </cell>
        </row>
        <row r="132">
          <cell r="B132" t="str">
            <v>Edinburgh, University of</v>
          </cell>
          <cell r="F132">
            <v>839.2</v>
          </cell>
          <cell r="G132">
            <v>8350.1</v>
          </cell>
          <cell r="H132">
            <v>9189.2999999999993</v>
          </cell>
          <cell r="I132">
            <v>345.8</v>
          </cell>
          <cell r="J132">
            <v>212.3</v>
          </cell>
          <cell r="K132">
            <v>0</v>
          </cell>
          <cell r="L132">
            <v>0</v>
          </cell>
          <cell r="M132">
            <v>399.1</v>
          </cell>
          <cell r="N132">
            <v>0</v>
          </cell>
          <cell r="O132">
            <v>351.3</v>
          </cell>
          <cell r="P132">
            <v>0</v>
          </cell>
          <cell r="Q132">
            <v>62</v>
          </cell>
          <cell r="R132">
            <v>152</v>
          </cell>
          <cell r="S132">
            <v>100</v>
          </cell>
          <cell r="T132">
            <v>1622.5</v>
          </cell>
          <cell r="U132">
            <v>1053.2</v>
          </cell>
          <cell r="V132">
            <v>9758.5999999999985</v>
          </cell>
          <cell r="W132">
            <v>10811.8</v>
          </cell>
          <cell r="X132">
            <v>61.8</v>
          </cell>
          <cell r="Y132">
            <v>46.4</v>
          </cell>
          <cell r="Z132">
            <v>322.2</v>
          </cell>
          <cell r="AA132">
            <v>210.19999999999993</v>
          </cell>
          <cell r="AB132">
            <v>200</v>
          </cell>
          <cell r="AC132">
            <v>210</v>
          </cell>
          <cell r="AD132">
            <v>0</v>
          </cell>
          <cell r="AE132">
            <v>0</v>
          </cell>
          <cell r="AF132">
            <v>92</v>
          </cell>
          <cell r="AG132">
            <v>65</v>
          </cell>
          <cell r="AH132">
            <v>157</v>
          </cell>
          <cell r="AI132">
            <v>574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10811.8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839.2</v>
          </cell>
          <cell r="AX132">
            <v>8350.1</v>
          </cell>
          <cell r="AY132">
            <v>9189.2999999999993</v>
          </cell>
          <cell r="AZ132">
            <v>345.8</v>
          </cell>
          <cell r="BA132">
            <v>212.3</v>
          </cell>
          <cell r="BB132">
            <v>0</v>
          </cell>
          <cell r="BC132">
            <v>0</v>
          </cell>
          <cell r="BD132">
            <v>399.1</v>
          </cell>
          <cell r="BE132">
            <v>0</v>
          </cell>
          <cell r="BF132">
            <v>351.3</v>
          </cell>
          <cell r="BG132">
            <v>0</v>
          </cell>
          <cell r="BH132">
            <v>62</v>
          </cell>
          <cell r="BI132">
            <v>152</v>
          </cell>
          <cell r="BJ132">
            <v>100</v>
          </cell>
          <cell r="BK132">
            <v>1622.5</v>
          </cell>
          <cell r="BL132">
            <v>214</v>
          </cell>
          <cell r="BM132">
            <v>1408.5</v>
          </cell>
          <cell r="BN132">
            <v>1622.5</v>
          </cell>
          <cell r="BO132">
            <v>1053.2</v>
          </cell>
          <cell r="BP132">
            <v>9758.5999999999985</v>
          </cell>
          <cell r="BQ132">
            <v>10811.8</v>
          </cell>
          <cell r="BR132">
            <v>210.19999999999993</v>
          </cell>
          <cell r="BS132">
            <v>200</v>
          </cell>
          <cell r="BT132">
            <v>0</v>
          </cell>
          <cell r="BU132">
            <v>210</v>
          </cell>
          <cell r="BV132">
            <v>61.8</v>
          </cell>
          <cell r="BW132">
            <v>46.4</v>
          </cell>
          <cell r="BX132">
            <v>322.2</v>
          </cell>
          <cell r="BY132">
            <v>0</v>
          </cell>
          <cell r="BZ132">
            <v>92</v>
          </cell>
          <cell r="CA132">
            <v>65</v>
          </cell>
          <cell r="CB132">
            <v>157</v>
          </cell>
          <cell r="CC132">
            <v>574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-15</v>
          </cell>
          <cell r="CJ132">
            <v>0</v>
          </cell>
          <cell r="CK132">
            <v>-19</v>
          </cell>
          <cell r="CL132">
            <v>824.2</v>
          </cell>
          <cell r="CM132">
            <v>8331.1</v>
          </cell>
          <cell r="CN132">
            <v>9155.2999999999993</v>
          </cell>
          <cell r="CO132">
            <v>351.3</v>
          </cell>
          <cell r="CP132">
            <v>206.9</v>
          </cell>
          <cell r="CQ132">
            <v>0</v>
          </cell>
          <cell r="CR132">
            <v>0</v>
          </cell>
          <cell r="CS132">
            <v>373.6</v>
          </cell>
          <cell r="CT132">
            <v>0</v>
          </cell>
          <cell r="CU132">
            <v>353</v>
          </cell>
          <cell r="CV132">
            <v>0</v>
          </cell>
          <cell r="CW132">
            <v>62</v>
          </cell>
          <cell r="CX132">
            <v>123</v>
          </cell>
          <cell r="CY132">
            <v>119</v>
          </cell>
          <cell r="CZ132">
            <v>1588.8000000000002</v>
          </cell>
          <cell r="DA132">
            <v>185</v>
          </cell>
          <cell r="DB132">
            <v>1403.8000000000002</v>
          </cell>
          <cell r="DC132">
            <v>1588.8000000000002</v>
          </cell>
          <cell r="DD132">
            <v>5.5</v>
          </cell>
          <cell r="DE132">
            <v>-5.4000000000000057</v>
          </cell>
          <cell r="DF132">
            <v>0</v>
          </cell>
          <cell r="DG132">
            <v>0</v>
          </cell>
          <cell r="DH132">
            <v>-25.5</v>
          </cell>
          <cell r="DI132">
            <v>0</v>
          </cell>
          <cell r="DJ132">
            <v>1.6999999999999886</v>
          </cell>
          <cell r="DK132">
            <v>0</v>
          </cell>
          <cell r="DL132">
            <v>0</v>
          </cell>
          <cell r="DM132">
            <v>-29</v>
          </cell>
          <cell r="DN132">
            <v>19</v>
          </cell>
          <cell r="DO132">
            <v>-33.700000000000017</v>
          </cell>
          <cell r="DP132">
            <v>1009.2</v>
          </cell>
          <cell r="DQ132">
            <v>9734.9</v>
          </cell>
          <cell r="DR132">
            <v>10744.1</v>
          </cell>
          <cell r="DS132">
            <v>210.19999999999993</v>
          </cell>
          <cell r="DT132">
            <v>200</v>
          </cell>
          <cell r="DU132">
            <v>0</v>
          </cell>
          <cell r="DV132">
            <v>210</v>
          </cell>
          <cell r="DW132">
            <v>61.8</v>
          </cell>
          <cell r="DX132">
            <v>46.4</v>
          </cell>
          <cell r="DY132">
            <v>293.2</v>
          </cell>
          <cell r="DZ132">
            <v>0</v>
          </cell>
          <cell r="EA132">
            <v>92</v>
          </cell>
          <cell r="EB132">
            <v>50</v>
          </cell>
          <cell r="EC132">
            <v>142</v>
          </cell>
          <cell r="ED132">
            <v>574</v>
          </cell>
          <cell r="EE132">
            <v>-52.700000000000017</v>
          </cell>
          <cell r="EG132">
            <v>48</v>
          </cell>
          <cell r="EH132">
            <v>20</v>
          </cell>
          <cell r="EI132">
            <v>0</v>
          </cell>
          <cell r="EJ132">
            <v>0</v>
          </cell>
          <cell r="EK132">
            <v>0</v>
          </cell>
          <cell r="EL132">
            <v>40</v>
          </cell>
          <cell r="EM132">
            <v>56</v>
          </cell>
          <cell r="EN132">
            <v>145</v>
          </cell>
          <cell r="EO132">
            <v>17.5</v>
          </cell>
          <cell r="EP132">
            <v>0</v>
          </cell>
          <cell r="EQ132">
            <v>326.5</v>
          </cell>
          <cell r="ES132">
            <v>1210.2</v>
          </cell>
          <cell r="ET132">
            <v>9860.4</v>
          </cell>
          <cell r="EU132">
            <v>11070.6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D132">
            <v>1009.2</v>
          </cell>
          <cell r="FE132">
            <v>9734.9</v>
          </cell>
          <cell r="FF132">
            <v>9734.9</v>
          </cell>
          <cell r="FG132">
            <v>10744.1</v>
          </cell>
          <cell r="FH132">
            <v>10744.1</v>
          </cell>
        </row>
        <row r="133">
          <cell r="B133" t="str">
            <v>Glasgow Caledonian University</v>
          </cell>
          <cell r="F133">
            <v>496.4</v>
          </cell>
          <cell r="G133">
            <v>9267.5999999999985</v>
          </cell>
          <cell r="H133">
            <v>9764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142</v>
          </cell>
          <cell r="T133">
            <v>142</v>
          </cell>
          <cell r="U133">
            <v>496.4</v>
          </cell>
          <cell r="V133">
            <v>9409.5999999999985</v>
          </cell>
          <cell r="W133">
            <v>9906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628</v>
          </cell>
          <cell r="AE133">
            <v>0</v>
          </cell>
          <cell r="AF133">
            <v>51</v>
          </cell>
          <cell r="AG133">
            <v>0</v>
          </cell>
          <cell r="AH133">
            <v>51</v>
          </cell>
          <cell r="AI133">
            <v>445.4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9906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496.4</v>
          </cell>
          <cell r="AX133">
            <v>9267.5999999999985</v>
          </cell>
          <cell r="AY133">
            <v>9764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142</v>
          </cell>
          <cell r="BK133">
            <v>142</v>
          </cell>
          <cell r="BL133">
            <v>0</v>
          </cell>
          <cell r="BM133">
            <v>142</v>
          </cell>
          <cell r="BN133">
            <v>142</v>
          </cell>
          <cell r="BO133">
            <v>496.4</v>
          </cell>
          <cell r="BP133">
            <v>9409.5999999999985</v>
          </cell>
          <cell r="BQ133">
            <v>9906</v>
          </cell>
          <cell r="BR133">
            <v>0</v>
          </cell>
          <cell r="BS133">
            <v>0</v>
          </cell>
          <cell r="BT133">
            <v>628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51</v>
          </cell>
          <cell r="CA133">
            <v>0</v>
          </cell>
          <cell r="CB133">
            <v>51</v>
          </cell>
          <cell r="CC133">
            <v>445.4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-36</v>
          </cell>
          <cell r="CL133">
            <v>496.4</v>
          </cell>
          <cell r="CM133">
            <v>9231.5999999999985</v>
          </cell>
          <cell r="CN133">
            <v>9728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178</v>
          </cell>
          <cell r="CZ133">
            <v>178</v>
          </cell>
          <cell r="DA133">
            <v>0</v>
          </cell>
          <cell r="DB133">
            <v>178</v>
          </cell>
          <cell r="DC133">
            <v>178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36</v>
          </cell>
          <cell r="DO133">
            <v>36</v>
          </cell>
          <cell r="DP133">
            <v>496.4</v>
          </cell>
          <cell r="DQ133">
            <v>9409.5999999999985</v>
          </cell>
          <cell r="DR133">
            <v>9906</v>
          </cell>
          <cell r="DS133">
            <v>0</v>
          </cell>
          <cell r="DT133">
            <v>0</v>
          </cell>
          <cell r="DU133">
            <v>628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51</v>
          </cell>
          <cell r="EB133">
            <v>0</v>
          </cell>
          <cell r="EC133">
            <v>51</v>
          </cell>
          <cell r="ED133">
            <v>445.4</v>
          </cell>
          <cell r="EE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1394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1394</v>
          </cell>
          <cell r="ES133">
            <v>496.4</v>
          </cell>
          <cell r="ET133">
            <v>10803.599999999999</v>
          </cell>
          <cell r="EU133">
            <v>11300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D133">
            <v>496.4</v>
          </cell>
          <cell r="FE133">
            <v>9409.5999999999985</v>
          </cell>
          <cell r="FF133">
            <v>9409.5999999999985</v>
          </cell>
          <cell r="FG133">
            <v>9906</v>
          </cell>
          <cell r="FH133">
            <v>9906</v>
          </cell>
        </row>
        <row r="134">
          <cell r="B134" t="str">
            <v>Glasgow School of Art</v>
          </cell>
          <cell r="F134">
            <v>157.4</v>
          </cell>
          <cell r="G134">
            <v>1033.5999999999999</v>
          </cell>
          <cell r="H134">
            <v>1190.9999999999998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157.4</v>
          </cell>
          <cell r="V134">
            <v>1033.5999999999999</v>
          </cell>
          <cell r="W134">
            <v>1190.9999999999998</v>
          </cell>
          <cell r="X134">
            <v>64.400000000000006</v>
          </cell>
          <cell r="Y134">
            <v>0</v>
          </cell>
          <cell r="Z134">
            <v>64.400000000000006</v>
          </cell>
          <cell r="AA134">
            <v>0</v>
          </cell>
          <cell r="AB134">
            <v>40</v>
          </cell>
          <cell r="AC134">
            <v>35</v>
          </cell>
          <cell r="AD134">
            <v>55</v>
          </cell>
          <cell r="AE134">
            <v>0</v>
          </cell>
          <cell r="AF134">
            <v>35</v>
          </cell>
          <cell r="AG134">
            <v>0</v>
          </cell>
          <cell r="AH134">
            <v>35</v>
          </cell>
          <cell r="AI134">
            <v>58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1190.9999999999998</v>
          </cell>
          <cell r="AR134">
            <v>4</v>
          </cell>
          <cell r="AS134">
            <v>23</v>
          </cell>
          <cell r="AT134">
            <v>0</v>
          </cell>
          <cell r="AU134">
            <v>27</v>
          </cell>
          <cell r="AV134">
            <v>0</v>
          </cell>
          <cell r="AW134">
            <v>157.4</v>
          </cell>
          <cell r="AX134">
            <v>1060.5999999999999</v>
          </cell>
          <cell r="AY134">
            <v>1217.9999999999998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157.4</v>
          </cell>
          <cell r="BP134">
            <v>1060.5999999999999</v>
          </cell>
          <cell r="BQ134">
            <v>1217.9999999999998</v>
          </cell>
          <cell r="BR134">
            <v>0</v>
          </cell>
          <cell r="BS134">
            <v>44</v>
          </cell>
          <cell r="BT134">
            <v>78</v>
          </cell>
          <cell r="BU134">
            <v>35</v>
          </cell>
          <cell r="BV134">
            <v>64.400000000000006</v>
          </cell>
          <cell r="BW134">
            <v>0</v>
          </cell>
          <cell r="BX134">
            <v>64.400000000000006</v>
          </cell>
          <cell r="BY134">
            <v>0</v>
          </cell>
          <cell r="BZ134">
            <v>35</v>
          </cell>
          <cell r="CA134">
            <v>0</v>
          </cell>
          <cell r="CB134">
            <v>35</v>
          </cell>
          <cell r="CC134">
            <v>58</v>
          </cell>
          <cell r="CE134">
            <v>4</v>
          </cell>
          <cell r="CF134">
            <v>23</v>
          </cell>
          <cell r="CG134">
            <v>0</v>
          </cell>
          <cell r="CH134">
            <v>27</v>
          </cell>
          <cell r="CI134">
            <v>0</v>
          </cell>
          <cell r="CJ134">
            <v>0</v>
          </cell>
          <cell r="CK134">
            <v>0</v>
          </cell>
          <cell r="CL134">
            <v>157.4</v>
          </cell>
          <cell r="CM134">
            <v>1060.5999999999999</v>
          </cell>
          <cell r="CN134">
            <v>1217.9999999999998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157.4</v>
          </cell>
          <cell r="DQ134">
            <v>1060.5999999999999</v>
          </cell>
          <cell r="DR134">
            <v>1217.9999999999998</v>
          </cell>
          <cell r="DS134">
            <v>0</v>
          </cell>
          <cell r="DT134">
            <v>44</v>
          </cell>
          <cell r="DU134">
            <v>78</v>
          </cell>
          <cell r="DV134">
            <v>35</v>
          </cell>
          <cell r="DW134">
            <v>64.400000000000006</v>
          </cell>
          <cell r="DX134">
            <v>0</v>
          </cell>
          <cell r="DY134">
            <v>64.400000000000006</v>
          </cell>
          <cell r="DZ134">
            <v>0</v>
          </cell>
          <cell r="EA134">
            <v>35</v>
          </cell>
          <cell r="EB134">
            <v>0</v>
          </cell>
          <cell r="EC134">
            <v>35</v>
          </cell>
          <cell r="ED134">
            <v>58</v>
          </cell>
          <cell r="EE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S134">
            <v>157.4</v>
          </cell>
          <cell r="ET134">
            <v>1060.5999999999999</v>
          </cell>
          <cell r="EU134">
            <v>1217.9999999999998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D134">
            <v>157.4</v>
          </cell>
          <cell r="FE134">
            <v>1060.5999999999999</v>
          </cell>
          <cell r="FF134">
            <v>1060.5999999999999</v>
          </cell>
          <cell r="FG134">
            <v>1217.9999999999998</v>
          </cell>
          <cell r="FH134">
            <v>1217.9999999999998</v>
          </cell>
        </row>
        <row r="135">
          <cell r="B135" t="str">
            <v>Glasgow, University of</v>
          </cell>
          <cell r="F135">
            <v>856.1</v>
          </cell>
          <cell r="G135">
            <v>11377.599999999999</v>
          </cell>
          <cell r="H135">
            <v>12233.699999999997</v>
          </cell>
          <cell r="I135">
            <v>484.4</v>
          </cell>
          <cell r="J135">
            <v>301.89999999999998</v>
          </cell>
          <cell r="K135">
            <v>240.5</v>
          </cell>
          <cell r="L135">
            <v>53.5</v>
          </cell>
          <cell r="M135">
            <v>487.6</v>
          </cell>
          <cell r="N135">
            <v>0</v>
          </cell>
          <cell r="O135">
            <v>0</v>
          </cell>
          <cell r="P135">
            <v>94.5</v>
          </cell>
          <cell r="Q135">
            <v>68.900000000000006</v>
          </cell>
          <cell r="R135">
            <v>121.3</v>
          </cell>
          <cell r="S135">
            <v>115</v>
          </cell>
          <cell r="T135">
            <v>1967.6</v>
          </cell>
          <cell r="U135">
            <v>1046.3000000000002</v>
          </cell>
          <cell r="V135">
            <v>13155</v>
          </cell>
          <cell r="W135">
            <v>14201.3</v>
          </cell>
          <cell r="X135">
            <v>0</v>
          </cell>
          <cell r="Y135">
            <v>137</v>
          </cell>
          <cell r="Z135">
            <v>327.2</v>
          </cell>
          <cell r="AA135">
            <v>199.2</v>
          </cell>
          <cell r="AB135">
            <v>606</v>
          </cell>
          <cell r="AC135">
            <v>87.5</v>
          </cell>
          <cell r="AD135">
            <v>44</v>
          </cell>
          <cell r="AE135">
            <v>10</v>
          </cell>
          <cell r="AF135">
            <v>124</v>
          </cell>
          <cell r="AG135">
            <v>50</v>
          </cell>
          <cell r="AH135">
            <v>184</v>
          </cell>
          <cell r="AI135">
            <v>535.1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14201.3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856.1</v>
          </cell>
          <cell r="AX135">
            <v>11377.599999999999</v>
          </cell>
          <cell r="AY135">
            <v>12233.699999999997</v>
          </cell>
          <cell r="AZ135">
            <v>484.4</v>
          </cell>
          <cell r="BA135">
            <v>301.89999999999998</v>
          </cell>
          <cell r="BB135">
            <v>240.5</v>
          </cell>
          <cell r="BC135">
            <v>53.5</v>
          </cell>
          <cell r="BD135">
            <v>487.6</v>
          </cell>
          <cell r="BE135">
            <v>0</v>
          </cell>
          <cell r="BF135">
            <v>0</v>
          </cell>
          <cell r="BG135">
            <v>94.5</v>
          </cell>
          <cell r="BH135">
            <v>68.900000000000006</v>
          </cell>
          <cell r="BI135">
            <v>121.3</v>
          </cell>
          <cell r="BJ135">
            <v>115</v>
          </cell>
          <cell r="BK135">
            <v>1967.6</v>
          </cell>
          <cell r="BL135">
            <v>190.2</v>
          </cell>
          <cell r="BM135">
            <v>1777.4</v>
          </cell>
          <cell r="BN135">
            <v>1967.6</v>
          </cell>
          <cell r="BO135">
            <v>1046.3000000000002</v>
          </cell>
          <cell r="BP135">
            <v>13155</v>
          </cell>
          <cell r="BQ135">
            <v>14201.3</v>
          </cell>
          <cell r="BR135">
            <v>199.2</v>
          </cell>
          <cell r="BS135">
            <v>606</v>
          </cell>
          <cell r="BT135">
            <v>44</v>
          </cell>
          <cell r="BU135">
            <v>87.5</v>
          </cell>
          <cell r="BV135">
            <v>0</v>
          </cell>
          <cell r="BW135">
            <v>137</v>
          </cell>
          <cell r="BX135">
            <v>327.2</v>
          </cell>
          <cell r="BY135">
            <v>10</v>
          </cell>
          <cell r="BZ135">
            <v>124</v>
          </cell>
          <cell r="CA135">
            <v>50</v>
          </cell>
          <cell r="CB135">
            <v>184</v>
          </cell>
          <cell r="CC135">
            <v>535.1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-31</v>
          </cell>
          <cell r="CL135">
            <v>856.1</v>
          </cell>
          <cell r="CM135">
            <v>11346.599999999999</v>
          </cell>
          <cell r="CN135">
            <v>12202.699999999997</v>
          </cell>
          <cell r="CO135">
            <v>494.1</v>
          </cell>
          <cell r="CP135">
            <v>301</v>
          </cell>
          <cell r="CQ135">
            <v>220.4</v>
          </cell>
          <cell r="CR135">
            <v>53.3</v>
          </cell>
          <cell r="CS135">
            <v>495</v>
          </cell>
          <cell r="CT135">
            <v>0</v>
          </cell>
          <cell r="CU135">
            <v>0</v>
          </cell>
          <cell r="CV135">
            <v>99.2</v>
          </cell>
          <cell r="CW135">
            <v>69.7</v>
          </cell>
          <cell r="CX135">
            <v>126.1</v>
          </cell>
          <cell r="CY135">
            <v>146</v>
          </cell>
          <cell r="CZ135">
            <v>2004.8000000000002</v>
          </cell>
          <cell r="DA135">
            <v>195.8</v>
          </cell>
          <cell r="DB135">
            <v>1809</v>
          </cell>
          <cell r="DC135">
            <v>2004.8</v>
          </cell>
          <cell r="DD135">
            <v>9.7000000000000455</v>
          </cell>
          <cell r="DE135">
            <v>-0.89999999999997726</v>
          </cell>
          <cell r="DF135">
            <v>-20.099999999999994</v>
          </cell>
          <cell r="DG135">
            <v>-0.20000000000000284</v>
          </cell>
          <cell r="DH135">
            <v>7.3999999999999773</v>
          </cell>
          <cell r="DI135">
            <v>0</v>
          </cell>
          <cell r="DJ135">
            <v>0</v>
          </cell>
          <cell r="DK135">
            <v>4.7000000000000028</v>
          </cell>
          <cell r="DL135">
            <v>0.79999999999999716</v>
          </cell>
          <cell r="DM135">
            <v>4.7999999999999972</v>
          </cell>
          <cell r="DN135">
            <v>31</v>
          </cell>
          <cell r="DO135">
            <v>37.200000000000045</v>
          </cell>
          <cell r="DP135">
            <v>1051.9000000000001</v>
          </cell>
          <cell r="DQ135">
            <v>13155.599999999999</v>
          </cell>
          <cell r="DR135">
            <v>14207.5</v>
          </cell>
          <cell r="DS135">
            <v>199.2</v>
          </cell>
          <cell r="DT135">
            <v>606</v>
          </cell>
          <cell r="DU135">
            <v>44</v>
          </cell>
          <cell r="DV135">
            <v>87.5</v>
          </cell>
          <cell r="DW135">
            <v>0</v>
          </cell>
          <cell r="DX135">
            <v>137</v>
          </cell>
          <cell r="DY135">
            <v>332.8</v>
          </cell>
          <cell r="DZ135">
            <v>10</v>
          </cell>
          <cell r="EA135">
            <v>124</v>
          </cell>
          <cell r="EB135">
            <v>50</v>
          </cell>
          <cell r="EC135">
            <v>184</v>
          </cell>
          <cell r="ED135">
            <v>535.1</v>
          </cell>
          <cell r="EE135">
            <v>6.2000000000000455</v>
          </cell>
          <cell r="EG135">
            <v>81</v>
          </cell>
          <cell r="EH135">
            <v>20</v>
          </cell>
          <cell r="EI135">
            <v>20</v>
          </cell>
          <cell r="EJ135">
            <v>0</v>
          </cell>
          <cell r="EK135">
            <v>0</v>
          </cell>
          <cell r="EL135">
            <v>0</v>
          </cell>
          <cell r="EM135">
            <v>96</v>
          </cell>
          <cell r="EN135">
            <v>145</v>
          </cell>
          <cell r="EO135">
            <v>16.5</v>
          </cell>
          <cell r="EP135">
            <v>0</v>
          </cell>
          <cell r="EQ135">
            <v>378.5</v>
          </cell>
          <cell r="ES135">
            <v>1292.9000000000001</v>
          </cell>
          <cell r="ET135">
            <v>13293.099999999999</v>
          </cell>
          <cell r="EU135">
            <v>14586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D135">
            <v>1051.9000000000001</v>
          </cell>
          <cell r="FE135">
            <v>13155.599999999999</v>
          </cell>
          <cell r="FF135">
            <v>13155.599999999999</v>
          </cell>
          <cell r="FG135">
            <v>14207.5</v>
          </cell>
          <cell r="FH135">
            <v>14207.5</v>
          </cell>
        </row>
        <row r="136">
          <cell r="B136" t="str">
            <v>Heriot-Watt University</v>
          </cell>
          <cell r="F136">
            <v>486</v>
          </cell>
          <cell r="G136">
            <v>4423.7</v>
          </cell>
          <cell r="H136">
            <v>4909.6999999999989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486</v>
          </cell>
          <cell r="V136">
            <v>4423.7</v>
          </cell>
          <cell r="W136">
            <v>4909.6999999999989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309</v>
          </cell>
          <cell r="AC136">
            <v>87.5</v>
          </cell>
          <cell r="AD136">
            <v>239</v>
          </cell>
          <cell r="AE136">
            <v>0</v>
          </cell>
          <cell r="AF136">
            <v>70</v>
          </cell>
          <cell r="AG136">
            <v>30</v>
          </cell>
          <cell r="AH136">
            <v>100</v>
          </cell>
          <cell r="AI136">
            <v>386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4909.6999999999989</v>
          </cell>
          <cell r="AR136">
            <v>23.000000000000004</v>
          </cell>
          <cell r="AS136">
            <v>0</v>
          </cell>
          <cell r="AT136">
            <v>0</v>
          </cell>
          <cell r="AU136">
            <v>23.000000000000004</v>
          </cell>
          <cell r="AV136">
            <v>0</v>
          </cell>
          <cell r="AW136">
            <v>486</v>
          </cell>
          <cell r="AX136">
            <v>4446.6999999999989</v>
          </cell>
          <cell r="AY136">
            <v>4932.6999999999989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486</v>
          </cell>
          <cell r="BP136">
            <v>4446.6999999999989</v>
          </cell>
          <cell r="BQ136">
            <v>4932.6999999999989</v>
          </cell>
          <cell r="BR136">
            <v>0</v>
          </cell>
          <cell r="BS136">
            <v>332</v>
          </cell>
          <cell r="BT136">
            <v>239</v>
          </cell>
          <cell r="BU136">
            <v>87.5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70</v>
          </cell>
          <cell r="CA136">
            <v>30</v>
          </cell>
          <cell r="CB136">
            <v>100</v>
          </cell>
          <cell r="CC136">
            <v>386</v>
          </cell>
          <cell r="CE136">
            <v>23.000000000000004</v>
          </cell>
          <cell r="CF136">
            <v>0</v>
          </cell>
          <cell r="CG136">
            <v>0</v>
          </cell>
          <cell r="CH136">
            <v>23.000000000000004</v>
          </cell>
          <cell r="CI136">
            <v>0</v>
          </cell>
          <cell r="CJ136">
            <v>0</v>
          </cell>
          <cell r="CK136">
            <v>0</v>
          </cell>
          <cell r="CL136">
            <v>486</v>
          </cell>
          <cell r="CM136">
            <v>4446.6999999999989</v>
          </cell>
          <cell r="CN136">
            <v>4932.6999999999989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486</v>
          </cell>
          <cell r="DQ136">
            <v>4446.6999999999989</v>
          </cell>
          <cell r="DR136">
            <v>4932.6999999999989</v>
          </cell>
          <cell r="DS136">
            <v>0</v>
          </cell>
          <cell r="DT136">
            <v>332</v>
          </cell>
          <cell r="DU136">
            <v>239</v>
          </cell>
          <cell r="DV136">
            <v>87.5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70</v>
          </cell>
          <cell r="EB136">
            <v>30</v>
          </cell>
          <cell r="EC136">
            <v>100</v>
          </cell>
          <cell r="ED136">
            <v>386</v>
          </cell>
          <cell r="EE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S136">
            <v>486</v>
          </cell>
          <cell r="ET136">
            <v>4446.6999999999989</v>
          </cell>
          <cell r="EU136">
            <v>4932.6999999999989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D136">
            <v>486</v>
          </cell>
          <cell r="FE136">
            <v>4446.6999999999989</v>
          </cell>
          <cell r="FF136">
            <v>4446.6999999999989</v>
          </cell>
          <cell r="FG136">
            <v>4932.6999999999989</v>
          </cell>
          <cell r="FH136">
            <v>4932.6999999999989</v>
          </cell>
        </row>
        <row r="137">
          <cell r="B137" t="str">
            <v>Highlands and Islands, University of the</v>
          </cell>
          <cell r="F137">
            <v>0.9</v>
          </cell>
          <cell r="G137">
            <v>5982.3</v>
          </cell>
          <cell r="H137">
            <v>5983.2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0.9</v>
          </cell>
          <cell r="V137">
            <v>5982.3</v>
          </cell>
          <cell r="W137">
            <v>5983.2</v>
          </cell>
          <cell r="X137">
            <v>0</v>
          </cell>
          <cell r="Y137">
            <v>0.9</v>
          </cell>
          <cell r="Z137">
            <v>0.9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5983.2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-100</v>
          </cell>
          <cell r="AW137">
            <v>0.9</v>
          </cell>
          <cell r="AX137">
            <v>5882.3</v>
          </cell>
          <cell r="AY137">
            <v>5883.2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0.9</v>
          </cell>
          <cell r="BP137">
            <v>5882.3</v>
          </cell>
          <cell r="BQ137">
            <v>5883.2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0.9</v>
          </cell>
          <cell r="BX137">
            <v>0.9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-100</v>
          </cell>
          <cell r="CK137">
            <v>0</v>
          </cell>
          <cell r="CL137">
            <v>0.9</v>
          </cell>
          <cell r="CM137">
            <v>5882.3</v>
          </cell>
          <cell r="CN137">
            <v>5883.2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0.9</v>
          </cell>
          <cell r="DQ137">
            <v>5882.3</v>
          </cell>
          <cell r="DR137">
            <v>5883.2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0.9</v>
          </cell>
          <cell r="DY137">
            <v>0.9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130</v>
          </cell>
          <cell r="EL137">
            <v>0</v>
          </cell>
          <cell r="EM137">
            <v>84</v>
          </cell>
          <cell r="EN137">
            <v>25</v>
          </cell>
          <cell r="EO137">
            <v>34</v>
          </cell>
          <cell r="EP137">
            <v>71</v>
          </cell>
          <cell r="EQ137">
            <v>344</v>
          </cell>
          <cell r="ES137">
            <v>109.9</v>
          </cell>
          <cell r="ET137">
            <v>6117.3</v>
          </cell>
          <cell r="EU137">
            <v>6227.2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D137">
            <v>0.9</v>
          </cell>
          <cell r="FE137">
            <v>5882.3</v>
          </cell>
          <cell r="FF137">
            <v>5882.3</v>
          </cell>
          <cell r="FG137">
            <v>5883.2</v>
          </cell>
          <cell r="FH137">
            <v>5883.2</v>
          </cell>
        </row>
        <row r="138">
          <cell r="B138" t="str">
            <v>Open University in Scotland</v>
          </cell>
          <cell r="F138">
            <v>144</v>
          </cell>
          <cell r="G138">
            <v>3956.6</v>
          </cell>
          <cell r="H138">
            <v>4100.5999999999995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144</v>
          </cell>
          <cell r="V138">
            <v>3956.6</v>
          </cell>
          <cell r="W138">
            <v>4100.5999999999995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70</v>
          </cell>
          <cell r="AD138">
            <v>240</v>
          </cell>
          <cell r="AE138">
            <v>0</v>
          </cell>
          <cell r="AF138">
            <v>18</v>
          </cell>
          <cell r="AG138">
            <v>0</v>
          </cell>
          <cell r="AH138">
            <v>18</v>
          </cell>
          <cell r="AI138">
            <v>126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4100.5999999999995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144</v>
          </cell>
          <cell r="AX138">
            <v>3956.6</v>
          </cell>
          <cell r="AY138">
            <v>4100.5999999999995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144</v>
          </cell>
          <cell r="BP138">
            <v>3956.6</v>
          </cell>
          <cell r="BQ138">
            <v>4100.5999999999995</v>
          </cell>
          <cell r="BR138">
            <v>0</v>
          </cell>
          <cell r="BS138">
            <v>0</v>
          </cell>
          <cell r="BT138">
            <v>240</v>
          </cell>
          <cell r="BU138">
            <v>70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18</v>
          </cell>
          <cell r="CA138">
            <v>0</v>
          </cell>
          <cell r="CB138">
            <v>18</v>
          </cell>
          <cell r="CC138">
            <v>126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144</v>
          </cell>
          <cell r="CM138">
            <v>3956.6</v>
          </cell>
          <cell r="CN138">
            <v>4100.5999999999995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144</v>
          </cell>
          <cell r="DQ138">
            <v>3956.6</v>
          </cell>
          <cell r="DR138">
            <v>4100.5999999999995</v>
          </cell>
          <cell r="DS138">
            <v>0</v>
          </cell>
          <cell r="DT138">
            <v>0</v>
          </cell>
          <cell r="DU138">
            <v>240</v>
          </cell>
          <cell r="DV138">
            <v>70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18</v>
          </cell>
          <cell r="EB138">
            <v>0</v>
          </cell>
          <cell r="EC138">
            <v>18</v>
          </cell>
          <cell r="ED138">
            <v>126</v>
          </cell>
          <cell r="EE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S138">
            <v>144</v>
          </cell>
          <cell r="ET138">
            <v>3956.6</v>
          </cell>
          <cell r="EU138">
            <v>4100.5999999999995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D138">
            <v>144</v>
          </cell>
          <cell r="FE138">
            <v>3956.6</v>
          </cell>
          <cell r="FF138">
            <v>3956.6</v>
          </cell>
          <cell r="FG138">
            <v>4100.5999999999995</v>
          </cell>
          <cell r="FH138">
            <v>4100.5999999999995</v>
          </cell>
        </row>
        <row r="139">
          <cell r="B139" t="str">
            <v>Queen Margaret University, Edinburgh</v>
          </cell>
          <cell r="F139">
            <v>33.700000000000003</v>
          </cell>
          <cell r="G139">
            <v>2307.8000000000002</v>
          </cell>
          <cell r="H139">
            <v>2341.5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103</v>
          </cell>
          <cell r="T139">
            <v>103</v>
          </cell>
          <cell r="U139">
            <v>33.700000000000003</v>
          </cell>
          <cell r="V139">
            <v>2410.8000000000002</v>
          </cell>
          <cell r="W139">
            <v>2444.5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265</v>
          </cell>
          <cell r="AE139">
            <v>0</v>
          </cell>
          <cell r="AF139">
            <v>27</v>
          </cell>
          <cell r="AG139">
            <v>0</v>
          </cell>
          <cell r="AH139">
            <v>27</v>
          </cell>
          <cell r="AI139">
            <v>6.7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2444.5</v>
          </cell>
          <cell r="AR139">
            <v>0</v>
          </cell>
          <cell r="AS139">
            <v>10</v>
          </cell>
          <cell r="AT139">
            <v>0</v>
          </cell>
          <cell r="AU139">
            <v>10</v>
          </cell>
          <cell r="AV139">
            <v>0</v>
          </cell>
          <cell r="AW139">
            <v>33.700000000000003</v>
          </cell>
          <cell r="AX139">
            <v>2317.8000000000002</v>
          </cell>
          <cell r="AY139">
            <v>2351.5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103</v>
          </cell>
          <cell r="BK139">
            <v>103</v>
          </cell>
          <cell r="BL139">
            <v>0</v>
          </cell>
          <cell r="BM139">
            <v>103</v>
          </cell>
          <cell r="BN139">
            <v>103</v>
          </cell>
          <cell r="BO139">
            <v>33.700000000000003</v>
          </cell>
          <cell r="BP139">
            <v>2420.8000000000002</v>
          </cell>
          <cell r="BQ139">
            <v>2454.5</v>
          </cell>
          <cell r="BR139">
            <v>0</v>
          </cell>
          <cell r="BS139">
            <v>0</v>
          </cell>
          <cell r="BT139">
            <v>275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27</v>
          </cell>
          <cell r="CA139">
            <v>0</v>
          </cell>
          <cell r="CB139">
            <v>27</v>
          </cell>
          <cell r="CC139">
            <v>6.7</v>
          </cell>
          <cell r="CE139">
            <v>0</v>
          </cell>
          <cell r="CF139">
            <v>10</v>
          </cell>
          <cell r="CG139">
            <v>0</v>
          </cell>
          <cell r="CH139">
            <v>10</v>
          </cell>
          <cell r="CI139">
            <v>0</v>
          </cell>
          <cell r="CJ139">
            <v>0</v>
          </cell>
          <cell r="CK139">
            <v>-36</v>
          </cell>
          <cell r="CL139">
            <v>33.700000000000003</v>
          </cell>
          <cell r="CM139">
            <v>2281.8000000000002</v>
          </cell>
          <cell r="CN139">
            <v>2315.5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139</v>
          </cell>
          <cell r="CZ139">
            <v>139</v>
          </cell>
          <cell r="DA139">
            <v>0</v>
          </cell>
          <cell r="DB139">
            <v>139</v>
          </cell>
          <cell r="DC139">
            <v>139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36</v>
          </cell>
          <cell r="DO139">
            <v>36</v>
          </cell>
          <cell r="DP139">
            <v>33.700000000000003</v>
          </cell>
          <cell r="DQ139">
            <v>2420.8000000000002</v>
          </cell>
          <cell r="DR139">
            <v>2454.5</v>
          </cell>
          <cell r="DS139">
            <v>0</v>
          </cell>
          <cell r="DT139">
            <v>0</v>
          </cell>
          <cell r="DU139">
            <v>275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27</v>
          </cell>
          <cell r="EB139">
            <v>0</v>
          </cell>
          <cell r="EC139">
            <v>27</v>
          </cell>
          <cell r="ED139">
            <v>6.7</v>
          </cell>
          <cell r="EE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S139">
            <v>33.700000000000003</v>
          </cell>
          <cell r="ET139">
            <v>2420.8000000000002</v>
          </cell>
          <cell r="EU139">
            <v>2454.5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D139">
            <v>33.700000000000003</v>
          </cell>
          <cell r="FE139">
            <v>2420.8000000000002</v>
          </cell>
          <cell r="FF139">
            <v>2420.8000000000002</v>
          </cell>
          <cell r="FG139">
            <v>2454.5</v>
          </cell>
          <cell r="FH139">
            <v>2454.5</v>
          </cell>
        </row>
        <row r="140">
          <cell r="B140" t="str">
            <v>Robert Gordon University</v>
          </cell>
          <cell r="F140">
            <v>351.9</v>
          </cell>
          <cell r="G140">
            <v>5964.1</v>
          </cell>
          <cell r="H140">
            <v>6315.9999999999991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68</v>
          </cell>
          <cell r="T140">
            <v>68</v>
          </cell>
          <cell r="U140">
            <v>351.9</v>
          </cell>
          <cell r="V140">
            <v>6032.1</v>
          </cell>
          <cell r="W140">
            <v>6383.9999999999991</v>
          </cell>
          <cell r="X140">
            <v>25.2</v>
          </cell>
          <cell r="Y140">
            <v>0</v>
          </cell>
          <cell r="Z140">
            <v>25.2</v>
          </cell>
          <cell r="AA140">
            <v>0</v>
          </cell>
          <cell r="AB140">
            <v>0</v>
          </cell>
          <cell r="AC140">
            <v>70</v>
          </cell>
          <cell r="AD140">
            <v>300</v>
          </cell>
          <cell r="AE140">
            <v>0</v>
          </cell>
          <cell r="AF140">
            <v>50</v>
          </cell>
          <cell r="AG140">
            <v>0</v>
          </cell>
          <cell r="AH140">
            <v>50</v>
          </cell>
          <cell r="AI140">
            <v>276.70000000000005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6383.9999999999991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351.9</v>
          </cell>
          <cell r="AX140">
            <v>5964.1</v>
          </cell>
          <cell r="AY140">
            <v>6315.9999999999991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68</v>
          </cell>
          <cell r="BK140">
            <v>68</v>
          </cell>
          <cell r="BL140">
            <v>0</v>
          </cell>
          <cell r="BM140">
            <v>68</v>
          </cell>
          <cell r="BN140">
            <v>68</v>
          </cell>
          <cell r="BO140">
            <v>351.9</v>
          </cell>
          <cell r="BP140">
            <v>6032.1</v>
          </cell>
          <cell r="BQ140">
            <v>6383.9999999999991</v>
          </cell>
          <cell r="BR140">
            <v>0</v>
          </cell>
          <cell r="BS140">
            <v>0</v>
          </cell>
          <cell r="BT140">
            <v>300</v>
          </cell>
          <cell r="BU140">
            <v>70</v>
          </cell>
          <cell r="BV140">
            <v>25.2</v>
          </cell>
          <cell r="BW140">
            <v>0</v>
          </cell>
          <cell r="BX140">
            <v>25.2</v>
          </cell>
          <cell r="BY140">
            <v>0</v>
          </cell>
          <cell r="BZ140">
            <v>50</v>
          </cell>
          <cell r="CA140">
            <v>0</v>
          </cell>
          <cell r="CB140">
            <v>50</v>
          </cell>
          <cell r="CC140">
            <v>276.70000000000005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351.9</v>
          </cell>
          <cell r="CM140">
            <v>5964.1</v>
          </cell>
          <cell r="CN140">
            <v>6315.9999999999991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68</v>
          </cell>
          <cell r="CZ140">
            <v>68</v>
          </cell>
          <cell r="DA140">
            <v>0</v>
          </cell>
          <cell r="DB140">
            <v>68</v>
          </cell>
          <cell r="DC140">
            <v>68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351.9</v>
          </cell>
          <cell r="DQ140">
            <v>6032.1</v>
          </cell>
          <cell r="DR140">
            <v>6383.9999999999991</v>
          </cell>
          <cell r="DS140">
            <v>0</v>
          </cell>
          <cell r="DT140">
            <v>0</v>
          </cell>
          <cell r="DU140">
            <v>300</v>
          </cell>
          <cell r="DV140">
            <v>70</v>
          </cell>
          <cell r="DW140">
            <v>25.2</v>
          </cell>
          <cell r="DX140">
            <v>0</v>
          </cell>
          <cell r="DY140">
            <v>25.2</v>
          </cell>
          <cell r="DZ140">
            <v>0</v>
          </cell>
          <cell r="EA140">
            <v>50</v>
          </cell>
          <cell r="EB140">
            <v>0</v>
          </cell>
          <cell r="EC140">
            <v>50</v>
          </cell>
          <cell r="ED140">
            <v>276.70000000000005</v>
          </cell>
          <cell r="EE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882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882</v>
          </cell>
          <cell r="ES140">
            <v>351.9</v>
          </cell>
          <cell r="ET140">
            <v>6914.1</v>
          </cell>
          <cell r="EU140">
            <v>7265.9999999999991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D140">
            <v>351.9</v>
          </cell>
          <cell r="FE140">
            <v>6032.1</v>
          </cell>
          <cell r="FF140">
            <v>6032.1</v>
          </cell>
          <cell r="FG140">
            <v>6383.9999999999991</v>
          </cell>
          <cell r="FH140">
            <v>6383.9999999999991</v>
          </cell>
        </row>
        <row r="141">
          <cell r="B141" t="str">
            <v>Royal Conservatoire of Scotland</v>
          </cell>
          <cell r="F141">
            <v>73.8</v>
          </cell>
          <cell r="G141">
            <v>443.20000000000005</v>
          </cell>
          <cell r="H141">
            <v>517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92.5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92.5</v>
          </cell>
          <cell r="U141">
            <v>73.8</v>
          </cell>
          <cell r="V141">
            <v>535.70000000000005</v>
          </cell>
          <cell r="W141">
            <v>609.5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15</v>
          </cell>
          <cell r="AC141">
            <v>0</v>
          </cell>
          <cell r="AD141">
            <v>0</v>
          </cell>
          <cell r="AE141">
            <v>0</v>
          </cell>
          <cell r="AF141">
            <v>21</v>
          </cell>
          <cell r="AG141">
            <v>0</v>
          </cell>
          <cell r="AH141">
            <v>21</v>
          </cell>
          <cell r="AI141">
            <v>52.8</v>
          </cell>
          <cell r="AK141">
            <v>14</v>
          </cell>
          <cell r="AL141">
            <v>0</v>
          </cell>
          <cell r="AM141">
            <v>14</v>
          </cell>
          <cell r="AN141">
            <v>8</v>
          </cell>
          <cell r="AO141">
            <v>36</v>
          </cell>
          <cell r="AP141">
            <v>645.5</v>
          </cell>
          <cell r="AR141">
            <v>5</v>
          </cell>
          <cell r="AS141">
            <v>0</v>
          </cell>
          <cell r="AT141">
            <v>3</v>
          </cell>
          <cell r="AU141">
            <v>8</v>
          </cell>
          <cell r="AV141">
            <v>0</v>
          </cell>
          <cell r="AW141">
            <v>76.8</v>
          </cell>
          <cell r="AX141">
            <v>448.20000000000005</v>
          </cell>
          <cell r="AY141">
            <v>525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92.5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92.5</v>
          </cell>
          <cell r="BL141">
            <v>0</v>
          </cell>
          <cell r="BM141">
            <v>92.5</v>
          </cell>
          <cell r="BN141">
            <v>92.5</v>
          </cell>
          <cell r="BO141">
            <v>76.8</v>
          </cell>
          <cell r="BP141">
            <v>540.70000000000005</v>
          </cell>
          <cell r="BQ141">
            <v>617.5</v>
          </cell>
          <cell r="BR141">
            <v>0</v>
          </cell>
          <cell r="BS141">
            <v>20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24</v>
          </cell>
          <cell r="CA141">
            <v>0</v>
          </cell>
          <cell r="CB141">
            <v>24</v>
          </cell>
          <cell r="CC141">
            <v>52.8</v>
          </cell>
          <cell r="CE141">
            <v>5</v>
          </cell>
          <cell r="CF141">
            <v>0</v>
          </cell>
          <cell r="CG141">
            <v>3</v>
          </cell>
          <cell r="CH141">
            <v>8</v>
          </cell>
          <cell r="CI141">
            <v>0</v>
          </cell>
          <cell r="CJ141">
            <v>0</v>
          </cell>
          <cell r="CK141">
            <v>0</v>
          </cell>
          <cell r="CL141">
            <v>76.8</v>
          </cell>
          <cell r="CM141">
            <v>448.20000000000005</v>
          </cell>
          <cell r="CN141">
            <v>525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96.5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96.5</v>
          </cell>
          <cell r="DA141">
            <v>0</v>
          </cell>
          <cell r="DB141">
            <v>96.5</v>
          </cell>
          <cell r="DC141">
            <v>96.5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4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4</v>
          </cell>
          <cell r="DP141">
            <v>76.8</v>
          </cell>
          <cell r="DQ141">
            <v>544.70000000000005</v>
          </cell>
          <cell r="DR141">
            <v>621.5</v>
          </cell>
          <cell r="DS141">
            <v>0</v>
          </cell>
          <cell r="DT141">
            <v>20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24</v>
          </cell>
          <cell r="EB141">
            <v>0</v>
          </cell>
          <cell r="EC141">
            <v>24</v>
          </cell>
          <cell r="ED141">
            <v>52.8</v>
          </cell>
          <cell r="EE141">
            <v>4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S141">
            <v>76.8</v>
          </cell>
          <cell r="ET141">
            <v>544.70000000000005</v>
          </cell>
          <cell r="EU141">
            <v>621.5</v>
          </cell>
          <cell r="EW141">
            <v>7</v>
          </cell>
          <cell r="EX141">
            <v>5</v>
          </cell>
          <cell r="EY141">
            <v>0</v>
          </cell>
          <cell r="EZ141">
            <v>5</v>
          </cell>
          <cell r="FA141">
            <v>43</v>
          </cell>
          <cell r="FB141">
            <v>48</v>
          </cell>
          <cell r="FD141">
            <v>76.8</v>
          </cell>
          <cell r="FE141">
            <v>587.70000000000005</v>
          </cell>
          <cell r="FF141">
            <v>592.70000000000005</v>
          </cell>
          <cell r="FG141">
            <v>664.5</v>
          </cell>
          <cell r="FH141">
            <v>669.5</v>
          </cell>
        </row>
        <row r="142">
          <cell r="B142" t="str">
            <v>SRUC</v>
          </cell>
          <cell r="F142">
            <v>55.4</v>
          </cell>
          <cell r="G142">
            <v>1385.5999999999997</v>
          </cell>
          <cell r="H142">
            <v>1440.9999999999998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55.4</v>
          </cell>
          <cell r="V142">
            <v>1385.5999999999997</v>
          </cell>
          <cell r="W142">
            <v>1440.9999999999998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200</v>
          </cell>
          <cell r="AE142">
            <v>0</v>
          </cell>
          <cell r="AF142">
            <v>6</v>
          </cell>
          <cell r="AG142">
            <v>0</v>
          </cell>
          <cell r="AH142">
            <v>6</v>
          </cell>
          <cell r="AI142">
            <v>49.4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1440.9999999999998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55.4</v>
          </cell>
          <cell r="AX142">
            <v>1385.5999999999997</v>
          </cell>
          <cell r="AY142">
            <v>1440.9999999999998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55.4</v>
          </cell>
          <cell r="BP142">
            <v>1385.5999999999997</v>
          </cell>
          <cell r="BQ142">
            <v>1440.9999999999998</v>
          </cell>
          <cell r="BR142">
            <v>0</v>
          </cell>
          <cell r="BS142">
            <v>0</v>
          </cell>
          <cell r="BT142">
            <v>200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6</v>
          </cell>
          <cell r="CA142">
            <v>0</v>
          </cell>
          <cell r="CB142">
            <v>6</v>
          </cell>
          <cell r="CC142">
            <v>49.4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55.4</v>
          </cell>
          <cell r="CM142">
            <v>1385.5999999999997</v>
          </cell>
          <cell r="CN142">
            <v>1440.9999999999998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55.4</v>
          </cell>
          <cell r="DQ142">
            <v>1385.5999999999997</v>
          </cell>
          <cell r="DR142">
            <v>1440.9999999999998</v>
          </cell>
          <cell r="DS142">
            <v>0</v>
          </cell>
          <cell r="DT142">
            <v>0</v>
          </cell>
          <cell r="DU142">
            <v>200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6</v>
          </cell>
          <cell r="EB142">
            <v>0</v>
          </cell>
          <cell r="EC142">
            <v>6</v>
          </cell>
          <cell r="ED142">
            <v>49.4</v>
          </cell>
          <cell r="EE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S142">
            <v>55.4</v>
          </cell>
          <cell r="ET142">
            <v>1385.5999999999997</v>
          </cell>
          <cell r="EU142">
            <v>1440.9999999999998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D142">
            <v>55.4</v>
          </cell>
          <cell r="FE142">
            <v>1385.5999999999997</v>
          </cell>
          <cell r="FF142">
            <v>1385.5999999999997</v>
          </cell>
          <cell r="FG142">
            <v>1440.9999999999998</v>
          </cell>
          <cell r="FH142">
            <v>1440.9999999999998</v>
          </cell>
        </row>
        <row r="143">
          <cell r="B143" t="str">
            <v>St Andrews, University of</v>
          </cell>
          <cell r="F143">
            <v>84.3</v>
          </cell>
          <cell r="G143">
            <v>2551.7000000000003</v>
          </cell>
          <cell r="H143">
            <v>2636</v>
          </cell>
          <cell r="I143">
            <v>0</v>
          </cell>
          <cell r="J143">
            <v>176.2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176.2</v>
          </cell>
          <cell r="U143">
            <v>84.3</v>
          </cell>
          <cell r="V143">
            <v>2727.9000000000005</v>
          </cell>
          <cell r="W143">
            <v>2812.2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80</v>
          </cell>
          <cell r="AC143">
            <v>175</v>
          </cell>
          <cell r="AD143">
            <v>0</v>
          </cell>
          <cell r="AE143">
            <v>0</v>
          </cell>
          <cell r="AF143">
            <v>27</v>
          </cell>
          <cell r="AG143">
            <v>0</v>
          </cell>
          <cell r="AH143">
            <v>27</v>
          </cell>
          <cell r="AI143">
            <v>57.3</v>
          </cell>
          <cell r="AK143">
            <v>0</v>
          </cell>
          <cell r="AL143">
            <v>29</v>
          </cell>
          <cell r="AM143">
            <v>0</v>
          </cell>
          <cell r="AN143">
            <v>0</v>
          </cell>
          <cell r="AO143">
            <v>29</v>
          </cell>
          <cell r="AP143">
            <v>2841.2000000000003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84.3</v>
          </cell>
          <cell r="AX143">
            <v>2551.7000000000003</v>
          </cell>
          <cell r="AY143">
            <v>2636</v>
          </cell>
          <cell r="AZ143">
            <v>0</v>
          </cell>
          <cell r="BA143">
            <v>176.2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176.2</v>
          </cell>
          <cell r="BL143">
            <v>0</v>
          </cell>
          <cell r="BM143">
            <v>176.2</v>
          </cell>
          <cell r="BN143">
            <v>176.2</v>
          </cell>
          <cell r="BO143">
            <v>84.3</v>
          </cell>
          <cell r="BP143">
            <v>2727.9000000000005</v>
          </cell>
          <cell r="BQ143">
            <v>2812.2</v>
          </cell>
          <cell r="BR143">
            <v>0</v>
          </cell>
          <cell r="BS143">
            <v>80</v>
          </cell>
          <cell r="BT143">
            <v>0</v>
          </cell>
          <cell r="BU143">
            <v>175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27</v>
          </cell>
          <cell r="CA143">
            <v>0</v>
          </cell>
          <cell r="CB143">
            <v>27</v>
          </cell>
          <cell r="CC143">
            <v>57.3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84.3</v>
          </cell>
          <cell r="CM143">
            <v>2551.7000000000003</v>
          </cell>
          <cell r="CN143">
            <v>2636</v>
          </cell>
          <cell r="CO143">
            <v>0</v>
          </cell>
          <cell r="CP143">
            <v>173.2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173.2</v>
          </cell>
          <cell r="DA143">
            <v>0</v>
          </cell>
          <cell r="DB143">
            <v>173.2</v>
          </cell>
          <cell r="DC143">
            <v>173.2</v>
          </cell>
          <cell r="DD143">
            <v>0</v>
          </cell>
          <cell r="DE143">
            <v>-3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-3</v>
          </cell>
          <cell r="DP143">
            <v>84.3</v>
          </cell>
          <cell r="DQ143">
            <v>2724.9000000000005</v>
          </cell>
          <cell r="DR143">
            <v>2809.2</v>
          </cell>
          <cell r="DS143">
            <v>0</v>
          </cell>
          <cell r="DT143">
            <v>80</v>
          </cell>
          <cell r="DU143">
            <v>0</v>
          </cell>
          <cell r="DV143">
            <v>175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27</v>
          </cell>
          <cell r="EB143">
            <v>0</v>
          </cell>
          <cell r="EC143">
            <v>27</v>
          </cell>
          <cell r="ED143">
            <v>57.3</v>
          </cell>
          <cell r="EE143">
            <v>-3</v>
          </cell>
          <cell r="EG143">
            <v>0</v>
          </cell>
          <cell r="EH143">
            <v>20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20</v>
          </cell>
          <cell r="ES143">
            <v>84.3</v>
          </cell>
          <cell r="ET143">
            <v>2744.9000000000005</v>
          </cell>
          <cell r="EU143">
            <v>2829.2</v>
          </cell>
          <cell r="EW143">
            <v>0</v>
          </cell>
          <cell r="EX143">
            <v>0</v>
          </cell>
          <cell r="EY143">
            <v>10</v>
          </cell>
          <cell r="EZ143">
            <v>10</v>
          </cell>
          <cell r="FA143">
            <v>29</v>
          </cell>
          <cell r="FB143">
            <v>39</v>
          </cell>
          <cell r="FD143">
            <v>84.3</v>
          </cell>
          <cell r="FE143">
            <v>2753.9000000000005</v>
          </cell>
          <cell r="FF143">
            <v>2763.9000000000005</v>
          </cell>
          <cell r="FG143">
            <v>2838.2000000000003</v>
          </cell>
          <cell r="FH143">
            <v>2848.2000000000003</v>
          </cell>
        </row>
        <row r="144">
          <cell r="B144" t="str">
            <v>Stirling, University of</v>
          </cell>
          <cell r="F144">
            <v>360.29999999999995</v>
          </cell>
          <cell r="G144">
            <v>4965.7</v>
          </cell>
          <cell r="H144">
            <v>5326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151.5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151.5</v>
          </cell>
          <cell r="U144">
            <v>360.29999999999995</v>
          </cell>
          <cell r="V144">
            <v>5117.2</v>
          </cell>
          <cell r="W144">
            <v>5477.5</v>
          </cell>
          <cell r="X144">
            <v>0</v>
          </cell>
          <cell r="Y144">
            <v>39.1</v>
          </cell>
          <cell r="Z144">
            <v>39.1</v>
          </cell>
          <cell r="AA144">
            <v>0</v>
          </cell>
          <cell r="AB144">
            <v>569</v>
          </cell>
          <cell r="AC144">
            <v>0</v>
          </cell>
          <cell r="AD144">
            <v>364</v>
          </cell>
          <cell r="AE144">
            <v>0</v>
          </cell>
          <cell r="AF144">
            <v>42</v>
          </cell>
          <cell r="AG144">
            <v>25</v>
          </cell>
          <cell r="AH144">
            <v>67</v>
          </cell>
          <cell r="AI144">
            <v>254.20000000000002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5477.5</v>
          </cell>
          <cell r="AR144">
            <v>23.000000000000007</v>
          </cell>
          <cell r="AS144">
            <v>48</v>
          </cell>
          <cell r="AT144">
            <v>0</v>
          </cell>
          <cell r="AU144">
            <v>71</v>
          </cell>
          <cell r="AV144">
            <v>100</v>
          </cell>
          <cell r="AW144">
            <v>360.29999999999995</v>
          </cell>
          <cell r="AX144">
            <v>5136.7000000000007</v>
          </cell>
          <cell r="AY144">
            <v>5497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151.5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151.5</v>
          </cell>
          <cell r="BL144">
            <v>0</v>
          </cell>
          <cell r="BM144">
            <v>151.5</v>
          </cell>
          <cell r="BN144">
            <v>151.5</v>
          </cell>
          <cell r="BO144">
            <v>360.29999999999995</v>
          </cell>
          <cell r="BP144">
            <v>5288.2000000000007</v>
          </cell>
          <cell r="BQ144">
            <v>5648.5</v>
          </cell>
          <cell r="BR144">
            <v>0</v>
          </cell>
          <cell r="BS144">
            <v>592</v>
          </cell>
          <cell r="BT144">
            <v>412</v>
          </cell>
          <cell r="BU144">
            <v>0</v>
          </cell>
          <cell r="BV144">
            <v>0</v>
          </cell>
          <cell r="BW144">
            <v>39.1</v>
          </cell>
          <cell r="BX144">
            <v>39.1</v>
          </cell>
          <cell r="BY144">
            <v>0</v>
          </cell>
          <cell r="BZ144">
            <v>42</v>
          </cell>
          <cell r="CA144">
            <v>25</v>
          </cell>
          <cell r="CB144">
            <v>67</v>
          </cell>
          <cell r="CC144">
            <v>254.20000000000002</v>
          </cell>
          <cell r="CE144">
            <v>23.000000000000007</v>
          </cell>
          <cell r="CF144">
            <v>48</v>
          </cell>
          <cell r="CG144">
            <v>0</v>
          </cell>
          <cell r="CH144">
            <v>71</v>
          </cell>
          <cell r="CI144">
            <v>0</v>
          </cell>
          <cell r="CJ144">
            <v>100</v>
          </cell>
          <cell r="CK144">
            <v>0</v>
          </cell>
          <cell r="CL144">
            <v>360.29999999999995</v>
          </cell>
          <cell r="CM144">
            <v>5136.7000000000007</v>
          </cell>
          <cell r="CN144">
            <v>5497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136.9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136.9</v>
          </cell>
          <cell r="DA144">
            <v>0</v>
          </cell>
          <cell r="DB144">
            <v>136.9</v>
          </cell>
          <cell r="DC144">
            <v>136.9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-14.599999999999994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-14.599999999999994</v>
          </cell>
          <cell r="DP144">
            <v>360.29999999999995</v>
          </cell>
          <cell r="DQ144">
            <v>5273.6</v>
          </cell>
          <cell r="DR144">
            <v>5633.9</v>
          </cell>
          <cell r="DS144">
            <v>0</v>
          </cell>
          <cell r="DT144">
            <v>592</v>
          </cell>
          <cell r="DU144">
            <v>412</v>
          </cell>
          <cell r="DV144">
            <v>0</v>
          </cell>
          <cell r="DW144">
            <v>0</v>
          </cell>
          <cell r="DX144">
            <v>39.1</v>
          </cell>
          <cell r="DY144">
            <v>39.1</v>
          </cell>
          <cell r="DZ144">
            <v>0</v>
          </cell>
          <cell r="EA144">
            <v>42</v>
          </cell>
          <cell r="EB144">
            <v>25</v>
          </cell>
          <cell r="EC144">
            <v>67</v>
          </cell>
          <cell r="ED144">
            <v>254.20000000000002</v>
          </cell>
          <cell r="EE144">
            <v>-14.599999999999994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803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803</v>
          </cell>
          <cell r="ES144">
            <v>360.29999999999995</v>
          </cell>
          <cell r="ET144">
            <v>6076.6</v>
          </cell>
          <cell r="EU144">
            <v>6436.9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D144">
            <v>360.29999999999995</v>
          </cell>
          <cell r="FE144">
            <v>5273.6</v>
          </cell>
          <cell r="FF144">
            <v>5273.6</v>
          </cell>
          <cell r="FG144">
            <v>5633.9</v>
          </cell>
          <cell r="FH144">
            <v>5633.9</v>
          </cell>
        </row>
        <row r="145">
          <cell r="B145" t="str">
            <v>Strathclyde, University of</v>
          </cell>
          <cell r="F145">
            <v>729.59999999999991</v>
          </cell>
          <cell r="G145">
            <v>10491.1</v>
          </cell>
          <cell r="H145">
            <v>11220.699999999999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531.1</v>
          </cell>
          <cell r="N145">
            <v>0</v>
          </cell>
          <cell r="O145">
            <v>0</v>
          </cell>
          <cell r="P145">
            <v>0</v>
          </cell>
          <cell r="Q145">
            <v>133.69999999999999</v>
          </cell>
          <cell r="R145">
            <v>333.2</v>
          </cell>
          <cell r="S145">
            <v>0</v>
          </cell>
          <cell r="T145">
            <v>998</v>
          </cell>
          <cell r="U145">
            <v>1196.5</v>
          </cell>
          <cell r="V145">
            <v>11022.2</v>
          </cell>
          <cell r="W145">
            <v>12218.7</v>
          </cell>
          <cell r="X145">
            <v>38.5</v>
          </cell>
          <cell r="Y145">
            <v>169.7</v>
          </cell>
          <cell r="Z145">
            <v>675.09999999999991</v>
          </cell>
          <cell r="AA145">
            <v>0</v>
          </cell>
          <cell r="AB145">
            <v>199.00000000000003</v>
          </cell>
          <cell r="AC145">
            <v>87.5</v>
          </cell>
          <cell r="AD145">
            <v>352</v>
          </cell>
          <cell r="AE145">
            <v>0</v>
          </cell>
          <cell r="AF145">
            <v>77</v>
          </cell>
          <cell r="AG145">
            <v>30</v>
          </cell>
          <cell r="AH145">
            <v>107</v>
          </cell>
          <cell r="AI145">
            <v>414.4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12218.7</v>
          </cell>
          <cell r="AR145">
            <v>12.999999999999998</v>
          </cell>
          <cell r="AS145">
            <v>25</v>
          </cell>
          <cell r="AT145">
            <v>0</v>
          </cell>
          <cell r="AU145">
            <v>38</v>
          </cell>
          <cell r="AV145">
            <v>0</v>
          </cell>
          <cell r="AW145">
            <v>729.59999999999991</v>
          </cell>
          <cell r="AX145">
            <v>10529.099999999999</v>
          </cell>
          <cell r="AY145">
            <v>11258.7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531.1</v>
          </cell>
          <cell r="BE145">
            <v>0</v>
          </cell>
          <cell r="BF145">
            <v>0</v>
          </cell>
          <cell r="BG145">
            <v>0</v>
          </cell>
          <cell r="BH145">
            <v>133.69999999999999</v>
          </cell>
          <cell r="BI145">
            <v>333.2</v>
          </cell>
          <cell r="BJ145">
            <v>0</v>
          </cell>
          <cell r="BK145">
            <v>998</v>
          </cell>
          <cell r="BL145">
            <v>466.9</v>
          </cell>
          <cell r="BM145">
            <v>531.1</v>
          </cell>
          <cell r="BN145">
            <v>998</v>
          </cell>
          <cell r="BO145">
            <v>1196.5</v>
          </cell>
          <cell r="BP145">
            <v>11060.199999999999</v>
          </cell>
          <cell r="BQ145">
            <v>12256.7</v>
          </cell>
          <cell r="BR145">
            <v>0</v>
          </cell>
          <cell r="BS145">
            <v>212.00000000000003</v>
          </cell>
          <cell r="BT145">
            <v>377</v>
          </cell>
          <cell r="BU145">
            <v>87.5</v>
          </cell>
          <cell r="BV145">
            <v>38.5</v>
          </cell>
          <cell r="BW145">
            <v>169.7</v>
          </cell>
          <cell r="BX145">
            <v>675.09999999999991</v>
          </cell>
          <cell r="BY145">
            <v>0</v>
          </cell>
          <cell r="BZ145">
            <v>77</v>
          </cell>
          <cell r="CA145">
            <v>30</v>
          </cell>
          <cell r="CB145">
            <v>107</v>
          </cell>
          <cell r="CC145">
            <v>414.40000000000003</v>
          </cell>
          <cell r="CE145">
            <v>12.999999999999998</v>
          </cell>
          <cell r="CF145">
            <v>25</v>
          </cell>
          <cell r="CG145">
            <v>0</v>
          </cell>
          <cell r="CH145">
            <v>38</v>
          </cell>
          <cell r="CI145">
            <v>15</v>
          </cell>
          <cell r="CJ145">
            <v>0</v>
          </cell>
          <cell r="CK145">
            <v>0</v>
          </cell>
          <cell r="CL145">
            <v>744.59999999999991</v>
          </cell>
          <cell r="CM145">
            <v>10529.099999999999</v>
          </cell>
          <cell r="CN145">
            <v>11273.7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528.79999999999995</v>
          </cell>
          <cell r="CT145">
            <v>0</v>
          </cell>
          <cell r="CU145">
            <v>0</v>
          </cell>
          <cell r="CV145">
            <v>0</v>
          </cell>
          <cell r="CW145">
            <v>131.19999999999999</v>
          </cell>
          <cell r="CX145">
            <v>352.8</v>
          </cell>
          <cell r="CY145">
            <v>0</v>
          </cell>
          <cell r="CZ145">
            <v>1012.8</v>
          </cell>
          <cell r="DA145">
            <v>484</v>
          </cell>
          <cell r="DB145">
            <v>528.79999999999995</v>
          </cell>
          <cell r="DC145">
            <v>1012.8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-2.3000000000000682</v>
          </cell>
          <cell r="DI145">
            <v>0</v>
          </cell>
          <cell r="DJ145">
            <v>0</v>
          </cell>
          <cell r="DK145">
            <v>0</v>
          </cell>
          <cell r="DL145">
            <v>-2.5</v>
          </cell>
          <cell r="DM145">
            <v>19.600000000000023</v>
          </cell>
          <cell r="DN145">
            <v>0</v>
          </cell>
          <cell r="DO145">
            <v>14.799999999999955</v>
          </cell>
          <cell r="DP145">
            <v>1228.5999999999999</v>
          </cell>
          <cell r="DQ145">
            <v>11057.9</v>
          </cell>
          <cell r="DR145">
            <v>12286.5</v>
          </cell>
          <cell r="DS145">
            <v>0</v>
          </cell>
          <cell r="DT145">
            <v>212.00000000000003</v>
          </cell>
          <cell r="DU145">
            <v>377</v>
          </cell>
          <cell r="DV145">
            <v>87.5</v>
          </cell>
          <cell r="DW145">
            <v>38.5</v>
          </cell>
          <cell r="DX145">
            <v>169.7</v>
          </cell>
          <cell r="DY145">
            <v>692.2</v>
          </cell>
          <cell r="DZ145">
            <v>0</v>
          </cell>
          <cell r="EA145">
            <v>77</v>
          </cell>
          <cell r="EB145">
            <v>45</v>
          </cell>
          <cell r="EC145">
            <v>122</v>
          </cell>
          <cell r="ED145">
            <v>414.39999999999992</v>
          </cell>
          <cell r="EE145">
            <v>14.799999999999955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159</v>
          </cell>
          <cell r="EN145">
            <v>399</v>
          </cell>
          <cell r="EO145">
            <v>16.5</v>
          </cell>
          <cell r="EP145">
            <v>0</v>
          </cell>
          <cell r="EQ145">
            <v>574.5</v>
          </cell>
          <cell r="ES145">
            <v>1786.6</v>
          </cell>
          <cell r="ET145">
            <v>11074.4</v>
          </cell>
          <cell r="EU145">
            <v>12861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D145">
            <v>1228.5999999999999</v>
          </cell>
          <cell r="FE145">
            <v>11057.9</v>
          </cell>
          <cell r="FF145">
            <v>11057.9</v>
          </cell>
          <cell r="FG145">
            <v>12286.5</v>
          </cell>
          <cell r="FH145">
            <v>12286.5</v>
          </cell>
        </row>
        <row r="146">
          <cell r="B146" t="str">
            <v>West of Scotland, University of the</v>
          </cell>
          <cell r="F146">
            <v>326.3</v>
          </cell>
          <cell r="G146">
            <v>8116.5</v>
          </cell>
          <cell r="H146">
            <v>8442.7999999999993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281.3</v>
          </cell>
          <cell r="N146">
            <v>0</v>
          </cell>
          <cell r="O146">
            <v>0</v>
          </cell>
          <cell r="P146">
            <v>0</v>
          </cell>
          <cell r="Q146">
            <v>33.200000000000003</v>
          </cell>
          <cell r="R146">
            <v>49.1</v>
          </cell>
          <cell r="S146">
            <v>0</v>
          </cell>
          <cell r="T146">
            <v>363.6</v>
          </cell>
          <cell r="U146">
            <v>408.6</v>
          </cell>
          <cell r="V146">
            <v>8397.7999999999993</v>
          </cell>
          <cell r="W146">
            <v>8806.4000000000015</v>
          </cell>
          <cell r="X146">
            <v>0</v>
          </cell>
          <cell r="Y146">
            <v>33.5</v>
          </cell>
          <cell r="Z146">
            <v>115.80000000000001</v>
          </cell>
          <cell r="AA146">
            <v>0</v>
          </cell>
          <cell r="AB146">
            <v>0</v>
          </cell>
          <cell r="AC146">
            <v>0</v>
          </cell>
          <cell r="AD146">
            <v>800</v>
          </cell>
          <cell r="AE146">
            <v>0</v>
          </cell>
          <cell r="AF146">
            <v>25</v>
          </cell>
          <cell r="AG146">
            <v>0</v>
          </cell>
          <cell r="AH146">
            <v>25</v>
          </cell>
          <cell r="AI146">
            <v>267.8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8806.4000000000015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326.3</v>
          </cell>
          <cell r="AX146">
            <v>8116.5</v>
          </cell>
          <cell r="AY146">
            <v>8442.7999999999993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281.3</v>
          </cell>
          <cell r="BE146">
            <v>0</v>
          </cell>
          <cell r="BF146">
            <v>0</v>
          </cell>
          <cell r="BG146">
            <v>0</v>
          </cell>
          <cell r="BH146">
            <v>33.200000000000003</v>
          </cell>
          <cell r="BI146">
            <v>49.1</v>
          </cell>
          <cell r="BJ146">
            <v>0</v>
          </cell>
          <cell r="BK146">
            <v>363.6</v>
          </cell>
          <cell r="BL146">
            <v>82.300000000000011</v>
          </cell>
          <cell r="BM146">
            <v>281.3</v>
          </cell>
          <cell r="BN146">
            <v>363.6</v>
          </cell>
          <cell r="BO146">
            <v>408.6</v>
          </cell>
          <cell r="BP146">
            <v>8397.7999999999993</v>
          </cell>
          <cell r="BQ146">
            <v>8806.4000000000015</v>
          </cell>
          <cell r="BR146">
            <v>0</v>
          </cell>
          <cell r="BS146">
            <v>0</v>
          </cell>
          <cell r="BT146">
            <v>800</v>
          </cell>
          <cell r="BU146">
            <v>0</v>
          </cell>
          <cell r="BV146">
            <v>0</v>
          </cell>
          <cell r="BW146">
            <v>33.5</v>
          </cell>
          <cell r="BX146">
            <v>115.80000000000001</v>
          </cell>
          <cell r="BY146">
            <v>0</v>
          </cell>
          <cell r="BZ146">
            <v>25</v>
          </cell>
          <cell r="CA146">
            <v>0</v>
          </cell>
          <cell r="CB146">
            <v>25</v>
          </cell>
          <cell r="CC146">
            <v>267.8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326.3</v>
          </cell>
          <cell r="CM146">
            <v>8116.5</v>
          </cell>
          <cell r="CN146">
            <v>8442.7999999999993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277.5</v>
          </cell>
          <cell r="CT146">
            <v>0</v>
          </cell>
          <cell r="CU146">
            <v>0</v>
          </cell>
          <cell r="CV146">
            <v>0</v>
          </cell>
          <cell r="CW146">
            <v>33.299999999999997</v>
          </cell>
          <cell r="CX146">
            <v>53.5</v>
          </cell>
          <cell r="CY146">
            <v>0</v>
          </cell>
          <cell r="CZ146">
            <v>364.3</v>
          </cell>
          <cell r="DA146">
            <v>86.8</v>
          </cell>
          <cell r="DB146">
            <v>277.5</v>
          </cell>
          <cell r="DC146">
            <v>364.3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-3.8000000000000114</v>
          </cell>
          <cell r="DI146">
            <v>0</v>
          </cell>
          <cell r="DJ146">
            <v>0</v>
          </cell>
          <cell r="DK146">
            <v>0</v>
          </cell>
          <cell r="DL146">
            <v>9.9999999999994316E-2</v>
          </cell>
          <cell r="DM146">
            <v>4.3999999999999986</v>
          </cell>
          <cell r="DN146">
            <v>0</v>
          </cell>
          <cell r="DO146">
            <v>0.69999999999998153</v>
          </cell>
          <cell r="DP146">
            <v>413.1</v>
          </cell>
          <cell r="DQ146">
            <v>8394</v>
          </cell>
          <cell r="DR146">
            <v>8807.1</v>
          </cell>
          <cell r="DS146">
            <v>0</v>
          </cell>
          <cell r="DT146">
            <v>0</v>
          </cell>
          <cell r="DU146">
            <v>800</v>
          </cell>
          <cell r="DV146">
            <v>0</v>
          </cell>
          <cell r="DW146">
            <v>0</v>
          </cell>
          <cell r="DX146">
            <v>33.5</v>
          </cell>
          <cell r="DY146">
            <v>120.3</v>
          </cell>
          <cell r="DZ146">
            <v>0</v>
          </cell>
          <cell r="EA146">
            <v>25</v>
          </cell>
          <cell r="EB146">
            <v>0</v>
          </cell>
          <cell r="EC146">
            <v>25</v>
          </cell>
          <cell r="ED146">
            <v>267.8</v>
          </cell>
          <cell r="EE146">
            <v>0.69999999999998153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1983</v>
          </cell>
          <cell r="EL146">
            <v>0</v>
          </cell>
          <cell r="EM146">
            <v>108</v>
          </cell>
          <cell r="EN146">
            <v>61</v>
          </cell>
          <cell r="EO146">
            <v>13</v>
          </cell>
          <cell r="EP146">
            <v>0</v>
          </cell>
          <cell r="EQ146">
            <v>2165</v>
          </cell>
          <cell r="ES146">
            <v>582.09999999999991</v>
          </cell>
          <cell r="ET146">
            <v>10390</v>
          </cell>
          <cell r="EU146">
            <v>10972.1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D146">
            <v>413.1</v>
          </cell>
          <cell r="FE146">
            <v>8394</v>
          </cell>
          <cell r="FF146">
            <v>8394</v>
          </cell>
          <cell r="FG146">
            <v>8807.1</v>
          </cell>
          <cell r="FH146">
            <v>8807.1</v>
          </cell>
        </row>
        <row r="147">
          <cell r="B147" t="str">
            <v>Total</v>
          </cell>
          <cell r="F147">
            <v>6582.9000000000005</v>
          </cell>
          <cell r="G147">
            <v>102362.1</v>
          </cell>
          <cell r="H147">
            <v>108945</v>
          </cell>
          <cell r="I147">
            <v>1519.6</v>
          </cell>
          <cell r="J147">
            <v>1121.3999999999999</v>
          </cell>
          <cell r="K147">
            <v>394.2</v>
          </cell>
          <cell r="L147">
            <v>84</v>
          </cell>
          <cell r="M147">
            <v>2465.3000000000002</v>
          </cell>
          <cell r="N147">
            <v>145.1</v>
          </cell>
          <cell r="O147">
            <v>351.3</v>
          </cell>
          <cell r="P147">
            <v>94.5</v>
          </cell>
          <cell r="Q147">
            <v>392.9</v>
          </cell>
          <cell r="R147">
            <v>787.2</v>
          </cell>
          <cell r="S147">
            <v>638</v>
          </cell>
          <cell r="T147">
            <v>7993.5</v>
          </cell>
          <cell r="U147">
            <v>7763</v>
          </cell>
          <cell r="V147">
            <v>109175.5</v>
          </cell>
          <cell r="W147">
            <v>116938.5</v>
          </cell>
          <cell r="X147">
            <v>231.2</v>
          </cell>
          <cell r="Y147">
            <v>588.40000000000009</v>
          </cell>
          <cell r="Z147">
            <v>1999.6999999999998</v>
          </cell>
          <cell r="AA147">
            <v>409.39999999999992</v>
          </cell>
          <cell r="AB147">
            <v>2638.7</v>
          </cell>
          <cell r="AC147">
            <v>1195</v>
          </cell>
          <cell r="AD147">
            <v>4310</v>
          </cell>
          <cell r="AE147">
            <v>10</v>
          </cell>
          <cell r="AF147">
            <v>829</v>
          </cell>
          <cell r="AG147">
            <v>215</v>
          </cell>
          <cell r="AH147">
            <v>1054</v>
          </cell>
          <cell r="AI147">
            <v>4709.3</v>
          </cell>
          <cell r="AK147">
            <v>14</v>
          </cell>
          <cell r="AL147">
            <v>29</v>
          </cell>
          <cell r="AM147">
            <v>14</v>
          </cell>
          <cell r="AN147">
            <v>8</v>
          </cell>
          <cell r="AO147">
            <v>65</v>
          </cell>
          <cell r="AP147">
            <v>117003.5</v>
          </cell>
          <cell r="AR147">
            <v>68</v>
          </cell>
          <cell r="AS147">
            <v>106</v>
          </cell>
          <cell r="AT147">
            <v>3</v>
          </cell>
          <cell r="AU147">
            <v>177</v>
          </cell>
          <cell r="AV147">
            <v>0</v>
          </cell>
          <cell r="AW147">
            <v>6585.9000000000005</v>
          </cell>
          <cell r="AX147">
            <v>102536.1</v>
          </cell>
          <cell r="AY147">
            <v>109122</v>
          </cell>
          <cell r="AZ147">
            <v>1519.6</v>
          </cell>
          <cell r="BA147">
            <v>1121.3999999999999</v>
          </cell>
          <cell r="BB147">
            <v>394.2</v>
          </cell>
          <cell r="BC147">
            <v>84</v>
          </cell>
          <cell r="BD147">
            <v>2465.3000000000002</v>
          </cell>
          <cell r="BE147">
            <v>145.1</v>
          </cell>
          <cell r="BF147">
            <v>351.3</v>
          </cell>
          <cell r="BG147">
            <v>94.5</v>
          </cell>
          <cell r="BH147">
            <v>392.9</v>
          </cell>
          <cell r="BI147">
            <v>787.2</v>
          </cell>
          <cell r="BJ147">
            <v>638</v>
          </cell>
          <cell r="BK147">
            <v>7993.5</v>
          </cell>
          <cell r="BL147">
            <v>1180.0999999999999</v>
          </cell>
          <cell r="BM147">
            <v>6813.4000000000005</v>
          </cell>
          <cell r="BN147">
            <v>7993.5</v>
          </cell>
          <cell r="BO147">
            <v>7766</v>
          </cell>
          <cell r="BP147">
            <v>109349.5</v>
          </cell>
          <cell r="BQ147">
            <v>117115.5</v>
          </cell>
          <cell r="BR147">
            <v>409.39999999999992</v>
          </cell>
          <cell r="BS147">
            <v>2706.7</v>
          </cell>
          <cell r="BT147">
            <v>4416</v>
          </cell>
          <cell r="BU147">
            <v>1195</v>
          </cell>
          <cell r="BV147">
            <v>231.2</v>
          </cell>
          <cell r="BW147">
            <v>588.40000000000009</v>
          </cell>
          <cell r="BX147">
            <v>1999.6999999999998</v>
          </cell>
          <cell r="BY147">
            <v>10</v>
          </cell>
          <cell r="BZ147">
            <v>832</v>
          </cell>
          <cell r="CA147">
            <v>215</v>
          </cell>
          <cell r="CB147">
            <v>1057</v>
          </cell>
          <cell r="CC147">
            <v>4709.3</v>
          </cell>
          <cell r="CE147">
            <v>68</v>
          </cell>
          <cell r="CF147">
            <v>106</v>
          </cell>
          <cell r="CG147">
            <v>3</v>
          </cell>
          <cell r="CH147">
            <v>177</v>
          </cell>
          <cell r="CI147">
            <v>0</v>
          </cell>
          <cell r="CJ147">
            <v>0</v>
          </cell>
          <cell r="CK147">
            <v>-142</v>
          </cell>
          <cell r="CL147">
            <v>6585.9000000000005</v>
          </cell>
          <cell r="CM147">
            <v>102394.1</v>
          </cell>
          <cell r="CN147">
            <v>108980</v>
          </cell>
          <cell r="CO147">
            <v>1523.1999999999998</v>
          </cell>
          <cell r="CP147">
            <v>1131.2</v>
          </cell>
          <cell r="CQ147">
            <v>351.3</v>
          </cell>
          <cell r="CR147">
            <v>85</v>
          </cell>
          <cell r="CS147">
            <v>2430.9</v>
          </cell>
          <cell r="CT147">
            <v>164.4</v>
          </cell>
          <cell r="CU147">
            <v>353</v>
          </cell>
          <cell r="CV147">
            <v>99.2</v>
          </cell>
          <cell r="CW147">
            <v>392.7</v>
          </cell>
          <cell r="CX147">
            <v>791.09999999999991</v>
          </cell>
          <cell r="CY147">
            <v>780</v>
          </cell>
          <cell r="CZ147">
            <v>8102</v>
          </cell>
          <cell r="DA147">
            <v>1183.8</v>
          </cell>
          <cell r="DB147">
            <v>6918.2</v>
          </cell>
          <cell r="DC147">
            <v>8102</v>
          </cell>
          <cell r="DD147">
            <v>3.6000000000000796</v>
          </cell>
          <cell r="DE147">
            <v>9.8000000000000114</v>
          </cell>
          <cell r="DF147">
            <v>-42.899999999999977</v>
          </cell>
          <cell r="DG147">
            <v>0.99999999999999645</v>
          </cell>
          <cell r="DH147">
            <v>-34.400000000000119</v>
          </cell>
          <cell r="DI147">
            <v>19.300000000000004</v>
          </cell>
          <cell r="DJ147">
            <v>1.6999999999999886</v>
          </cell>
          <cell r="DK147">
            <v>4.7000000000000028</v>
          </cell>
          <cell r="DL147">
            <v>-0.20000000000000995</v>
          </cell>
          <cell r="DM147">
            <v>3.900000000000027</v>
          </cell>
          <cell r="DN147">
            <v>142</v>
          </cell>
          <cell r="DO147">
            <v>108.5</v>
          </cell>
          <cell r="DP147">
            <v>7769.7000000000007</v>
          </cell>
          <cell r="DQ147">
            <v>109312.3</v>
          </cell>
          <cell r="DR147">
            <v>117082</v>
          </cell>
          <cell r="DS147">
            <v>409.39999999999992</v>
          </cell>
          <cell r="DT147">
            <v>2706.7</v>
          </cell>
          <cell r="DU147">
            <v>4416</v>
          </cell>
          <cell r="DV147">
            <v>1195</v>
          </cell>
          <cell r="DW147">
            <v>231.2</v>
          </cell>
          <cell r="DX147">
            <v>588.40000000000009</v>
          </cell>
          <cell r="DY147">
            <v>2003.4</v>
          </cell>
          <cell r="DZ147">
            <v>10</v>
          </cell>
          <cell r="EA147">
            <v>832</v>
          </cell>
          <cell r="EB147">
            <v>215</v>
          </cell>
          <cell r="EC147">
            <v>1057</v>
          </cell>
          <cell r="ED147">
            <v>4709.3</v>
          </cell>
          <cell r="EE147">
            <v>-33.499999999999993</v>
          </cell>
          <cell r="EG147">
            <v>165</v>
          </cell>
          <cell r="EH147">
            <v>100</v>
          </cell>
          <cell r="EI147">
            <v>40</v>
          </cell>
          <cell r="EJ147">
            <v>60.9</v>
          </cell>
          <cell r="EK147">
            <v>7951</v>
          </cell>
          <cell r="EL147">
            <v>40</v>
          </cell>
          <cell r="EM147">
            <v>781</v>
          </cell>
          <cell r="EN147">
            <v>931</v>
          </cell>
          <cell r="EO147">
            <v>135</v>
          </cell>
          <cell r="EP147">
            <v>71</v>
          </cell>
          <cell r="EQ147">
            <v>10274.9</v>
          </cell>
          <cell r="ES147">
            <v>9481.7000000000007</v>
          </cell>
          <cell r="ET147">
            <v>117875.20000000001</v>
          </cell>
          <cell r="EU147">
            <v>127356.9</v>
          </cell>
          <cell r="EW147">
            <v>7</v>
          </cell>
          <cell r="EX147">
            <v>5</v>
          </cell>
          <cell r="EY147">
            <v>10</v>
          </cell>
          <cell r="EZ147">
            <v>15</v>
          </cell>
          <cell r="FA147">
            <v>72</v>
          </cell>
          <cell r="FB147">
            <v>87</v>
          </cell>
          <cell r="FD147">
            <v>7769.7000000000007</v>
          </cell>
          <cell r="FE147">
            <v>109384.3</v>
          </cell>
          <cell r="FF147">
            <v>109399.3</v>
          </cell>
          <cell r="FG147">
            <v>117154</v>
          </cell>
          <cell r="FH147">
            <v>117169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7">
          <cell r="A7">
            <v>100</v>
          </cell>
          <cell r="B7" t="str">
            <v>Aberdeen, University of</v>
          </cell>
          <cell r="C7">
            <v>0</v>
          </cell>
          <cell r="D7">
            <v>1.4</v>
          </cell>
          <cell r="E7">
            <v>18.8</v>
          </cell>
          <cell r="F7">
            <v>3.5</v>
          </cell>
          <cell r="G7">
            <v>13.6</v>
          </cell>
          <cell r="H7">
            <v>37.700000000000003</v>
          </cell>
          <cell r="I7">
            <v>75</v>
          </cell>
          <cell r="J7">
            <v>75</v>
          </cell>
          <cell r="K7">
            <v>0</v>
          </cell>
          <cell r="L7">
            <v>0</v>
          </cell>
          <cell r="M7">
            <v>10</v>
          </cell>
          <cell r="N7">
            <v>0</v>
          </cell>
          <cell r="O7">
            <v>0</v>
          </cell>
          <cell r="P7">
            <v>0</v>
          </cell>
          <cell r="Q7">
            <v>10</v>
          </cell>
          <cell r="R7">
            <v>10</v>
          </cell>
          <cell r="S7">
            <v>0</v>
          </cell>
          <cell r="T7">
            <v>0</v>
          </cell>
          <cell r="U7">
            <v>35</v>
          </cell>
          <cell r="V7">
            <v>0</v>
          </cell>
          <cell r="W7">
            <v>0</v>
          </cell>
          <cell r="X7">
            <v>0</v>
          </cell>
          <cell r="Y7">
            <v>35</v>
          </cell>
          <cell r="Z7">
            <v>35</v>
          </cell>
          <cell r="AA7">
            <v>0</v>
          </cell>
          <cell r="AB7">
            <v>0</v>
          </cell>
          <cell r="AC7">
            <v>15</v>
          </cell>
          <cell r="AD7">
            <v>0</v>
          </cell>
          <cell r="AE7">
            <v>0</v>
          </cell>
          <cell r="AF7">
            <v>0</v>
          </cell>
          <cell r="AG7">
            <v>15</v>
          </cell>
          <cell r="AH7">
            <v>15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9</v>
          </cell>
          <cell r="AR7">
            <v>0</v>
          </cell>
          <cell r="AS7">
            <v>35</v>
          </cell>
          <cell r="AT7">
            <v>1</v>
          </cell>
          <cell r="AU7">
            <v>0</v>
          </cell>
          <cell r="AV7">
            <v>26</v>
          </cell>
          <cell r="AW7">
            <v>71</v>
          </cell>
          <cell r="AX7">
            <v>71</v>
          </cell>
          <cell r="AY7">
            <v>9</v>
          </cell>
          <cell r="AZ7">
            <v>1.4</v>
          </cell>
          <cell r="BA7">
            <v>113.8</v>
          </cell>
          <cell r="BB7">
            <v>4.5</v>
          </cell>
          <cell r="BC7">
            <v>13.6</v>
          </cell>
          <cell r="BD7">
            <v>63.7</v>
          </cell>
          <cell r="BE7">
            <v>206</v>
          </cell>
          <cell r="BF7">
            <v>206</v>
          </cell>
        </row>
        <row r="8">
          <cell r="A8">
            <v>160</v>
          </cell>
          <cell r="B8" t="str">
            <v>Abertay Dundee, University of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11.4</v>
          </cell>
          <cell r="N8">
            <v>11.4</v>
          </cell>
          <cell r="O8">
            <v>15</v>
          </cell>
          <cell r="P8">
            <v>2.2000000000000002</v>
          </cell>
          <cell r="Q8">
            <v>40</v>
          </cell>
          <cell r="R8">
            <v>40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12</v>
          </cell>
          <cell r="AD8">
            <v>0</v>
          </cell>
          <cell r="AE8">
            <v>0</v>
          </cell>
          <cell r="AF8">
            <v>0</v>
          </cell>
          <cell r="AG8">
            <v>12</v>
          </cell>
          <cell r="AH8">
            <v>12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20</v>
          </cell>
          <cell r="AT8">
            <v>0</v>
          </cell>
          <cell r="AU8">
            <v>0</v>
          </cell>
          <cell r="AV8">
            <v>0</v>
          </cell>
          <cell r="AW8">
            <v>20</v>
          </cell>
          <cell r="AX8">
            <v>20</v>
          </cell>
          <cell r="AY8">
            <v>0</v>
          </cell>
          <cell r="AZ8">
            <v>0</v>
          </cell>
          <cell r="BA8">
            <v>43.4</v>
          </cell>
          <cell r="BB8">
            <v>11.4</v>
          </cell>
          <cell r="BC8">
            <v>15</v>
          </cell>
          <cell r="BD8">
            <v>2.2000000000000002</v>
          </cell>
          <cell r="BE8">
            <v>72</v>
          </cell>
          <cell r="BF8">
            <v>72</v>
          </cell>
        </row>
        <row r="9">
          <cell r="A9">
            <v>180</v>
          </cell>
          <cell r="B9" t="str">
            <v>Dundee, University of</v>
          </cell>
          <cell r="C9">
            <v>0</v>
          </cell>
          <cell r="D9">
            <v>0</v>
          </cell>
          <cell r="E9">
            <v>45</v>
          </cell>
          <cell r="F9">
            <v>32.5</v>
          </cell>
          <cell r="G9">
            <v>20</v>
          </cell>
          <cell r="H9">
            <v>52.5</v>
          </cell>
          <cell r="I9">
            <v>150</v>
          </cell>
          <cell r="J9">
            <v>150</v>
          </cell>
          <cell r="K9">
            <v>0</v>
          </cell>
          <cell r="L9">
            <v>0</v>
          </cell>
          <cell r="M9">
            <v>24</v>
          </cell>
          <cell r="N9">
            <v>24</v>
          </cell>
          <cell r="O9">
            <v>0</v>
          </cell>
          <cell r="P9">
            <v>2</v>
          </cell>
          <cell r="Q9">
            <v>50</v>
          </cell>
          <cell r="R9">
            <v>50</v>
          </cell>
          <cell r="S9">
            <v>0</v>
          </cell>
          <cell r="T9">
            <v>0</v>
          </cell>
          <cell r="U9">
            <v>40</v>
          </cell>
          <cell r="V9">
            <v>0</v>
          </cell>
          <cell r="W9">
            <v>0</v>
          </cell>
          <cell r="X9">
            <v>0</v>
          </cell>
          <cell r="Y9">
            <v>40</v>
          </cell>
          <cell r="Z9">
            <v>40</v>
          </cell>
          <cell r="AA9">
            <v>0</v>
          </cell>
          <cell r="AB9">
            <v>0</v>
          </cell>
          <cell r="AC9">
            <v>5</v>
          </cell>
          <cell r="AD9">
            <v>0</v>
          </cell>
          <cell r="AE9">
            <v>0</v>
          </cell>
          <cell r="AF9">
            <v>0</v>
          </cell>
          <cell r="AG9">
            <v>5</v>
          </cell>
          <cell r="AH9">
            <v>5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24</v>
          </cell>
          <cell r="AT9">
            <v>0</v>
          </cell>
          <cell r="AU9">
            <v>0</v>
          </cell>
          <cell r="AV9">
            <v>25</v>
          </cell>
          <cell r="AW9">
            <v>49</v>
          </cell>
          <cell r="AX9">
            <v>49</v>
          </cell>
          <cell r="AY9">
            <v>0</v>
          </cell>
          <cell r="AZ9">
            <v>0</v>
          </cell>
          <cell r="BA9">
            <v>138</v>
          </cell>
          <cell r="BB9">
            <v>56.5</v>
          </cell>
          <cell r="BC9">
            <v>20</v>
          </cell>
          <cell r="BD9">
            <v>79.5</v>
          </cell>
          <cell r="BE9">
            <v>294</v>
          </cell>
          <cell r="BF9">
            <v>294</v>
          </cell>
        </row>
        <row r="10">
          <cell r="A10">
            <v>205</v>
          </cell>
          <cell r="B10" t="str">
            <v>Edinburgh Napier University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53.5</v>
          </cell>
          <cell r="N10">
            <v>26.8</v>
          </cell>
          <cell r="O10">
            <v>0</v>
          </cell>
          <cell r="P10">
            <v>26.7</v>
          </cell>
          <cell r="Q10">
            <v>107</v>
          </cell>
          <cell r="R10">
            <v>107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16</v>
          </cell>
          <cell r="AT10">
            <v>8</v>
          </cell>
          <cell r="AU10">
            <v>0</v>
          </cell>
          <cell r="AV10">
            <v>0</v>
          </cell>
          <cell r="AW10">
            <v>24</v>
          </cell>
          <cell r="AX10">
            <v>24</v>
          </cell>
          <cell r="AY10">
            <v>0</v>
          </cell>
          <cell r="AZ10">
            <v>0</v>
          </cell>
          <cell r="BA10">
            <v>69.5</v>
          </cell>
          <cell r="BB10">
            <v>34.799999999999997</v>
          </cell>
          <cell r="BC10">
            <v>0</v>
          </cell>
          <cell r="BD10">
            <v>26.7</v>
          </cell>
          <cell r="BE10">
            <v>131</v>
          </cell>
          <cell r="BF10">
            <v>131</v>
          </cell>
        </row>
        <row r="11">
          <cell r="A11">
            <v>220</v>
          </cell>
          <cell r="B11" t="str">
            <v>Edinburgh, University of</v>
          </cell>
          <cell r="C11">
            <v>1.4</v>
          </cell>
          <cell r="D11">
            <v>2.9</v>
          </cell>
          <cell r="E11">
            <v>15.7</v>
          </cell>
          <cell r="F11">
            <v>2.9</v>
          </cell>
          <cell r="G11">
            <v>5.5</v>
          </cell>
          <cell r="H11">
            <v>21.6</v>
          </cell>
          <cell r="I11">
            <v>50</v>
          </cell>
          <cell r="J11">
            <v>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5</v>
          </cell>
          <cell r="U11">
            <v>15</v>
          </cell>
          <cell r="V11">
            <v>0</v>
          </cell>
          <cell r="W11">
            <v>0</v>
          </cell>
          <cell r="X11">
            <v>0</v>
          </cell>
          <cell r="Y11">
            <v>20</v>
          </cell>
          <cell r="Z11">
            <v>20</v>
          </cell>
          <cell r="AA11">
            <v>0</v>
          </cell>
          <cell r="AB11">
            <v>10</v>
          </cell>
          <cell r="AC11">
            <v>30</v>
          </cell>
          <cell r="AD11">
            <v>0</v>
          </cell>
          <cell r="AE11">
            <v>0</v>
          </cell>
          <cell r="AF11">
            <v>0</v>
          </cell>
          <cell r="AG11">
            <v>40</v>
          </cell>
          <cell r="AH11">
            <v>40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92</v>
          </cell>
          <cell r="AT11">
            <v>0</v>
          </cell>
          <cell r="AU11">
            <v>0</v>
          </cell>
          <cell r="AV11">
            <v>0</v>
          </cell>
          <cell r="AW11">
            <v>92</v>
          </cell>
          <cell r="AX11">
            <v>92</v>
          </cell>
          <cell r="AY11">
            <v>1.4</v>
          </cell>
          <cell r="AZ11">
            <v>17.899999999999999</v>
          </cell>
          <cell r="BA11">
            <v>152.69999999999999</v>
          </cell>
          <cell r="BB11">
            <v>2.9</v>
          </cell>
          <cell r="BC11">
            <v>5.5</v>
          </cell>
          <cell r="BD11">
            <v>21.6</v>
          </cell>
          <cell r="BE11">
            <v>202</v>
          </cell>
          <cell r="BF11">
            <v>202</v>
          </cell>
        </row>
        <row r="12">
          <cell r="A12">
            <v>240</v>
          </cell>
          <cell r="B12" t="str">
            <v>Glasgow Caledonian University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20</v>
          </cell>
          <cell r="M12">
            <v>20</v>
          </cell>
          <cell r="N12">
            <v>20</v>
          </cell>
          <cell r="O12">
            <v>20</v>
          </cell>
          <cell r="P12">
            <v>77</v>
          </cell>
          <cell r="Q12">
            <v>157</v>
          </cell>
          <cell r="R12">
            <v>157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6</v>
          </cell>
          <cell r="AT12">
            <v>0</v>
          </cell>
          <cell r="AU12">
            <v>0</v>
          </cell>
          <cell r="AV12">
            <v>45</v>
          </cell>
          <cell r="AW12">
            <v>51</v>
          </cell>
          <cell r="AX12">
            <v>51</v>
          </cell>
          <cell r="AY12">
            <v>0</v>
          </cell>
          <cell r="AZ12">
            <v>20</v>
          </cell>
          <cell r="BA12">
            <v>26</v>
          </cell>
          <cell r="BB12">
            <v>20</v>
          </cell>
          <cell r="BC12">
            <v>20</v>
          </cell>
          <cell r="BD12">
            <v>122</v>
          </cell>
          <cell r="BE12">
            <v>208</v>
          </cell>
          <cell r="BF12">
            <v>208</v>
          </cell>
        </row>
        <row r="13">
          <cell r="A13">
            <v>260</v>
          </cell>
          <cell r="B13" t="str">
            <v>Glasgow School of Art</v>
          </cell>
          <cell r="C13">
            <v>0</v>
          </cell>
          <cell r="D13">
            <v>0</v>
          </cell>
          <cell r="E13">
            <v>7</v>
          </cell>
          <cell r="F13">
            <v>0</v>
          </cell>
          <cell r="G13">
            <v>0</v>
          </cell>
          <cell r="H13">
            <v>0</v>
          </cell>
          <cell r="I13">
            <v>7</v>
          </cell>
          <cell r="J13">
            <v>7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10</v>
          </cell>
          <cell r="AL13">
            <v>0</v>
          </cell>
          <cell r="AM13">
            <v>0</v>
          </cell>
          <cell r="AN13">
            <v>0</v>
          </cell>
          <cell r="AO13">
            <v>10</v>
          </cell>
          <cell r="AP13">
            <v>10</v>
          </cell>
          <cell r="AQ13">
            <v>0</v>
          </cell>
          <cell r="AR13">
            <v>0</v>
          </cell>
          <cell r="AS13">
            <v>30</v>
          </cell>
          <cell r="AT13">
            <v>0</v>
          </cell>
          <cell r="AU13">
            <v>0</v>
          </cell>
          <cell r="AV13">
            <v>0</v>
          </cell>
          <cell r="AW13">
            <v>30</v>
          </cell>
          <cell r="AX13">
            <v>30</v>
          </cell>
          <cell r="AY13">
            <v>0</v>
          </cell>
          <cell r="AZ13">
            <v>0</v>
          </cell>
          <cell r="BA13">
            <v>47</v>
          </cell>
          <cell r="BB13">
            <v>0</v>
          </cell>
          <cell r="BC13">
            <v>0</v>
          </cell>
          <cell r="BD13">
            <v>0</v>
          </cell>
          <cell r="BE13">
            <v>47</v>
          </cell>
          <cell r="BF13">
            <v>47</v>
          </cell>
        </row>
        <row r="14">
          <cell r="A14">
            <v>280</v>
          </cell>
          <cell r="B14" t="str">
            <v>Glasgow, University of</v>
          </cell>
          <cell r="C14">
            <v>5.0999999999999996</v>
          </cell>
          <cell r="D14">
            <v>9.1</v>
          </cell>
          <cell r="E14">
            <v>57.6</v>
          </cell>
          <cell r="F14">
            <v>19.899999999999999</v>
          </cell>
          <cell r="G14">
            <v>20.100000000000001</v>
          </cell>
          <cell r="H14">
            <v>88.2</v>
          </cell>
          <cell r="I14">
            <v>200</v>
          </cell>
          <cell r="J14">
            <v>200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16</v>
          </cell>
          <cell r="Q14">
            <v>16</v>
          </cell>
          <cell r="R14">
            <v>16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25</v>
          </cell>
          <cell r="AD14">
            <v>0</v>
          </cell>
          <cell r="AE14">
            <v>0</v>
          </cell>
          <cell r="AF14">
            <v>0</v>
          </cell>
          <cell r="AG14">
            <v>25</v>
          </cell>
          <cell r="AH14">
            <v>25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10</v>
          </cell>
          <cell r="AS14">
            <v>30</v>
          </cell>
          <cell r="AT14">
            <v>25</v>
          </cell>
          <cell r="AU14">
            <v>10</v>
          </cell>
          <cell r="AV14">
            <v>47</v>
          </cell>
          <cell r="AW14">
            <v>122</v>
          </cell>
          <cell r="AX14">
            <v>122</v>
          </cell>
          <cell r="AY14">
            <v>5.0999999999999996</v>
          </cell>
          <cell r="AZ14">
            <v>19.100000000000001</v>
          </cell>
          <cell r="BA14">
            <v>112.6</v>
          </cell>
          <cell r="BB14">
            <v>44.9</v>
          </cell>
          <cell r="BC14">
            <v>30.1</v>
          </cell>
          <cell r="BD14">
            <v>151.19999999999999</v>
          </cell>
          <cell r="BE14">
            <v>363</v>
          </cell>
          <cell r="BF14">
            <v>363</v>
          </cell>
        </row>
        <row r="15">
          <cell r="A15">
            <v>300</v>
          </cell>
          <cell r="B15" t="str">
            <v>Heriot-Watt University</v>
          </cell>
          <cell r="C15">
            <v>0</v>
          </cell>
          <cell r="D15">
            <v>8.6999999999999993</v>
          </cell>
          <cell r="E15">
            <v>19.7</v>
          </cell>
          <cell r="F15">
            <v>3.3</v>
          </cell>
          <cell r="G15">
            <v>11.8</v>
          </cell>
          <cell r="H15">
            <v>16.5</v>
          </cell>
          <cell r="I15">
            <v>60</v>
          </cell>
          <cell r="J15">
            <v>60</v>
          </cell>
          <cell r="K15">
            <v>0</v>
          </cell>
          <cell r="L15">
            <v>0</v>
          </cell>
          <cell r="M15">
            <v>35</v>
          </cell>
          <cell r="N15">
            <v>5</v>
          </cell>
          <cell r="O15">
            <v>0</v>
          </cell>
          <cell r="P15">
            <v>20</v>
          </cell>
          <cell r="Q15">
            <v>60</v>
          </cell>
          <cell r="R15">
            <v>60</v>
          </cell>
          <cell r="S15">
            <v>0</v>
          </cell>
          <cell r="T15">
            <v>0</v>
          </cell>
          <cell r="U15">
            <v>25</v>
          </cell>
          <cell r="V15">
            <v>0</v>
          </cell>
          <cell r="W15">
            <v>0</v>
          </cell>
          <cell r="X15">
            <v>0</v>
          </cell>
          <cell r="Y15">
            <v>25</v>
          </cell>
          <cell r="Z15">
            <v>25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23</v>
          </cell>
          <cell r="AS15">
            <v>32</v>
          </cell>
          <cell r="AT15">
            <v>0</v>
          </cell>
          <cell r="AU15">
            <v>0</v>
          </cell>
          <cell r="AV15">
            <v>15</v>
          </cell>
          <cell r="AW15">
            <v>70</v>
          </cell>
          <cell r="AX15">
            <v>70</v>
          </cell>
          <cell r="AY15">
            <v>0</v>
          </cell>
          <cell r="AZ15">
            <v>31.7</v>
          </cell>
          <cell r="BA15">
            <v>111.7</v>
          </cell>
          <cell r="BB15">
            <v>8.3000000000000007</v>
          </cell>
          <cell r="BC15">
            <v>11.8</v>
          </cell>
          <cell r="BD15">
            <v>51.5</v>
          </cell>
          <cell r="BE15">
            <v>215.00000000000003</v>
          </cell>
          <cell r="BF15">
            <v>215</v>
          </cell>
        </row>
        <row r="16">
          <cell r="A16">
            <v>920</v>
          </cell>
          <cell r="B16" t="str">
            <v>Highlands and Islands, University of the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>
            <v>370</v>
          </cell>
          <cell r="B17" t="str">
            <v>Open University in Scotland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0.9</v>
          </cell>
          <cell r="M17">
            <v>20.100000000000001</v>
          </cell>
          <cell r="N17">
            <v>5.0999999999999996</v>
          </cell>
          <cell r="O17">
            <v>7.9</v>
          </cell>
          <cell r="P17">
            <v>26</v>
          </cell>
          <cell r="Q17">
            <v>60</v>
          </cell>
          <cell r="R17">
            <v>60</v>
          </cell>
          <cell r="S17">
            <v>0</v>
          </cell>
          <cell r="T17">
            <v>0</v>
          </cell>
          <cell r="U17">
            <v>20</v>
          </cell>
          <cell r="V17">
            <v>0</v>
          </cell>
          <cell r="W17">
            <v>0</v>
          </cell>
          <cell r="X17">
            <v>0</v>
          </cell>
          <cell r="Y17">
            <v>20</v>
          </cell>
          <cell r="Z17">
            <v>20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30</v>
          </cell>
          <cell r="AW17">
            <v>30</v>
          </cell>
          <cell r="AX17">
            <v>30</v>
          </cell>
          <cell r="AY17">
            <v>0</v>
          </cell>
          <cell r="AZ17">
            <v>0.9</v>
          </cell>
          <cell r="BA17">
            <v>40.1</v>
          </cell>
          <cell r="BB17">
            <v>5.0999999999999996</v>
          </cell>
          <cell r="BC17">
            <v>7.9</v>
          </cell>
          <cell r="BD17">
            <v>56</v>
          </cell>
          <cell r="BE17">
            <v>110</v>
          </cell>
          <cell r="BF17">
            <v>110</v>
          </cell>
        </row>
        <row r="18">
          <cell r="A18">
            <v>400</v>
          </cell>
          <cell r="B18" t="str">
            <v>Queen Margaret University, Edinburgh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8.3000000000000007</v>
          </cell>
          <cell r="N18">
            <v>28.9</v>
          </cell>
          <cell r="O18">
            <v>3.1</v>
          </cell>
          <cell r="P18">
            <v>19.7</v>
          </cell>
          <cell r="Q18">
            <v>60</v>
          </cell>
          <cell r="R18">
            <v>60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12</v>
          </cell>
          <cell r="AT18">
            <v>0</v>
          </cell>
          <cell r="AU18">
            <v>0</v>
          </cell>
          <cell r="AV18">
            <v>15</v>
          </cell>
          <cell r="AW18">
            <v>27</v>
          </cell>
          <cell r="AX18">
            <v>27</v>
          </cell>
          <cell r="AY18">
            <v>0</v>
          </cell>
          <cell r="AZ18">
            <v>0</v>
          </cell>
          <cell r="BA18">
            <v>20.3</v>
          </cell>
          <cell r="BB18">
            <v>28.9</v>
          </cell>
          <cell r="BC18">
            <v>3.1</v>
          </cell>
          <cell r="BD18">
            <v>34.700000000000003</v>
          </cell>
          <cell r="BE18">
            <v>87</v>
          </cell>
          <cell r="BF18">
            <v>87</v>
          </cell>
        </row>
        <row r="19">
          <cell r="A19">
            <v>420</v>
          </cell>
          <cell r="B19" t="str">
            <v>Robert Gordon University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36.1</v>
          </cell>
          <cell r="N19">
            <v>0</v>
          </cell>
          <cell r="O19">
            <v>0</v>
          </cell>
          <cell r="P19">
            <v>38.900000000000006</v>
          </cell>
          <cell r="Q19">
            <v>75</v>
          </cell>
          <cell r="R19">
            <v>75</v>
          </cell>
          <cell r="S19">
            <v>0</v>
          </cell>
          <cell r="T19">
            <v>0</v>
          </cell>
          <cell r="U19">
            <v>20</v>
          </cell>
          <cell r="V19">
            <v>0</v>
          </cell>
          <cell r="W19">
            <v>0</v>
          </cell>
          <cell r="X19">
            <v>0</v>
          </cell>
          <cell r="Y19">
            <v>20</v>
          </cell>
          <cell r="Z19">
            <v>20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15</v>
          </cell>
          <cell r="AT19">
            <v>25</v>
          </cell>
          <cell r="AU19">
            <v>0</v>
          </cell>
          <cell r="AV19">
            <v>10</v>
          </cell>
          <cell r="AW19">
            <v>50</v>
          </cell>
          <cell r="AX19">
            <v>50</v>
          </cell>
          <cell r="AY19">
            <v>0</v>
          </cell>
          <cell r="AZ19">
            <v>0</v>
          </cell>
          <cell r="BA19">
            <v>71.099999999999994</v>
          </cell>
          <cell r="BB19">
            <v>25</v>
          </cell>
          <cell r="BC19">
            <v>0</v>
          </cell>
          <cell r="BD19">
            <v>48.900000000000006</v>
          </cell>
          <cell r="BE19">
            <v>145</v>
          </cell>
          <cell r="BF19">
            <v>145</v>
          </cell>
        </row>
        <row r="20">
          <cell r="A20">
            <v>440</v>
          </cell>
          <cell r="B20" t="str">
            <v>Royal Conservatoire of Scotland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>
            <v>910</v>
          </cell>
          <cell r="B21" t="str">
            <v>SRUC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50</v>
          </cell>
          <cell r="N21">
            <v>0</v>
          </cell>
          <cell r="O21">
            <v>0</v>
          </cell>
          <cell r="P21">
            <v>0</v>
          </cell>
          <cell r="Q21">
            <v>50</v>
          </cell>
          <cell r="R21">
            <v>50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50</v>
          </cell>
          <cell r="BB21">
            <v>0</v>
          </cell>
          <cell r="BC21">
            <v>0</v>
          </cell>
          <cell r="BD21">
            <v>0</v>
          </cell>
          <cell r="BE21">
            <v>50</v>
          </cell>
          <cell r="BF21">
            <v>50</v>
          </cell>
        </row>
        <row r="22">
          <cell r="A22">
            <v>480</v>
          </cell>
          <cell r="B22" t="str">
            <v>St Andrews, University of</v>
          </cell>
          <cell r="C22">
            <v>0</v>
          </cell>
          <cell r="D22">
            <v>0</v>
          </cell>
          <cell r="E22">
            <v>1</v>
          </cell>
          <cell r="F22">
            <v>15</v>
          </cell>
          <cell r="G22">
            <v>1</v>
          </cell>
          <cell r="H22">
            <v>3</v>
          </cell>
          <cell r="I22">
            <v>20</v>
          </cell>
          <cell r="J22">
            <v>20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50</v>
          </cell>
          <cell r="AD22">
            <v>0</v>
          </cell>
          <cell r="AE22">
            <v>0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</v>
          </cell>
          <cell r="AS22">
            <v>7</v>
          </cell>
          <cell r="AT22">
            <v>0</v>
          </cell>
          <cell r="AU22">
            <v>5</v>
          </cell>
          <cell r="AV22">
            <v>12</v>
          </cell>
          <cell r="AW22">
            <v>27</v>
          </cell>
          <cell r="AX22">
            <v>27</v>
          </cell>
          <cell r="AY22">
            <v>0</v>
          </cell>
          <cell r="AZ22">
            <v>3</v>
          </cell>
          <cell r="BA22">
            <v>58</v>
          </cell>
          <cell r="BB22">
            <v>15</v>
          </cell>
          <cell r="BC22">
            <v>6</v>
          </cell>
          <cell r="BD22">
            <v>15</v>
          </cell>
          <cell r="BE22">
            <v>97</v>
          </cell>
          <cell r="BF22">
            <v>97</v>
          </cell>
        </row>
        <row r="23">
          <cell r="A23">
            <v>520</v>
          </cell>
          <cell r="B23" t="str">
            <v>Stirling, University of</v>
          </cell>
          <cell r="C23">
            <v>0</v>
          </cell>
          <cell r="D23">
            <v>0</v>
          </cell>
          <cell r="E23">
            <v>33.299999999999997</v>
          </cell>
          <cell r="F23">
            <v>29.2</v>
          </cell>
          <cell r="G23">
            <v>29.2</v>
          </cell>
          <cell r="H23">
            <v>33.299999999999997</v>
          </cell>
          <cell r="I23">
            <v>125</v>
          </cell>
          <cell r="J23">
            <v>125</v>
          </cell>
          <cell r="K23">
            <v>0</v>
          </cell>
          <cell r="L23">
            <v>0</v>
          </cell>
          <cell r="M23">
            <v>40</v>
          </cell>
          <cell r="N23">
            <v>0</v>
          </cell>
          <cell r="O23">
            <v>0</v>
          </cell>
          <cell r="P23">
            <v>15</v>
          </cell>
          <cell r="Q23">
            <v>55</v>
          </cell>
          <cell r="R23">
            <v>55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12</v>
          </cell>
          <cell r="AT23">
            <v>5</v>
          </cell>
          <cell r="AU23">
            <v>0</v>
          </cell>
          <cell r="AV23">
            <v>25</v>
          </cell>
          <cell r="AW23">
            <v>42</v>
          </cell>
          <cell r="AX23">
            <v>42</v>
          </cell>
          <cell r="AY23">
            <v>0</v>
          </cell>
          <cell r="AZ23">
            <v>0</v>
          </cell>
          <cell r="BA23">
            <v>85.3</v>
          </cell>
          <cell r="BB23">
            <v>34.200000000000003</v>
          </cell>
          <cell r="BC23">
            <v>29.2</v>
          </cell>
          <cell r="BD23">
            <v>73.3</v>
          </cell>
          <cell r="BE23">
            <v>222</v>
          </cell>
          <cell r="BF23">
            <v>222</v>
          </cell>
        </row>
        <row r="24">
          <cell r="A24">
            <v>540</v>
          </cell>
          <cell r="B24" t="str">
            <v>Strathclyde, University of</v>
          </cell>
          <cell r="C24">
            <v>0</v>
          </cell>
          <cell r="D24">
            <v>16</v>
          </cell>
          <cell r="E24">
            <v>16</v>
          </cell>
          <cell r="F24">
            <v>0</v>
          </cell>
          <cell r="G24">
            <v>8</v>
          </cell>
          <cell r="H24">
            <v>0</v>
          </cell>
          <cell r="I24">
            <v>40</v>
          </cell>
          <cell r="J24">
            <v>40</v>
          </cell>
          <cell r="K24">
            <v>0</v>
          </cell>
          <cell r="L24">
            <v>40</v>
          </cell>
          <cell r="M24">
            <v>40</v>
          </cell>
          <cell r="N24">
            <v>0</v>
          </cell>
          <cell r="O24">
            <v>0</v>
          </cell>
          <cell r="P24">
            <v>0</v>
          </cell>
          <cell r="Q24">
            <v>80</v>
          </cell>
          <cell r="R24">
            <v>80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12.5</v>
          </cell>
          <cell r="AB24">
            <v>0</v>
          </cell>
          <cell r="AC24">
            <v>12.5</v>
          </cell>
          <cell r="AD24">
            <v>0</v>
          </cell>
          <cell r="AE24">
            <v>0</v>
          </cell>
          <cell r="AF24">
            <v>0</v>
          </cell>
          <cell r="AG24">
            <v>25</v>
          </cell>
          <cell r="AH24">
            <v>25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85</v>
          </cell>
          <cell r="AT24">
            <v>0</v>
          </cell>
          <cell r="AU24">
            <v>0</v>
          </cell>
          <cell r="AV24">
            <v>0</v>
          </cell>
          <cell r="AW24">
            <v>85</v>
          </cell>
          <cell r="AX24">
            <v>85</v>
          </cell>
          <cell r="AY24">
            <v>12.5</v>
          </cell>
          <cell r="AZ24">
            <v>56</v>
          </cell>
          <cell r="BA24">
            <v>153.5</v>
          </cell>
          <cell r="BB24">
            <v>0</v>
          </cell>
          <cell r="BC24">
            <v>8</v>
          </cell>
          <cell r="BD24">
            <v>0</v>
          </cell>
          <cell r="BE24">
            <v>230</v>
          </cell>
          <cell r="BF24">
            <v>230</v>
          </cell>
        </row>
        <row r="25">
          <cell r="A25">
            <v>930</v>
          </cell>
          <cell r="B25" t="str">
            <v>West of Scotland, University of the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45.9</v>
          </cell>
          <cell r="N25">
            <v>7.7</v>
          </cell>
          <cell r="O25">
            <v>0</v>
          </cell>
          <cell r="P25">
            <v>146.4</v>
          </cell>
          <cell r="Q25">
            <v>200</v>
          </cell>
          <cell r="R25">
            <v>200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20</v>
          </cell>
          <cell r="AU25">
            <v>0</v>
          </cell>
          <cell r="AV25">
            <v>5</v>
          </cell>
          <cell r="AW25">
            <v>25</v>
          </cell>
          <cell r="AX25">
            <v>25</v>
          </cell>
          <cell r="AY25">
            <v>0</v>
          </cell>
          <cell r="AZ25">
            <v>0</v>
          </cell>
          <cell r="BA25">
            <v>45.9</v>
          </cell>
          <cell r="BB25">
            <v>27.7</v>
          </cell>
          <cell r="BC25">
            <v>0</v>
          </cell>
          <cell r="BD25">
            <v>151.4</v>
          </cell>
          <cell r="BE25">
            <v>225</v>
          </cell>
          <cell r="BF25">
            <v>225</v>
          </cell>
        </row>
      </sheetData>
      <sheetData sheetId="62">
        <row r="11">
          <cell r="B11" t="str">
            <v>Aberdeen, University of</v>
          </cell>
          <cell r="C11">
            <v>0</v>
          </cell>
          <cell r="D11">
            <v>1.1999999999999984</v>
          </cell>
          <cell r="E11">
            <v>2.5999999999999961</v>
          </cell>
          <cell r="F11">
            <v>2.2000000000000028</v>
          </cell>
          <cell r="G11">
            <v>5.9999999999999973</v>
          </cell>
          <cell r="H11">
            <v>43.70000000000001</v>
          </cell>
          <cell r="I11">
            <v>49.70000000000001</v>
          </cell>
          <cell r="J11">
            <v>101.7</v>
          </cell>
          <cell r="K11">
            <v>61.400000000000006</v>
          </cell>
          <cell r="L11">
            <v>19.100000000000001</v>
          </cell>
          <cell r="M11">
            <v>0</v>
          </cell>
          <cell r="N11">
            <v>9.9999999999999893</v>
          </cell>
          <cell r="O11">
            <v>1.1999999999999913</v>
          </cell>
          <cell r="P11">
            <v>0</v>
          </cell>
          <cell r="Q11">
            <v>0</v>
          </cell>
          <cell r="R11">
            <v>0</v>
          </cell>
          <cell r="S11">
            <v>193.4</v>
          </cell>
          <cell r="T11">
            <v>0</v>
          </cell>
          <cell r="U11">
            <v>1604.7999999999993</v>
          </cell>
          <cell r="V11">
            <v>1798.1999999999994</v>
          </cell>
          <cell r="W11">
            <v>1847.8999999999994</v>
          </cell>
        </row>
        <row r="12">
          <cell r="B12" t="str">
            <v>Abertay Dundee, University of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8.2999999999999936</v>
          </cell>
          <cell r="I12">
            <v>8.2999999999999936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5</v>
          </cell>
          <cell r="S12">
            <v>5</v>
          </cell>
          <cell r="T12">
            <v>0</v>
          </cell>
          <cell r="U12">
            <v>226.79999999999967</v>
          </cell>
          <cell r="V12">
            <v>231.79999999999967</v>
          </cell>
          <cell r="W12">
            <v>240.09999999999965</v>
          </cell>
        </row>
        <row r="13">
          <cell r="B13" t="str">
            <v>Dundee, University of</v>
          </cell>
          <cell r="C13">
            <v>23.700000000000003</v>
          </cell>
          <cell r="D13">
            <v>0.29999999999999871</v>
          </cell>
          <cell r="E13">
            <v>1.7000000000000002</v>
          </cell>
          <cell r="F13">
            <v>2.3999999999999986</v>
          </cell>
          <cell r="G13">
            <v>28.099999999999998</v>
          </cell>
          <cell r="H13">
            <v>48.600000000000009</v>
          </cell>
          <cell r="I13">
            <v>76.7</v>
          </cell>
          <cell r="J13">
            <v>96.5</v>
          </cell>
          <cell r="K13">
            <v>47.5</v>
          </cell>
          <cell r="L13">
            <v>65.100000000000009</v>
          </cell>
          <cell r="M13">
            <v>16.300000000000004</v>
          </cell>
          <cell r="N13">
            <v>11.20000000000001</v>
          </cell>
          <cell r="O13">
            <v>0</v>
          </cell>
          <cell r="P13">
            <v>0</v>
          </cell>
          <cell r="Q13">
            <v>0</v>
          </cell>
          <cell r="R13">
            <v>81</v>
          </cell>
          <cell r="S13">
            <v>317.60000000000002</v>
          </cell>
          <cell r="T13">
            <v>0</v>
          </cell>
          <cell r="U13">
            <v>822.90000000000066</v>
          </cell>
          <cell r="V13">
            <v>1140.5000000000007</v>
          </cell>
          <cell r="W13">
            <v>1217.2000000000007</v>
          </cell>
        </row>
        <row r="14">
          <cell r="B14" t="str">
            <v>Edinburgh Napier University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74.999999999999972</v>
          </cell>
          <cell r="I14">
            <v>74.999999999999972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74</v>
          </cell>
          <cell r="S14">
            <v>74</v>
          </cell>
          <cell r="T14">
            <v>0</v>
          </cell>
          <cell r="U14">
            <v>534.19999999999936</v>
          </cell>
          <cell r="V14">
            <v>608.19999999999936</v>
          </cell>
          <cell r="W14">
            <v>683.19999999999936</v>
          </cell>
        </row>
        <row r="15">
          <cell r="B15" t="str">
            <v>Edinburgh, University of</v>
          </cell>
          <cell r="C15">
            <v>21.400000000000006</v>
          </cell>
          <cell r="D15">
            <v>5.0000000000000018</v>
          </cell>
          <cell r="E15">
            <v>7.9999999999999893</v>
          </cell>
          <cell r="F15">
            <v>10.300000000000004</v>
          </cell>
          <cell r="G15">
            <v>44.699999999999996</v>
          </cell>
          <cell r="H15">
            <v>137</v>
          </cell>
          <cell r="I15">
            <v>181.7</v>
          </cell>
          <cell r="J15">
            <v>258.69999999999993</v>
          </cell>
          <cell r="K15">
            <v>160.1</v>
          </cell>
          <cell r="L15">
            <v>0</v>
          </cell>
          <cell r="M15">
            <v>0</v>
          </cell>
          <cell r="N15">
            <v>16.29999999999999</v>
          </cell>
          <cell r="O15">
            <v>0</v>
          </cell>
          <cell r="P15">
            <v>1.9000000000000457</v>
          </cell>
          <cell r="Q15">
            <v>0</v>
          </cell>
          <cell r="R15">
            <v>11</v>
          </cell>
          <cell r="S15">
            <v>448</v>
          </cell>
          <cell r="T15">
            <v>138.40000000000003</v>
          </cell>
          <cell r="U15">
            <v>5223.3999999999996</v>
          </cell>
          <cell r="V15">
            <v>5809.7999999999993</v>
          </cell>
          <cell r="W15">
            <v>5991.4999999999991</v>
          </cell>
        </row>
        <row r="16">
          <cell r="B16" t="str">
            <v>Glasgow Caledonian University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35.000000000000014</v>
          </cell>
          <cell r="I16">
            <v>35.000000000000014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22</v>
          </cell>
          <cell r="S16">
            <v>22</v>
          </cell>
          <cell r="T16">
            <v>0</v>
          </cell>
          <cell r="U16">
            <v>356.60000000000014</v>
          </cell>
          <cell r="V16">
            <v>378.60000000000014</v>
          </cell>
          <cell r="W16">
            <v>413.60000000000014</v>
          </cell>
        </row>
        <row r="17">
          <cell r="B17" t="str">
            <v>Glasgow School of Art</v>
          </cell>
          <cell r="C17">
            <v>12.5</v>
          </cell>
          <cell r="D17">
            <v>0</v>
          </cell>
          <cell r="E17">
            <v>0</v>
          </cell>
          <cell r="F17">
            <v>0</v>
          </cell>
          <cell r="G17">
            <v>12.5</v>
          </cell>
          <cell r="H17">
            <v>6.5</v>
          </cell>
          <cell r="I17">
            <v>19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324.8</v>
          </cell>
          <cell r="V17">
            <v>324.8</v>
          </cell>
          <cell r="W17">
            <v>343.8</v>
          </cell>
        </row>
        <row r="18">
          <cell r="B18" t="str">
            <v>Glasgow, University of</v>
          </cell>
          <cell r="C18">
            <v>0</v>
          </cell>
          <cell r="D18">
            <v>1.2999999999999945</v>
          </cell>
          <cell r="E18">
            <v>4.9000000000000057</v>
          </cell>
          <cell r="F18">
            <v>8.5</v>
          </cell>
          <cell r="G18">
            <v>14.7</v>
          </cell>
          <cell r="H18">
            <v>57.399999999999984</v>
          </cell>
          <cell r="I18">
            <v>72.09999999999998</v>
          </cell>
          <cell r="J18">
            <v>181.89999999999998</v>
          </cell>
          <cell r="K18">
            <v>110</v>
          </cell>
          <cell r="L18">
            <v>53.59999999999998</v>
          </cell>
          <cell r="M18">
            <v>13.7</v>
          </cell>
          <cell r="N18">
            <v>4.0000000000000231</v>
          </cell>
          <cell r="O18">
            <v>0</v>
          </cell>
          <cell r="P18">
            <v>0</v>
          </cell>
          <cell r="Q18">
            <v>-2.8310687127941492E-15</v>
          </cell>
          <cell r="R18">
            <v>5</v>
          </cell>
          <cell r="S18">
            <v>368.19999999999993</v>
          </cell>
          <cell r="T18">
            <v>147.30000000000001</v>
          </cell>
          <cell r="U18">
            <v>1531.1999999999996</v>
          </cell>
          <cell r="V18">
            <v>2046.6999999999996</v>
          </cell>
          <cell r="W18">
            <v>2118.7999999999997</v>
          </cell>
        </row>
        <row r="19">
          <cell r="B19" t="str">
            <v>Heriot-Watt University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53.800000000000033</v>
          </cell>
          <cell r="I19">
            <v>53.800000000000033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769.80000000000041</v>
          </cell>
          <cell r="V19">
            <v>769.80000000000041</v>
          </cell>
          <cell r="W19">
            <v>823.60000000000048</v>
          </cell>
        </row>
        <row r="20">
          <cell r="B20" t="str">
            <v>Highlands and Islands, University of the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41.400000000000283</v>
          </cell>
          <cell r="V20">
            <v>41.400000000000283</v>
          </cell>
          <cell r="W20">
            <v>41.400000000000283</v>
          </cell>
        </row>
        <row r="21">
          <cell r="B21" t="str">
            <v>Open University in Scotland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Queen Margaret University, Edinburgh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1.5999999999999999</v>
          </cell>
          <cell r="I22">
            <v>1.5999999999999999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</v>
          </cell>
          <cell r="S22">
            <v>2</v>
          </cell>
          <cell r="T22">
            <v>0</v>
          </cell>
          <cell r="U22">
            <v>443.00000000000017</v>
          </cell>
          <cell r="V22">
            <v>445.00000000000017</v>
          </cell>
          <cell r="W22">
            <v>446.60000000000019</v>
          </cell>
        </row>
        <row r="23">
          <cell r="B23" t="str">
            <v>Robert Gordon University</v>
          </cell>
          <cell r="C23">
            <v>1.6000000000000014</v>
          </cell>
          <cell r="D23">
            <v>0</v>
          </cell>
          <cell r="E23">
            <v>0</v>
          </cell>
          <cell r="F23">
            <v>0</v>
          </cell>
          <cell r="G23">
            <v>1.6000000000000014</v>
          </cell>
          <cell r="H23">
            <v>36.299999999999997</v>
          </cell>
          <cell r="I23">
            <v>37.9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</v>
          </cell>
          <cell r="S23">
            <v>9</v>
          </cell>
          <cell r="T23">
            <v>0</v>
          </cell>
          <cell r="U23">
            <v>133.59999999999991</v>
          </cell>
          <cell r="V23">
            <v>142.59999999999991</v>
          </cell>
          <cell r="W23">
            <v>180.49999999999991</v>
          </cell>
        </row>
        <row r="24">
          <cell r="B24" t="str">
            <v>Royal Conservatoire of Scotland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12.700000000000003</v>
          </cell>
          <cell r="I24">
            <v>12.700000000000003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0.29999999999999427</v>
          </cell>
          <cell r="P24">
            <v>0</v>
          </cell>
          <cell r="Q24">
            <v>0</v>
          </cell>
          <cell r="R24">
            <v>0</v>
          </cell>
          <cell r="S24">
            <v>0.29999999999999427</v>
          </cell>
          <cell r="T24">
            <v>0</v>
          </cell>
          <cell r="U24">
            <v>124.1</v>
          </cell>
          <cell r="V24">
            <v>124.39999999999999</v>
          </cell>
          <cell r="W24">
            <v>137.1</v>
          </cell>
        </row>
        <row r="25">
          <cell r="B25" t="str">
            <v>SRUC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22.4</v>
          </cell>
          <cell r="I25">
            <v>22.4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55.600000000000058</v>
          </cell>
          <cell r="V25">
            <v>55.600000000000058</v>
          </cell>
          <cell r="W25">
            <v>78.000000000000057</v>
          </cell>
        </row>
        <row r="26">
          <cell r="B26" t="str">
            <v>St Andrews, University of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20.000000000000007</v>
          </cell>
          <cell r="I26">
            <v>20.000000000000007</v>
          </cell>
          <cell r="J26">
            <v>0</v>
          </cell>
          <cell r="K26">
            <v>108.8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108.8</v>
          </cell>
          <cell r="T26">
            <v>0</v>
          </cell>
          <cell r="U26">
            <v>1932.8999999999996</v>
          </cell>
          <cell r="V26">
            <v>2041.6999999999996</v>
          </cell>
          <cell r="W26">
            <v>2061.6999999999998</v>
          </cell>
        </row>
        <row r="27">
          <cell r="B27" t="str">
            <v>Stirling, University of</v>
          </cell>
          <cell r="C27">
            <v>0</v>
          </cell>
          <cell r="D27">
            <v>0</v>
          </cell>
          <cell r="E27">
            <v>0</v>
          </cell>
          <cell r="F27">
            <v>9.9999999999997868E-2</v>
          </cell>
          <cell r="G27">
            <v>9.9999999999997868E-2</v>
          </cell>
          <cell r="H27">
            <v>30.999999999999996</v>
          </cell>
          <cell r="I27">
            <v>31.099999999999994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9.2999999999999936</v>
          </cell>
          <cell r="O27">
            <v>0</v>
          </cell>
          <cell r="P27">
            <v>0</v>
          </cell>
          <cell r="Q27">
            <v>0</v>
          </cell>
          <cell r="R27">
            <v>31</v>
          </cell>
          <cell r="S27">
            <v>40.299999999999997</v>
          </cell>
          <cell r="T27">
            <v>0</v>
          </cell>
          <cell r="U27">
            <v>716.09999999999991</v>
          </cell>
          <cell r="V27">
            <v>756.39999999999986</v>
          </cell>
          <cell r="W27">
            <v>787.49999999999989</v>
          </cell>
        </row>
        <row r="28">
          <cell r="B28" t="str">
            <v>Strathclyde, University of</v>
          </cell>
          <cell r="C28">
            <v>3.7999999999999972</v>
          </cell>
          <cell r="D28">
            <v>3.8</v>
          </cell>
          <cell r="E28">
            <v>9.2000000000000099</v>
          </cell>
          <cell r="F28">
            <v>5.3000000000000114</v>
          </cell>
          <cell r="G28">
            <v>22.100000000000019</v>
          </cell>
          <cell r="H28">
            <v>14.399999999999988</v>
          </cell>
          <cell r="I28">
            <v>36.500000000000007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5.3000000000000451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5.3000000000000451</v>
          </cell>
          <cell r="T28">
            <v>0</v>
          </cell>
          <cell r="U28">
            <v>397.79999999999995</v>
          </cell>
          <cell r="V28">
            <v>403.1</v>
          </cell>
          <cell r="W28">
            <v>439.6</v>
          </cell>
        </row>
        <row r="29">
          <cell r="B29" t="str">
            <v>West of Scotland, University of the</v>
          </cell>
          <cell r="C29">
            <v>0</v>
          </cell>
          <cell r="D29">
            <v>0.70000000000000007</v>
          </cell>
          <cell r="E29">
            <v>1.5</v>
          </cell>
          <cell r="F29">
            <v>1</v>
          </cell>
          <cell r="G29">
            <v>3.2</v>
          </cell>
          <cell r="H29">
            <v>0.39999999999999858</v>
          </cell>
          <cell r="I29">
            <v>3.5999999999999988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-3.4194869158454821E-14</v>
          </cell>
          <cell r="O29">
            <v>0</v>
          </cell>
          <cell r="P29">
            <v>0</v>
          </cell>
          <cell r="Q29">
            <v>0</v>
          </cell>
          <cell r="R29">
            <v>23</v>
          </cell>
          <cell r="S29">
            <v>22.999999999999964</v>
          </cell>
          <cell r="T29">
            <v>0</v>
          </cell>
          <cell r="U29">
            <v>87.9</v>
          </cell>
          <cell r="V29">
            <v>110.89999999999998</v>
          </cell>
          <cell r="W29">
            <v>114.49999999999997</v>
          </cell>
        </row>
        <row r="30">
          <cell r="B30" t="str">
            <v>Total</v>
          </cell>
          <cell r="C30">
            <v>63.000000000000007</v>
          </cell>
          <cell r="D30">
            <v>12.299999999999994</v>
          </cell>
          <cell r="E30">
            <v>27.900000000000002</v>
          </cell>
          <cell r="F30">
            <v>29.800000000000015</v>
          </cell>
          <cell r="G30">
            <v>133</v>
          </cell>
          <cell r="H30">
            <v>604.09999999999991</v>
          </cell>
          <cell r="I30">
            <v>737.10000000000014</v>
          </cell>
          <cell r="J30">
            <v>638.79999999999995</v>
          </cell>
          <cell r="K30">
            <v>487.8</v>
          </cell>
          <cell r="L30">
            <v>137.80000000000001</v>
          </cell>
          <cell r="M30">
            <v>30.000000000000004</v>
          </cell>
          <cell r="N30">
            <v>56.100000000000009</v>
          </cell>
          <cell r="O30">
            <v>1.4999999999999856</v>
          </cell>
          <cell r="P30">
            <v>1.9000000000000457</v>
          </cell>
          <cell r="Q30">
            <v>-2.8310687127941492E-15</v>
          </cell>
          <cell r="R30">
            <v>263</v>
          </cell>
          <cell r="S30">
            <v>1616.8999999999996</v>
          </cell>
          <cell r="T30">
            <v>285.70000000000005</v>
          </cell>
          <cell r="U30">
            <v>15326.899999999998</v>
          </cell>
          <cell r="V30">
            <v>17229.499999999996</v>
          </cell>
          <cell r="W30">
            <v>17966.599999999995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5">
          <cell r="A5">
            <v>100</v>
          </cell>
          <cell r="B5" t="str">
            <v>Aberdeen, University of</v>
          </cell>
        </row>
        <row r="6">
          <cell r="A6">
            <v>160</v>
          </cell>
          <cell r="B6" t="str">
            <v>Abertay Dundee, University of</v>
          </cell>
        </row>
        <row r="7">
          <cell r="A7">
            <v>180</v>
          </cell>
          <cell r="B7" t="str">
            <v>Dundee, University of</v>
          </cell>
        </row>
        <row r="8">
          <cell r="A8">
            <v>200</v>
          </cell>
          <cell r="B8" t="str">
            <v>Edinburgh College of Art</v>
          </cell>
        </row>
        <row r="9">
          <cell r="A9">
            <v>205</v>
          </cell>
          <cell r="B9" t="str">
            <v>Edinburgh Napier University</v>
          </cell>
        </row>
        <row r="10">
          <cell r="A10">
            <v>220</v>
          </cell>
          <cell r="B10" t="str">
            <v>Edinburgh, University of</v>
          </cell>
        </row>
        <row r="11">
          <cell r="A11">
            <v>240</v>
          </cell>
          <cell r="B11" t="str">
            <v>Glasgow Caledonian University</v>
          </cell>
        </row>
        <row r="12">
          <cell r="A12">
            <v>260</v>
          </cell>
          <cell r="B12" t="str">
            <v>Glasgow School of Art</v>
          </cell>
        </row>
        <row r="13">
          <cell r="A13">
            <v>280</v>
          </cell>
          <cell r="B13" t="str">
            <v>Glasgow, University of</v>
          </cell>
        </row>
        <row r="14">
          <cell r="A14">
            <v>300</v>
          </cell>
          <cell r="B14" t="str">
            <v>Heriot-Watt University</v>
          </cell>
        </row>
        <row r="15">
          <cell r="A15">
            <v>370</v>
          </cell>
          <cell r="B15" t="str">
            <v>Open University in Scotland</v>
          </cell>
        </row>
        <row r="16">
          <cell r="A16">
            <v>400</v>
          </cell>
          <cell r="B16" t="str">
            <v>Queen Margaret University, Edinburgh</v>
          </cell>
        </row>
        <row r="17">
          <cell r="A17">
            <v>420</v>
          </cell>
          <cell r="B17" t="str">
            <v>Robert Gordon University</v>
          </cell>
        </row>
        <row r="18">
          <cell r="A18">
            <v>440</v>
          </cell>
          <cell r="B18" t="str">
            <v>Royal Conservatoire of Scotland</v>
          </cell>
        </row>
        <row r="19">
          <cell r="A19">
            <v>480</v>
          </cell>
          <cell r="B19" t="str">
            <v>St Andrews, University of</v>
          </cell>
        </row>
        <row r="20">
          <cell r="A20">
            <v>520</v>
          </cell>
          <cell r="B20" t="str">
            <v>Stirling, University of</v>
          </cell>
        </row>
        <row r="21">
          <cell r="A21">
            <v>540</v>
          </cell>
          <cell r="B21" t="str">
            <v>Strathclyde, University of</v>
          </cell>
        </row>
        <row r="22">
          <cell r="A22">
            <v>910</v>
          </cell>
          <cell r="B22" t="str">
            <v>SRUC</v>
          </cell>
        </row>
        <row r="23">
          <cell r="A23">
            <v>920</v>
          </cell>
          <cell r="B23" t="str">
            <v>Highlands and Islands, University of the</v>
          </cell>
        </row>
        <row r="24">
          <cell r="A24">
            <v>930</v>
          </cell>
          <cell r="B24" t="str">
            <v>West of Scotland, University of the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>
        <row r="31">
          <cell r="B31">
            <v>0.04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D6">
            <v>1820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6">
          <cell r="D16">
            <v>200000</v>
          </cell>
        </row>
      </sheetData>
      <sheetData sheetId="39"/>
      <sheetData sheetId="40"/>
      <sheetData sheetId="41"/>
      <sheetData sheetId="42"/>
      <sheetData sheetId="43"/>
      <sheetData sheetId="44"/>
      <sheetData sheetId="45">
        <row r="11">
          <cell r="F11">
            <v>103.3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3">
          <cell r="B13">
            <v>13</v>
          </cell>
        </row>
      </sheetData>
      <sheetData sheetId="66"/>
      <sheetData sheetId="67"/>
      <sheetData sheetId="68"/>
      <sheetData sheetId="69">
        <row r="7">
          <cell r="A7">
            <v>100</v>
          </cell>
        </row>
      </sheetData>
      <sheetData sheetId="70">
        <row r="10">
          <cell r="A10">
            <v>100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7">
          <cell r="A7">
            <v>100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5">
          <cell r="A5">
            <v>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">
          <cell r="A5" t="str">
            <v>Aberdeen, University of</v>
          </cell>
          <cell r="B5">
            <v>177000</v>
          </cell>
        </row>
        <row r="6">
          <cell r="A6" t="str">
            <v>Abertay Dundee, University of</v>
          </cell>
          <cell r="B6">
            <v>73000</v>
          </cell>
        </row>
        <row r="7">
          <cell r="A7" t="str">
            <v>Dundee, University of</v>
          </cell>
          <cell r="B7">
            <v>151000</v>
          </cell>
        </row>
        <row r="8">
          <cell r="A8" t="str">
            <v>Edinburgh Napier University</v>
          </cell>
          <cell r="B8">
            <v>166000</v>
          </cell>
        </row>
        <row r="9">
          <cell r="A9" t="str">
            <v>Edinburgh, University of</v>
          </cell>
          <cell r="B9">
            <v>243000</v>
          </cell>
        </row>
        <row r="10">
          <cell r="A10" t="str">
            <v>Glasgow Caledonian University</v>
          </cell>
          <cell r="B10">
            <v>219000</v>
          </cell>
        </row>
        <row r="11">
          <cell r="A11" t="str">
            <v>Glasgow School of Art</v>
          </cell>
          <cell r="B11">
            <v>52000</v>
          </cell>
        </row>
        <row r="12">
          <cell r="A12" t="str">
            <v>Glasgow, University of</v>
          </cell>
          <cell r="B12">
            <v>317000</v>
          </cell>
        </row>
        <row r="13">
          <cell r="A13" t="str">
            <v>Heriot-Watt University</v>
          </cell>
          <cell r="B13">
            <v>107000</v>
          </cell>
        </row>
        <row r="14">
          <cell r="A14" t="str">
            <v>Highlands and Islands, University of the</v>
          </cell>
          <cell r="B14">
            <v>134000</v>
          </cell>
        </row>
        <row r="15">
          <cell r="A15" t="str">
            <v>Open University in Scotland</v>
          </cell>
          <cell r="B15">
            <v>178000</v>
          </cell>
        </row>
        <row r="16">
          <cell r="A16" t="str">
            <v>Queen Margaret University, Edinburgh</v>
          </cell>
          <cell r="B16">
            <v>53000</v>
          </cell>
        </row>
        <row r="17">
          <cell r="A17" t="str">
            <v>Robert Gordon University</v>
          </cell>
          <cell r="B17">
            <v>141000</v>
          </cell>
        </row>
        <row r="18">
          <cell r="A18" t="str">
            <v>Royal Conservatoire of Scotland</v>
          </cell>
          <cell r="B18">
            <v>52000</v>
          </cell>
        </row>
        <row r="19">
          <cell r="A19" t="str">
            <v>SRUC</v>
          </cell>
          <cell r="B19">
            <v>52000</v>
          </cell>
        </row>
        <row r="20">
          <cell r="A20" t="str">
            <v>St Andrews, University of</v>
          </cell>
          <cell r="B20">
            <v>62000</v>
          </cell>
        </row>
        <row r="21">
          <cell r="A21" t="str">
            <v>Stirling, University of</v>
          </cell>
          <cell r="B21">
            <v>117000</v>
          </cell>
        </row>
        <row r="22">
          <cell r="A22" t="str">
            <v>Strathclyde, University of</v>
          </cell>
          <cell r="B22">
            <v>271000</v>
          </cell>
        </row>
        <row r="23">
          <cell r="A23" t="str">
            <v>West of Scotland, University of the</v>
          </cell>
          <cell r="B23">
            <v>190000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>
        <row r="11">
          <cell r="A11" t="str">
            <v>Aberdeen, University of</v>
          </cell>
          <cell r="B11">
            <v>6770</v>
          </cell>
          <cell r="C11">
            <v>37.5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10</v>
          </cell>
          <cell r="J11">
            <v>10</v>
          </cell>
          <cell r="K11">
            <v>50</v>
          </cell>
          <cell r="L11">
            <v>0</v>
          </cell>
          <cell r="M11">
            <v>0</v>
          </cell>
          <cell r="N11">
            <v>0</v>
          </cell>
          <cell r="O11">
            <v>107.5</v>
          </cell>
          <cell r="P11">
            <v>0</v>
          </cell>
          <cell r="Q11">
            <v>0</v>
          </cell>
          <cell r="R11">
            <v>6877.5</v>
          </cell>
          <cell r="S11">
            <v>429.2</v>
          </cell>
          <cell r="T11">
            <v>0</v>
          </cell>
          <cell r="U11">
            <v>216.5</v>
          </cell>
          <cell r="V11">
            <v>0</v>
          </cell>
          <cell r="W11">
            <v>389.5</v>
          </cell>
          <cell r="X11">
            <v>69.400000000000006</v>
          </cell>
          <cell r="Y11">
            <v>0</v>
          </cell>
          <cell r="Z11">
            <v>0</v>
          </cell>
          <cell r="AA11">
            <v>56.1</v>
          </cell>
          <cell r="AB11">
            <v>110.6</v>
          </cell>
          <cell r="AC11">
            <v>0</v>
          </cell>
          <cell r="AD11">
            <v>1271.3</v>
          </cell>
          <cell r="AE11">
            <v>8148.8</v>
          </cell>
          <cell r="AF11">
            <v>18</v>
          </cell>
          <cell r="AG11">
            <v>58.4</v>
          </cell>
          <cell r="AH11">
            <v>0</v>
          </cell>
          <cell r="AI11">
            <v>103</v>
          </cell>
          <cell r="AJ11">
            <v>39</v>
          </cell>
          <cell r="AK11">
            <v>0</v>
          </cell>
          <cell r="AL11">
            <v>218.4</v>
          </cell>
          <cell r="AM11">
            <v>8367.2000000000007</v>
          </cell>
          <cell r="AN11">
            <v>6105</v>
          </cell>
          <cell r="AO11">
            <v>795</v>
          </cell>
          <cell r="AP11">
            <v>80</v>
          </cell>
          <cell r="AQ11">
            <v>563</v>
          </cell>
          <cell r="AR11">
            <v>229</v>
          </cell>
          <cell r="AS11">
            <v>0</v>
          </cell>
          <cell r="AT11">
            <v>43115337.355552502</v>
          </cell>
          <cell r="AU11">
            <v>0</v>
          </cell>
          <cell r="AV11">
            <v>1168086.5</v>
          </cell>
          <cell r="AW11">
            <v>46617.8</v>
          </cell>
          <cell r="AX11">
            <v>67020</v>
          </cell>
          <cell r="AY11">
            <v>335100</v>
          </cell>
          <cell r="AZ11">
            <v>0</v>
          </cell>
          <cell r="BA11">
            <v>240437.5</v>
          </cell>
          <cell r="BB11">
            <v>0</v>
          </cell>
          <cell r="BC11">
            <v>0</v>
          </cell>
          <cell r="BD11">
            <v>-84334.400000000111</v>
          </cell>
          <cell r="BE11">
            <v>44888264.7555525</v>
          </cell>
          <cell r="BF11">
            <v>252918</v>
          </cell>
          <cell r="BG11">
            <v>883358.4</v>
          </cell>
          <cell r="BH11">
            <v>672796</v>
          </cell>
          <cell r="BI11">
            <v>0</v>
          </cell>
          <cell r="BJ11">
            <v>1809072.4</v>
          </cell>
          <cell r="BK11">
            <v>46697337.155552499</v>
          </cell>
          <cell r="BL11">
            <v>22391000</v>
          </cell>
          <cell r="BM11">
            <v>2864000</v>
          </cell>
          <cell r="BN11">
            <v>70000</v>
          </cell>
          <cell r="BO11">
            <v>1810000</v>
          </cell>
          <cell r="BP11">
            <v>27135000</v>
          </cell>
          <cell r="BQ11">
            <v>0</v>
          </cell>
          <cell r="BS11">
            <v>73832337.155552506</v>
          </cell>
          <cell r="BT11">
            <v>182000</v>
          </cell>
          <cell r="BU11">
            <v>1129575</v>
          </cell>
          <cell r="BV11">
            <v>1524566</v>
          </cell>
          <cell r="BX11">
            <v>2654141</v>
          </cell>
          <cell r="BY11">
            <v>0</v>
          </cell>
          <cell r="BZ11">
            <v>511844</v>
          </cell>
          <cell r="CA11">
            <v>573246</v>
          </cell>
          <cell r="CB11">
            <v>114000</v>
          </cell>
          <cell r="CC11">
            <v>907650</v>
          </cell>
          <cell r="CD11">
            <v>0</v>
          </cell>
        </row>
        <row r="12">
          <cell r="A12" t="str">
            <v>Abertay Dundee, University of</v>
          </cell>
          <cell r="B12">
            <v>3171.9000000000005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40</v>
          </cell>
          <cell r="K12">
            <v>12</v>
          </cell>
          <cell r="L12">
            <v>0</v>
          </cell>
          <cell r="M12">
            <v>15</v>
          </cell>
          <cell r="N12">
            <v>0</v>
          </cell>
          <cell r="O12">
            <v>67</v>
          </cell>
          <cell r="P12">
            <v>-40</v>
          </cell>
          <cell r="Q12">
            <v>0</v>
          </cell>
          <cell r="R12">
            <v>3198.9000000000005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40</v>
          </cell>
          <cell r="AD12">
            <v>40</v>
          </cell>
          <cell r="AE12">
            <v>3238.9000000000005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3238.9000000000005</v>
          </cell>
          <cell r="AN12">
            <v>3362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40</v>
          </cell>
          <cell r="AT12">
            <v>16589131.268554257</v>
          </cell>
          <cell r="AU12">
            <v>0</v>
          </cell>
          <cell r="AV12">
            <v>51742.399999999878</v>
          </cell>
          <cell r="AW12">
            <v>0</v>
          </cell>
          <cell r="AX12">
            <v>241437</v>
          </cell>
          <cell r="AY12">
            <v>80424</v>
          </cell>
          <cell r="AZ12">
            <v>0</v>
          </cell>
          <cell r="BA12">
            <v>0</v>
          </cell>
          <cell r="BB12">
            <v>0</v>
          </cell>
          <cell r="BC12">
            <v>60270</v>
          </cell>
          <cell r="BD12">
            <v>0</v>
          </cell>
          <cell r="BE12">
            <v>17023004.668554258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17023004.668554258</v>
          </cell>
          <cell r="BL12">
            <v>571000</v>
          </cell>
          <cell r="BM12">
            <v>213000</v>
          </cell>
          <cell r="BN12">
            <v>70000</v>
          </cell>
          <cell r="BO12">
            <v>205000</v>
          </cell>
          <cell r="BP12">
            <v>1059000</v>
          </cell>
          <cell r="BQ12">
            <v>0</v>
          </cell>
          <cell r="BR12">
            <v>859000</v>
          </cell>
          <cell r="BS12">
            <v>18941004.668554258</v>
          </cell>
          <cell r="BT12">
            <v>71000</v>
          </cell>
          <cell r="BU12">
            <v>428369</v>
          </cell>
          <cell r="BV12">
            <v>0</v>
          </cell>
          <cell r="BX12">
            <v>428369</v>
          </cell>
          <cell r="BY12">
            <v>50000</v>
          </cell>
          <cell r="BZ12">
            <v>1511597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</row>
        <row r="13">
          <cell r="A13" t="str">
            <v>Dundee, University of</v>
          </cell>
          <cell r="B13">
            <v>5348.2999999999993</v>
          </cell>
          <cell r="C13">
            <v>25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150</v>
          </cell>
          <cell r="J13">
            <v>50</v>
          </cell>
          <cell r="K13">
            <v>45</v>
          </cell>
          <cell r="L13">
            <v>0</v>
          </cell>
          <cell r="M13">
            <v>0</v>
          </cell>
          <cell r="N13">
            <v>0</v>
          </cell>
          <cell r="O13">
            <v>270</v>
          </cell>
          <cell r="P13">
            <v>0</v>
          </cell>
          <cell r="Q13">
            <v>0</v>
          </cell>
          <cell r="R13">
            <v>5618.2999999999993</v>
          </cell>
          <cell r="S13">
            <v>405</v>
          </cell>
          <cell r="T13">
            <v>200.2</v>
          </cell>
          <cell r="U13">
            <v>189.4</v>
          </cell>
          <cell r="V13">
            <v>31.5</v>
          </cell>
          <cell r="W13">
            <v>219.8</v>
          </cell>
          <cell r="X13">
            <v>0</v>
          </cell>
          <cell r="Y13">
            <v>0</v>
          </cell>
          <cell r="Z13">
            <v>0</v>
          </cell>
          <cell r="AA13">
            <v>38.6</v>
          </cell>
          <cell r="AB13">
            <v>18</v>
          </cell>
          <cell r="AC13">
            <v>0</v>
          </cell>
          <cell r="AD13">
            <v>1102.5</v>
          </cell>
          <cell r="AE13">
            <v>6720.7999999999993</v>
          </cell>
          <cell r="AF13">
            <v>18</v>
          </cell>
          <cell r="AG13">
            <v>18.300000000000011</v>
          </cell>
          <cell r="AH13">
            <v>0</v>
          </cell>
          <cell r="AI13">
            <v>96</v>
          </cell>
          <cell r="AJ13">
            <v>18</v>
          </cell>
          <cell r="AK13">
            <v>1070</v>
          </cell>
          <cell r="AL13">
            <v>1220.3</v>
          </cell>
          <cell r="AM13">
            <v>7941.0999999999995</v>
          </cell>
          <cell r="AN13">
            <v>5022</v>
          </cell>
          <cell r="AO13">
            <v>671</v>
          </cell>
          <cell r="AP13">
            <v>285</v>
          </cell>
          <cell r="AQ13">
            <v>361</v>
          </cell>
          <cell r="AR13">
            <v>36</v>
          </cell>
          <cell r="AS13">
            <v>1070</v>
          </cell>
          <cell r="AT13">
            <v>38584346.723393753</v>
          </cell>
          <cell r="AU13">
            <v>0</v>
          </cell>
          <cell r="AV13">
            <v>586667.80000000144</v>
          </cell>
          <cell r="AW13">
            <v>763347.5</v>
          </cell>
          <cell r="AX13">
            <v>302250</v>
          </cell>
          <cell r="AY13">
            <v>301590</v>
          </cell>
          <cell r="AZ13">
            <v>0</v>
          </cell>
          <cell r="BA13">
            <v>167550</v>
          </cell>
          <cell r="BB13">
            <v>0</v>
          </cell>
          <cell r="BC13">
            <v>0</v>
          </cell>
          <cell r="BD13">
            <v>179608.79999999993</v>
          </cell>
          <cell r="BE13">
            <v>40885360.823393755</v>
          </cell>
          <cell r="BF13">
            <v>252918</v>
          </cell>
          <cell r="BG13">
            <v>276805.80000000016</v>
          </cell>
          <cell r="BH13">
            <v>540132</v>
          </cell>
          <cell r="BI13">
            <v>7937260</v>
          </cell>
          <cell r="BJ13">
            <v>9007115.8000000007</v>
          </cell>
          <cell r="BK13">
            <v>49892476.623393759</v>
          </cell>
          <cell r="BL13">
            <v>21900000</v>
          </cell>
          <cell r="BM13">
            <v>1839000</v>
          </cell>
          <cell r="BN13">
            <v>70000</v>
          </cell>
          <cell r="BO13">
            <v>1185000</v>
          </cell>
          <cell r="BP13">
            <v>24994000</v>
          </cell>
          <cell r="BQ13">
            <v>0</v>
          </cell>
          <cell r="BS13">
            <v>74886476.623393759</v>
          </cell>
          <cell r="BT13">
            <v>150000</v>
          </cell>
          <cell r="BU13">
            <v>1028845</v>
          </cell>
          <cell r="BV13">
            <v>1948024</v>
          </cell>
          <cell r="BX13">
            <v>2976869</v>
          </cell>
          <cell r="BY13">
            <v>15000</v>
          </cell>
          <cell r="BZ13">
            <v>267840</v>
          </cell>
          <cell r="CA13">
            <v>300000</v>
          </cell>
          <cell r="CB13">
            <v>11500</v>
          </cell>
          <cell r="CC13">
            <v>2062486</v>
          </cell>
          <cell r="CD13">
            <v>0</v>
          </cell>
        </row>
        <row r="14">
          <cell r="A14" t="str">
            <v>Edinburgh Napier University</v>
          </cell>
          <cell r="B14">
            <v>7289.2999999999993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107</v>
          </cell>
          <cell r="K14">
            <v>0</v>
          </cell>
          <cell r="L14">
            <v>0</v>
          </cell>
          <cell r="M14">
            <v>0</v>
          </cell>
          <cell r="N14">
            <v>15</v>
          </cell>
          <cell r="O14">
            <v>122</v>
          </cell>
          <cell r="P14">
            <v>0</v>
          </cell>
          <cell r="Q14">
            <v>0</v>
          </cell>
          <cell r="R14">
            <v>7411.2999999999993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7411.2999999999993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1547</v>
          </cell>
          <cell r="AL14">
            <v>1547</v>
          </cell>
          <cell r="AM14">
            <v>8958.2999999999993</v>
          </cell>
          <cell r="AN14">
            <v>5990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1547</v>
          </cell>
          <cell r="AT14">
            <v>37276977.789085023</v>
          </cell>
          <cell r="AU14">
            <v>0</v>
          </cell>
          <cell r="AV14">
            <v>328883.19999999902</v>
          </cell>
          <cell r="AW14">
            <v>0</v>
          </cell>
          <cell r="AX14">
            <v>658602</v>
          </cell>
          <cell r="AY14">
            <v>0</v>
          </cell>
          <cell r="AZ14">
            <v>0</v>
          </cell>
          <cell r="BA14">
            <v>0</v>
          </cell>
          <cell r="BB14">
            <v>98370</v>
          </cell>
          <cell r="BC14">
            <v>0</v>
          </cell>
          <cell r="BD14">
            <v>0</v>
          </cell>
          <cell r="BE14">
            <v>38362832.989085019</v>
          </cell>
          <cell r="BF14">
            <v>0</v>
          </cell>
          <cell r="BG14">
            <v>0</v>
          </cell>
          <cell r="BH14">
            <v>0</v>
          </cell>
          <cell r="BI14">
            <v>11475646</v>
          </cell>
          <cell r="BJ14">
            <v>11475646</v>
          </cell>
          <cell r="BK14">
            <v>49838478.989085019</v>
          </cell>
          <cell r="BL14">
            <v>1659000</v>
          </cell>
          <cell r="BM14">
            <v>541000</v>
          </cell>
          <cell r="BN14">
            <v>70000</v>
          </cell>
          <cell r="BO14">
            <v>523000</v>
          </cell>
          <cell r="BP14">
            <v>2793000</v>
          </cell>
          <cell r="BQ14">
            <v>0</v>
          </cell>
          <cell r="BR14">
            <v>1714000</v>
          </cell>
          <cell r="BS14">
            <v>54345478.989085019</v>
          </cell>
          <cell r="BT14">
            <v>166000</v>
          </cell>
          <cell r="BU14">
            <v>965368</v>
          </cell>
          <cell r="BV14">
            <v>0</v>
          </cell>
          <cell r="BX14">
            <v>965368</v>
          </cell>
          <cell r="BY14">
            <v>0</v>
          </cell>
          <cell r="BZ14">
            <v>1764000</v>
          </cell>
          <cell r="CA14">
            <v>0</v>
          </cell>
          <cell r="CB14">
            <v>150000</v>
          </cell>
          <cell r="CC14">
            <v>139400</v>
          </cell>
          <cell r="CD14">
            <v>0</v>
          </cell>
        </row>
        <row r="15">
          <cell r="A15" t="str">
            <v>Edinburgh, University of</v>
          </cell>
          <cell r="B15">
            <v>10087.800000000001</v>
          </cell>
          <cell r="C15">
            <v>50.000000000000007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50</v>
          </cell>
          <cell r="J15">
            <v>0</v>
          </cell>
          <cell r="K15">
            <v>60</v>
          </cell>
          <cell r="L15">
            <v>0</v>
          </cell>
          <cell r="M15">
            <v>0</v>
          </cell>
          <cell r="N15">
            <v>15</v>
          </cell>
          <cell r="O15">
            <v>175</v>
          </cell>
          <cell r="P15">
            <v>-36</v>
          </cell>
          <cell r="Q15">
            <v>0</v>
          </cell>
          <cell r="R15">
            <v>10226.800000000001</v>
          </cell>
          <cell r="S15">
            <v>511.3</v>
          </cell>
          <cell r="T15">
            <v>0</v>
          </cell>
          <cell r="U15">
            <v>220.5</v>
          </cell>
          <cell r="V15">
            <v>0</v>
          </cell>
          <cell r="W15">
            <v>418.6</v>
          </cell>
          <cell r="X15">
            <v>0</v>
          </cell>
          <cell r="Y15">
            <v>360.3</v>
          </cell>
          <cell r="Z15">
            <v>0</v>
          </cell>
          <cell r="AA15">
            <v>62.9</v>
          </cell>
          <cell r="AB15">
            <v>138.30000000000001</v>
          </cell>
          <cell r="AC15">
            <v>36</v>
          </cell>
          <cell r="AD15">
            <v>1747.9</v>
          </cell>
          <cell r="AE15">
            <v>11974.7</v>
          </cell>
          <cell r="AF15">
            <v>48</v>
          </cell>
          <cell r="AG15">
            <v>0</v>
          </cell>
          <cell r="AH15">
            <v>10</v>
          </cell>
          <cell r="AI15">
            <v>56</v>
          </cell>
          <cell r="AJ15">
            <v>18</v>
          </cell>
          <cell r="AK15">
            <v>0</v>
          </cell>
          <cell r="AL15">
            <v>132</v>
          </cell>
          <cell r="AM15">
            <v>12106.7</v>
          </cell>
          <cell r="AN15">
            <v>8260</v>
          </cell>
          <cell r="AO15">
            <v>1021</v>
          </cell>
          <cell r="AP15">
            <v>0</v>
          </cell>
          <cell r="AQ15">
            <v>571</v>
          </cell>
          <cell r="AR15">
            <v>544</v>
          </cell>
          <cell r="AS15">
            <v>36</v>
          </cell>
          <cell r="AT15">
            <v>66046417.097980648</v>
          </cell>
          <cell r="AU15">
            <v>0</v>
          </cell>
          <cell r="AV15">
            <v>4154576</v>
          </cell>
          <cell r="AW15">
            <v>267436.5</v>
          </cell>
          <cell r="AX15">
            <v>0</v>
          </cell>
          <cell r="AY15">
            <v>418515</v>
          </cell>
          <cell r="AZ15">
            <v>0</v>
          </cell>
          <cell r="BA15">
            <v>320641.39999999997</v>
          </cell>
          <cell r="BB15">
            <v>111270</v>
          </cell>
          <cell r="BC15">
            <v>0</v>
          </cell>
          <cell r="BD15">
            <v>-168081.80000000095</v>
          </cell>
          <cell r="BE15">
            <v>71150774.197980657</v>
          </cell>
          <cell r="BF15">
            <v>674448</v>
          </cell>
          <cell r="BG15">
            <v>0</v>
          </cell>
          <cell r="BH15">
            <v>397992</v>
          </cell>
          <cell r="BI15">
            <v>0</v>
          </cell>
          <cell r="BJ15">
            <v>1072440</v>
          </cell>
          <cell r="BK15">
            <v>72223214.197980657</v>
          </cell>
          <cell r="BL15">
            <v>89063000</v>
          </cell>
          <cell r="BM15">
            <v>9349000</v>
          </cell>
          <cell r="BN15">
            <v>70000</v>
          </cell>
          <cell r="BO15">
            <v>2414000</v>
          </cell>
          <cell r="BP15">
            <v>100896000</v>
          </cell>
          <cell r="BQ15">
            <v>0</v>
          </cell>
          <cell r="BS15">
            <v>173119214.19798064</v>
          </cell>
          <cell r="BT15">
            <v>267000</v>
          </cell>
          <cell r="BU15">
            <v>1790449</v>
          </cell>
          <cell r="BV15">
            <v>8936958</v>
          </cell>
          <cell r="BX15">
            <v>10727407</v>
          </cell>
          <cell r="BY15">
            <v>379766</v>
          </cell>
          <cell r="BZ15">
            <v>824203</v>
          </cell>
          <cell r="CA15">
            <v>980000</v>
          </cell>
          <cell r="CB15">
            <v>82000</v>
          </cell>
          <cell r="CC15">
            <v>3456647</v>
          </cell>
          <cell r="CD15">
            <v>0</v>
          </cell>
        </row>
        <row r="16">
          <cell r="A16" t="str">
            <v>Glasgow Caledonian University</v>
          </cell>
          <cell r="B16">
            <v>9506.6999999999989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157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157</v>
          </cell>
          <cell r="P16">
            <v>-51</v>
          </cell>
          <cell r="Q16">
            <v>0</v>
          </cell>
          <cell r="R16">
            <v>9612.6999999999989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51</v>
          </cell>
          <cell r="AD16">
            <v>51</v>
          </cell>
          <cell r="AE16">
            <v>9663.6999999999989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1378</v>
          </cell>
          <cell r="AL16">
            <v>1378</v>
          </cell>
          <cell r="AM16">
            <v>11041.699999999999</v>
          </cell>
          <cell r="AN16">
            <v>8374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1429</v>
          </cell>
          <cell r="AT16">
            <v>47654309.137893967</v>
          </cell>
          <cell r="AU16">
            <v>0</v>
          </cell>
          <cell r="AV16">
            <v>48152.000000000175</v>
          </cell>
          <cell r="AW16">
            <v>0</v>
          </cell>
          <cell r="AX16">
            <v>768085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48470546.137893967</v>
          </cell>
          <cell r="BF16">
            <v>0</v>
          </cell>
          <cell r="BG16">
            <v>0</v>
          </cell>
          <cell r="BH16">
            <v>0</v>
          </cell>
          <cell r="BI16">
            <v>10222004</v>
          </cell>
          <cell r="BJ16">
            <v>10222004</v>
          </cell>
          <cell r="BK16">
            <v>58692550.137893967</v>
          </cell>
          <cell r="BL16">
            <v>1960000</v>
          </cell>
          <cell r="BM16">
            <v>848000</v>
          </cell>
          <cell r="BN16">
            <v>70000</v>
          </cell>
          <cell r="BO16">
            <v>297000</v>
          </cell>
          <cell r="BP16">
            <v>3175000</v>
          </cell>
          <cell r="BQ16">
            <v>0</v>
          </cell>
          <cell r="BR16">
            <v>3502000</v>
          </cell>
          <cell r="BS16">
            <v>65369550.137893967</v>
          </cell>
          <cell r="BT16">
            <v>215000</v>
          </cell>
          <cell r="BU16">
            <v>1219720</v>
          </cell>
          <cell r="BV16">
            <v>0</v>
          </cell>
          <cell r="BX16">
            <v>1219720</v>
          </cell>
          <cell r="BY16">
            <v>0</v>
          </cell>
          <cell r="BZ16">
            <v>1312000</v>
          </cell>
          <cell r="CA16">
            <v>0</v>
          </cell>
          <cell r="CB16">
            <v>262000</v>
          </cell>
          <cell r="CC16">
            <v>0</v>
          </cell>
          <cell r="CD16">
            <v>0</v>
          </cell>
        </row>
        <row r="17">
          <cell r="A17" t="str">
            <v>Glasgow School of Art</v>
          </cell>
          <cell r="B17">
            <v>1169.3999999999999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11</v>
          </cell>
          <cell r="J17">
            <v>15</v>
          </cell>
          <cell r="K17">
            <v>10</v>
          </cell>
          <cell r="L17">
            <v>5</v>
          </cell>
          <cell r="M17">
            <v>0</v>
          </cell>
          <cell r="N17">
            <v>0</v>
          </cell>
          <cell r="O17">
            <v>41</v>
          </cell>
          <cell r="P17">
            <v>0</v>
          </cell>
          <cell r="Q17">
            <v>0</v>
          </cell>
          <cell r="R17">
            <v>1210.3999999999999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1210.3999999999999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1210.3999999999999</v>
          </cell>
          <cell r="AN17">
            <v>965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6756494.4922877988</v>
          </cell>
          <cell r="AU17">
            <v>89959.343748275933</v>
          </cell>
          <cell r="AV17">
            <v>323567.19999999995</v>
          </cell>
          <cell r="AW17">
            <v>73722</v>
          </cell>
          <cell r="AX17">
            <v>100530</v>
          </cell>
          <cell r="AY17">
            <v>67020</v>
          </cell>
          <cell r="AZ17">
            <v>26725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7438018.0360360751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7438018.0360360751</v>
          </cell>
          <cell r="BL17">
            <v>2033000</v>
          </cell>
          <cell r="BM17">
            <v>73000</v>
          </cell>
          <cell r="BN17">
            <v>70000</v>
          </cell>
          <cell r="BO17">
            <v>150000</v>
          </cell>
          <cell r="BP17">
            <v>2326000</v>
          </cell>
          <cell r="BQ17">
            <v>2820000</v>
          </cell>
          <cell r="BS17">
            <v>12584018.036036074</v>
          </cell>
          <cell r="BT17">
            <v>52000</v>
          </cell>
          <cell r="BU17">
            <v>187171</v>
          </cell>
          <cell r="BV17">
            <v>0</v>
          </cell>
          <cell r="BW17">
            <v>5749901</v>
          </cell>
          <cell r="BX17">
            <v>5937072</v>
          </cell>
          <cell r="BY17">
            <v>0</v>
          </cell>
          <cell r="BZ17">
            <v>212031</v>
          </cell>
          <cell r="CA17">
            <v>0</v>
          </cell>
          <cell r="CB17">
            <v>198000</v>
          </cell>
          <cell r="CC17">
            <v>350000</v>
          </cell>
          <cell r="CD17">
            <v>0</v>
          </cell>
        </row>
        <row r="18">
          <cell r="A18" t="str">
            <v>Glasgow, University of</v>
          </cell>
          <cell r="B18">
            <v>12050.8</v>
          </cell>
          <cell r="C18">
            <v>50.000000000000007</v>
          </cell>
          <cell r="D18">
            <v>0</v>
          </cell>
          <cell r="E18">
            <v>0</v>
          </cell>
          <cell r="F18">
            <v>15</v>
          </cell>
          <cell r="G18">
            <v>0</v>
          </cell>
          <cell r="H18">
            <v>0</v>
          </cell>
          <cell r="I18">
            <v>200</v>
          </cell>
          <cell r="J18">
            <v>12</v>
          </cell>
          <cell r="K18">
            <v>25</v>
          </cell>
          <cell r="L18">
            <v>2</v>
          </cell>
          <cell r="M18">
            <v>0</v>
          </cell>
          <cell r="N18">
            <v>55</v>
          </cell>
          <cell r="O18">
            <v>359</v>
          </cell>
          <cell r="P18">
            <v>-43</v>
          </cell>
          <cell r="Q18">
            <v>-20</v>
          </cell>
          <cell r="R18">
            <v>12346.8</v>
          </cell>
          <cell r="S18">
            <v>595.70000000000005</v>
          </cell>
          <cell r="T18">
            <v>283.2</v>
          </cell>
          <cell r="U18">
            <v>293.2</v>
          </cell>
          <cell r="V18">
            <v>53.1</v>
          </cell>
          <cell r="W18">
            <v>481.3</v>
          </cell>
          <cell r="X18">
            <v>0</v>
          </cell>
          <cell r="Y18">
            <v>0</v>
          </cell>
          <cell r="Z18">
            <v>98.6</v>
          </cell>
          <cell r="AA18">
            <v>67.400000000000006</v>
          </cell>
          <cell r="AB18">
            <v>117.4</v>
          </cell>
          <cell r="AC18">
            <v>43</v>
          </cell>
          <cell r="AD18">
            <v>2032.9</v>
          </cell>
          <cell r="AE18">
            <v>14379.699999999999</v>
          </cell>
          <cell r="AF18">
            <v>81</v>
          </cell>
          <cell r="AG18">
            <v>17.300000000000011</v>
          </cell>
          <cell r="AH18">
            <v>0</v>
          </cell>
          <cell r="AI18">
            <v>104</v>
          </cell>
          <cell r="AJ18">
            <v>41</v>
          </cell>
          <cell r="AK18">
            <v>0</v>
          </cell>
          <cell r="AL18">
            <v>243.3</v>
          </cell>
          <cell r="AM18">
            <v>14622.999999999998</v>
          </cell>
          <cell r="AN18">
            <v>10831</v>
          </cell>
          <cell r="AO18">
            <v>1151</v>
          </cell>
          <cell r="AP18">
            <v>389</v>
          </cell>
          <cell r="AQ18">
            <v>659</v>
          </cell>
          <cell r="AR18">
            <v>267</v>
          </cell>
          <cell r="AS18">
            <v>43</v>
          </cell>
          <cell r="AT18">
            <v>80576994.131662235</v>
          </cell>
          <cell r="AU18">
            <v>0</v>
          </cell>
          <cell r="AV18">
            <v>2098761.5999999996</v>
          </cell>
          <cell r="AW18">
            <v>1051651.3</v>
          </cell>
          <cell r="AX18">
            <v>42300</v>
          </cell>
          <cell r="AY18">
            <v>167550</v>
          </cell>
          <cell r="AZ18">
            <v>10690</v>
          </cell>
          <cell r="BA18">
            <v>408376.3000000001</v>
          </cell>
          <cell r="BB18">
            <v>528825</v>
          </cell>
          <cell r="BC18">
            <v>-102440</v>
          </cell>
          <cell r="BD18">
            <v>310643.39999999944</v>
          </cell>
          <cell r="BE18">
            <v>85093351.731662229</v>
          </cell>
          <cell r="BF18">
            <v>1138131</v>
          </cell>
          <cell r="BG18">
            <v>261679.80000000016</v>
          </cell>
          <cell r="BH18">
            <v>687010</v>
          </cell>
          <cell r="BI18">
            <v>0</v>
          </cell>
          <cell r="BJ18">
            <v>2086820.8000000003</v>
          </cell>
          <cell r="BK18">
            <v>87180172.531662226</v>
          </cell>
          <cell r="BL18">
            <v>47317000</v>
          </cell>
          <cell r="BM18">
            <v>6405000</v>
          </cell>
          <cell r="BN18">
            <v>70000</v>
          </cell>
          <cell r="BO18">
            <v>2218000</v>
          </cell>
          <cell r="BP18">
            <v>56010000</v>
          </cell>
          <cell r="BQ18">
            <v>0</v>
          </cell>
          <cell r="BS18">
            <v>143190172.53166223</v>
          </cell>
          <cell r="BT18">
            <v>320000</v>
          </cell>
          <cell r="BU18">
            <v>2141302</v>
          </cell>
          <cell r="BV18">
            <v>4919756</v>
          </cell>
          <cell r="BX18">
            <v>7061058</v>
          </cell>
          <cell r="BY18">
            <v>331489</v>
          </cell>
          <cell r="BZ18">
            <v>1280575</v>
          </cell>
          <cell r="CA18">
            <v>655594</v>
          </cell>
          <cell r="CB18">
            <v>973500</v>
          </cell>
          <cell r="CC18">
            <v>5960373</v>
          </cell>
          <cell r="CD18">
            <v>0</v>
          </cell>
        </row>
        <row r="19">
          <cell r="A19" t="str">
            <v>Heriot-Watt University</v>
          </cell>
          <cell r="B19">
            <v>4439.3999999999996</v>
          </cell>
          <cell r="C19">
            <v>50</v>
          </cell>
          <cell r="D19">
            <v>0</v>
          </cell>
          <cell r="E19">
            <v>0</v>
          </cell>
          <cell r="F19">
            <v>0</v>
          </cell>
          <cell r="G19">
            <v>12</v>
          </cell>
          <cell r="H19">
            <v>0</v>
          </cell>
          <cell r="I19">
            <v>83</v>
          </cell>
          <cell r="J19">
            <v>60</v>
          </cell>
          <cell r="K19">
            <v>25</v>
          </cell>
          <cell r="L19">
            <v>0</v>
          </cell>
          <cell r="M19">
            <v>0</v>
          </cell>
          <cell r="N19">
            <v>0</v>
          </cell>
          <cell r="O19">
            <v>230</v>
          </cell>
          <cell r="P19">
            <v>0</v>
          </cell>
          <cell r="Q19">
            <v>0</v>
          </cell>
          <cell r="R19">
            <v>4669.3999999999996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4669.3999999999996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4669.3999999999996</v>
          </cell>
          <cell r="AN19">
            <v>4096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24300990.851980329</v>
          </cell>
          <cell r="AU19">
            <v>0</v>
          </cell>
          <cell r="AV19">
            <v>509543.70000000065</v>
          </cell>
          <cell r="AW19">
            <v>459854.80000000005</v>
          </cell>
          <cell r="AX19">
            <v>333060</v>
          </cell>
          <cell r="AY19">
            <v>167550</v>
          </cell>
          <cell r="AZ19">
            <v>0</v>
          </cell>
          <cell r="BA19">
            <v>355625</v>
          </cell>
          <cell r="BB19">
            <v>0</v>
          </cell>
          <cell r="BC19">
            <v>0</v>
          </cell>
          <cell r="BD19">
            <v>0</v>
          </cell>
          <cell r="BE19">
            <v>26126624.351980329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26126624.351980329</v>
          </cell>
          <cell r="BL19">
            <v>10610000</v>
          </cell>
          <cell r="BM19">
            <v>1853000</v>
          </cell>
          <cell r="BN19">
            <v>70000</v>
          </cell>
          <cell r="BO19">
            <v>744000</v>
          </cell>
          <cell r="BP19">
            <v>13277000</v>
          </cell>
          <cell r="BQ19">
            <v>0</v>
          </cell>
          <cell r="BS19">
            <v>39403624.351980329</v>
          </cell>
          <cell r="BT19">
            <v>104000</v>
          </cell>
          <cell r="BU19">
            <v>657454</v>
          </cell>
          <cell r="BV19">
            <v>1261696</v>
          </cell>
          <cell r="BX19">
            <v>1919150</v>
          </cell>
          <cell r="BY19">
            <v>0</v>
          </cell>
          <cell r="BZ19">
            <v>104000</v>
          </cell>
          <cell r="CA19">
            <v>3245000</v>
          </cell>
          <cell r="CB19">
            <v>11500</v>
          </cell>
          <cell r="CC19">
            <v>151598</v>
          </cell>
          <cell r="CD19">
            <v>0</v>
          </cell>
        </row>
        <row r="20">
          <cell r="A20" t="str">
            <v>Highlands and Islands, University of the</v>
          </cell>
          <cell r="B20">
            <v>4690.5</v>
          </cell>
          <cell r="C20">
            <v>0</v>
          </cell>
          <cell r="D20">
            <v>0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700</v>
          </cell>
          <cell r="P20">
            <v>0</v>
          </cell>
          <cell r="Q20">
            <v>0</v>
          </cell>
          <cell r="R20">
            <v>5390.5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5390.5</v>
          </cell>
          <cell r="AF20">
            <v>0</v>
          </cell>
          <cell r="AG20">
            <v>0</v>
          </cell>
          <cell r="AH20">
            <v>0</v>
          </cell>
          <cell r="AI20">
            <v>40</v>
          </cell>
          <cell r="AJ20">
            <v>0</v>
          </cell>
          <cell r="AK20">
            <v>0</v>
          </cell>
          <cell r="AL20">
            <v>40</v>
          </cell>
          <cell r="AM20">
            <v>5430.5</v>
          </cell>
          <cell r="AN20">
            <v>5645</v>
          </cell>
          <cell r="AO20">
            <v>0</v>
          </cell>
          <cell r="AP20">
            <v>0</v>
          </cell>
          <cell r="AQ20">
            <v>40</v>
          </cell>
          <cell r="AR20">
            <v>0</v>
          </cell>
          <cell r="AS20">
            <v>0</v>
          </cell>
          <cell r="AT20">
            <v>26661202.591122627</v>
          </cell>
          <cell r="AU20">
            <v>0</v>
          </cell>
          <cell r="AV20">
            <v>37539.900000000285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3921655.3</v>
          </cell>
          <cell r="BB20">
            <v>0</v>
          </cell>
          <cell r="BC20">
            <v>0</v>
          </cell>
          <cell r="BD20">
            <v>0</v>
          </cell>
          <cell r="BE20">
            <v>30620397.791122627</v>
          </cell>
          <cell r="BF20">
            <v>0</v>
          </cell>
          <cell r="BG20">
            <v>0</v>
          </cell>
          <cell r="BH20">
            <v>189520</v>
          </cell>
          <cell r="BI20">
            <v>0</v>
          </cell>
          <cell r="BJ20">
            <v>189520</v>
          </cell>
          <cell r="BK20">
            <v>30809917.791122627</v>
          </cell>
          <cell r="BL20">
            <v>1424000</v>
          </cell>
          <cell r="BM20">
            <v>333000</v>
          </cell>
          <cell r="BN20">
            <v>70000</v>
          </cell>
          <cell r="BO20">
            <v>803000</v>
          </cell>
          <cell r="BP20">
            <v>2630000</v>
          </cell>
          <cell r="BQ20">
            <v>0</v>
          </cell>
          <cell r="BR20">
            <v>2094000</v>
          </cell>
          <cell r="BS20">
            <v>35533917.79112263</v>
          </cell>
          <cell r="BT20">
            <v>120000</v>
          </cell>
          <cell r="BU20">
            <v>770536</v>
          </cell>
          <cell r="BV20">
            <v>391824</v>
          </cell>
          <cell r="BX20">
            <v>1162360</v>
          </cell>
          <cell r="BY20">
            <v>0</v>
          </cell>
          <cell r="BZ20">
            <v>200000</v>
          </cell>
          <cell r="CA20">
            <v>0</v>
          </cell>
          <cell r="CB20">
            <v>146305</v>
          </cell>
          <cell r="CC20">
            <v>423737</v>
          </cell>
          <cell r="CD20">
            <v>37500</v>
          </cell>
        </row>
        <row r="21">
          <cell r="A21" t="str">
            <v>Open University in Scotland</v>
          </cell>
          <cell r="B21">
            <v>3882.6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60</v>
          </cell>
          <cell r="K21">
            <v>20</v>
          </cell>
          <cell r="L21">
            <v>0</v>
          </cell>
          <cell r="M21">
            <v>0</v>
          </cell>
          <cell r="N21">
            <v>0</v>
          </cell>
          <cell r="O21">
            <v>80</v>
          </cell>
          <cell r="P21">
            <v>0</v>
          </cell>
          <cell r="Q21">
            <v>0</v>
          </cell>
          <cell r="R21">
            <v>3962.6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3962.6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3962.6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20264858.940040004</v>
          </cell>
          <cell r="AU21">
            <v>0</v>
          </cell>
          <cell r="AV21">
            <v>0</v>
          </cell>
          <cell r="AW21">
            <v>0</v>
          </cell>
          <cell r="AX21">
            <v>331455.7</v>
          </cell>
          <cell r="AY21">
            <v>144740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-61594</v>
          </cell>
          <cell r="BE21">
            <v>20679460.640040003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20679460.640040003</v>
          </cell>
          <cell r="BM21">
            <v>0</v>
          </cell>
          <cell r="BN21">
            <v>70000</v>
          </cell>
          <cell r="BO21">
            <v>71000</v>
          </cell>
          <cell r="BP21">
            <v>141000</v>
          </cell>
          <cell r="BQ21">
            <v>0</v>
          </cell>
          <cell r="BR21">
            <v>1182000</v>
          </cell>
          <cell r="BS21">
            <v>22002460.640040003</v>
          </cell>
          <cell r="BT21">
            <v>89000</v>
          </cell>
          <cell r="BU21">
            <v>520381</v>
          </cell>
          <cell r="BV21">
            <v>0</v>
          </cell>
          <cell r="BX21">
            <v>520381</v>
          </cell>
          <cell r="BY21">
            <v>0</v>
          </cell>
          <cell r="BZ21">
            <v>602630</v>
          </cell>
          <cell r="CA21">
            <v>0</v>
          </cell>
          <cell r="CB21">
            <v>0</v>
          </cell>
          <cell r="CC21">
            <v>0</v>
          </cell>
          <cell r="CD21">
            <v>430398</v>
          </cell>
        </row>
        <row r="22">
          <cell r="A22" t="str">
            <v>Queen Margaret University, Edinburgh</v>
          </cell>
          <cell r="B22">
            <v>2195.5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60</v>
          </cell>
          <cell r="I22">
            <v>0</v>
          </cell>
          <cell r="J22">
            <v>70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130</v>
          </cell>
          <cell r="P22">
            <v>-38</v>
          </cell>
          <cell r="Q22">
            <v>0</v>
          </cell>
          <cell r="R22">
            <v>2287.5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38</v>
          </cell>
          <cell r="AD22">
            <v>38</v>
          </cell>
          <cell r="AE22">
            <v>2325.5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2325.5</v>
          </cell>
          <cell r="AN22">
            <v>2249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38</v>
          </cell>
          <cell r="AT22">
            <v>11518505.722305933</v>
          </cell>
          <cell r="AU22">
            <v>0</v>
          </cell>
          <cell r="AV22">
            <v>102953.20000000019</v>
          </cell>
          <cell r="AW22">
            <v>0</v>
          </cell>
          <cell r="AX22">
            <v>336789.10000000003</v>
          </cell>
          <cell r="AY22">
            <v>0</v>
          </cell>
          <cell r="AZ22">
            <v>0</v>
          </cell>
          <cell r="BA22">
            <v>211500</v>
          </cell>
          <cell r="BB22">
            <v>0</v>
          </cell>
          <cell r="BC22">
            <v>0</v>
          </cell>
          <cell r="BD22">
            <v>0</v>
          </cell>
          <cell r="BE22">
            <v>12169748.022305934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12169748.022305934</v>
          </cell>
          <cell r="BL22">
            <v>392000</v>
          </cell>
          <cell r="BM22">
            <v>214000</v>
          </cell>
          <cell r="BN22">
            <v>70000</v>
          </cell>
          <cell r="BO22">
            <v>261000</v>
          </cell>
          <cell r="BP22">
            <v>937000</v>
          </cell>
          <cell r="BQ22">
            <v>0</v>
          </cell>
          <cell r="BR22">
            <v>586000</v>
          </cell>
          <cell r="BS22">
            <v>13692748.022305934</v>
          </cell>
          <cell r="BT22">
            <v>52000</v>
          </cell>
          <cell r="BU22">
            <v>306241</v>
          </cell>
          <cell r="BV22">
            <v>0</v>
          </cell>
          <cell r="BX22">
            <v>306241</v>
          </cell>
          <cell r="BY22">
            <v>0</v>
          </cell>
          <cell r="BZ22">
            <v>363940</v>
          </cell>
          <cell r="CA22">
            <v>0</v>
          </cell>
          <cell r="CB22">
            <v>150000</v>
          </cell>
          <cell r="CC22">
            <v>0</v>
          </cell>
          <cell r="CD22">
            <v>0</v>
          </cell>
        </row>
        <row r="23">
          <cell r="A23" t="str">
            <v>Robert Gordon University</v>
          </cell>
          <cell r="B23">
            <v>6139.9999999999991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75</v>
          </cell>
          <cell r="K23">
            <v>20</v>
          </cell>
          <cell r="L23">
            <v>0</v>
          </cell>
          <cell r="M23">
            <v>0</v>
          </cell>
          <cell r="N23">
            <v>0</v>
          </cell>
          <cell r="O23">
            <v>95</v>
          </cell>
          <cell r="P23">
            <v>-44</v>
          </cell>
          <cell r="Q23">
            <v>0</v>
          </cell>
          <cell r="R23">
            <v>6190.9999999999991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44</v>
          </cell>
          <cell r="AD23">
            <v>44</v>
          </cell>
          <cell r="AE23">
            <v>6234.9999999999991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759</v>
          </cell>
          <cell r="AL23">
            <v>759</v>
          </cell>
          <cell r="AM23">
            <v>6993.9999999999991</v>
          </cell>
          <cell r="AN23">
            <v>5575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803</v>
          </cell>
          <cell r="AT23">
            <v>31930414.831723742</v>
          </cell>
          <cell r="AU23">
            <v>0</v>
          </cell>
          <cell r="AV23">
            <v>126230.80000000022</v>
          </cell>
          <cell r="AW23">
            <v>0</v>
          </cell>
          <cell r="AX23">
            <v>379064.70000000007</v>
          </cell>
          <cell r="AY23">
            <v>134040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32569750.331723742</v>
          </cell>
          <cell r="BF23">
            <v>0</v>
          </cell>
          <cell r="BG23">
            <v>0</v>
          </cell>
          <cell r="BH23">
            <v>0</v>
          </cell>
          <cell r="BI23">
            <v>5630262</v>
          </cell>
          <cell r="BJ23">
            <v>5630262</v>
          </cell>
          <cell r="BK23">
            <v>38200012.331723742</v>
          </cell>
          <cell r="BL23">
            <v>2037000</v>
          </cell>
          <cell r="BM23">
            <v>362000</v>
          </cell>
          <cell r="BN23">
            <v>70000</v>
          </cell>
          <cell r="BO23">
            <v>434000</v>
          </cell>
          <cell r="BP23">
            <v>2903000</v>
          </cell>
          <cell r="BQ23">
            <v>0</v>
          </cell>
          <cell r="BR23">
            <v>1096000</v>
          </cell>
          <cell r="BS23">
            <v>42199012.331723742</v>
          </cell>
          <cell r="BT23">
            <v>138000</v>
          </cell>
          <cell r="BU23">
            <v>819590</v>
          </cell>
          <cell r="BV23">
            <v>0</v>
          </cell>
          <cell r="BX23">
            <v>819590</v>
          </cell>
          <cell r="BY23">
            <v>368333</v>
          </cell>
          <cell r="BZ23">
            <v>786920</v>
          </cell>
          <cell r="CA23">
            <v>0</v>
          </cell>
          <cell r="CB23">
            <v>11500</v>
          </cell>
          <cell r="CC23">
            <v>0</v>
          </cell>
          <cell r="CD23">
            <v>0</v>
          </cell>
        </row>
        <row r="24">
          <cell r="A24" t="str">
            <v>Royal Conservatoire of Scotland</v>
          </cell>
          <cell r="B24">
            <v>505.70000000000005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5</v>
          </cell>
          <cell r="J24">
            <v>0</v>
          </cell>
          <cell r="K24">
            <v>0</v>
          </cell>
          <cell r="L24">
            <v>24</v>
          </cell>
          <cell r="M24">
            <v>0</v>
          </cell>
          <cell r="N24">
            <v>0</v>
          </cell>
          <cell r="O24">
            <v>29</v>
          </cell>
          <cell r="P24">
            <v>0</v>
          </cell>
          <cell r="Q24">
            <v>0</v>
          </cell>
          <cell r="R24">
            <v>534.70000000000005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81.900000000000006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81.900000000000006</v>
          </cell>
          <cell r="AE24">
            <v>616.6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616.6</v>
          </cell>
          <cell r="AN24">
            <v>416</v>
          </cell>
          <cell r="AO24">
            <v>0</v>
          </cell>
          <cell r="AP24">
            <v>0</v>
          </cell>
          <cell r="AQ24">
            <v>0</v>
          </cell>
          <cell r="AR24">
            <v>85</v>
          </cell>
          <cell r="AS24">
            <v>0</v>
          </cell>
          <cell r="AT24">
            <v>3430420.3137958022</v>
          </cell>
          <cell r="AU24">
            <v>84423.070514407678</v>
          </cell>
          <cell r="AV24">
            <v>198641.20000000007</v>
          </cell>
          <cell r="AW24">
            <v>33510</v>
          </cell>
          <cell r="AX24">
            <v>0</v>
          </cell>
          <cell r="AY24">
            <v>0</v>
          </cell>
          <cell r="AZ24">
            <v>204528</v>
          </cell>
          <cell r="BA24">
            <v>0</v>
          </cell>
          <cell r="BB24">
            <v>0</v>
          </cell>
          <cell r="BC24">
            <v>0</v>
          </cell>
          <cell r="BD24">
            <v>-51170.39999999998</v>
          </cell>
          <cell r="BE24">
            <v>3900352.1843102099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3900352.1843102099</v>
          </cell>
          <cell r="BL24">
            <v>167000</v>
          </cell>
          <cell r="BM24">
            <v>73000</v>
          </cell>
          <cell r="BN24">
            <v>70000</v>
          </cell>
          <cell r="BO24">
            <v>80000</v>
          </cell>
          <cell r="BP24">
            <v>390000</v>
          </cell>
          <cell r="BQ24">
            <v>5588000</v>
          </cell>
          <cell r="BS24">
            <v>9878352.184310209</v>
          </cell>
          <cell r="BT24">
            <v>52000</v>
          </cell>
          <cell r="BU24">
            <v>98149</v>
          </cell>
          <cell r="BV24">
            <v>0</v>
          </cell>
          <cell r="BX24">
            <v>98149</v>
          </cell>
          <cell r="BY24">
            <v>0</v>
          </cell>
          <cell r="BZ24">
            <v>116350</v>
          </cell>
          <cell r="CA24">
            <v>0</v>
          </cell>
          <cell r="CB24">
            <v>364000</v>
          </cell>
          <cell r="CC24">
            <v>0</v>
          </cell>
          <cell r="CD24">
            <v>0</v>
          </cell>
        </row>
        <row r="25">
          <cell r="A25" t="str">
            <v>SRUC</v>
          </cell>
          <cell r="B25">
            <v>1429.8999999999999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50</v>
          </cell>
          <cell r="K25">
            <v>0</v>
          </cell>
          <cell r="L25">
            <v>6</v>
          </cell>
          <cell r="M25">
            <v>0</v>
          </cell>
          <cell r="N25">
            <v>0</v>
          </cell>
          <cell r="O25">
            <v>56</v>
          </cell>
          <cell r="P25">
            <v>0</v>
          </cell>
          <cell r="Q25">
            <v>0</v>
          </cell>
          <cell r="R25">
            <v>1485.8999999999999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1485.8999999999999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1485.8999999999999</v>
          </cell>
          <cell r="AN25">
            <v>1447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9607912.2169044558</v>
          </cell>
          <cell r="AU25">
            <v>0</v>
          </cell>
          <cell r="AV25">
            <v>102953.20000000007</v>
          </cell>
          <cell r="AW25">
            <v>0</v>
          </cell>
          <cell r="AX25">
            <v>335100</v>
          </cell>
          <cell r="AY25">
            <v>0</v>
          </cell>
          <cell r="AZ25">
            <v>32070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10078035.416904455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10078035.416904455</v>
          </cell>
          <cell r="BM25">
            <v>0</v>
          </cell>
          <cell r="BN25">
            <v>70000</v>
          </cell>
          <cell r="BO25">
            <v>1648000</v>
          </cell>
          <cell r="BP25">
            <v>1718000</v>
          </cell>
          <cell r="BQ25">
            <v>1014000</v>
          </cell>
          <cell r="BS25">
            <v>12810035.416904455</v>
          </cell>
          <cell r="BT25">
            <v>52000</v>
          </cell>
          <cell r="BU25">
            <v>253605</v>
          </cell>
          <cell r="BV25">
            <v>0</v>
          </cell>
          <cell r="BX25">
            <v>253605</v>
          </cell>
          <cell r="BY25">
            <v>0</v>
          </cell>
          <cell r="BZ25">
            <v>52000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A26" t="str">
            <v>St Andrews, University of</v>
          </cell>
          <cell r="B26">
            <v>2858.7</v>
          </cell>
          <cell r="C26">
            <v>50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20</v>
          </cell>
          <cell r="J26">
            <v>0</v>
          </cell>
          <cell r="K26">
            <v>50</v>
          </cell>
          <cell r="L26">
            <v>0</v>
          </cell>
          <cell r="M26">
            <v>0</v>
          </cell>
          <cell r="N26">
            <v>0</v>
          </cell>
          <cell r="O26">
            <v>120</v>
          </cell>
          <cell r="P26">
            <v>0</v>
          </cell>
          <cell r="Q26">
            <v>0</v>
          </cell>
          <cell r="R26">
            <v>2978.7</v>
          </cell>
          <cell r="S26">
            <v>0</v>
          </cell>
          <cell r="T26">
            <v>0</v>
          </cell>
          <cell r="U26">
            <v>192.2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192.2</v>
          </cell>
          <cell r="AE26">
            <v>3170.8999999999996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3170.8999999999996</v>
          </cell>
          <cell r="AN26">
            <v>2386</v>
          </cell>
          <cell r="AO26">
            <v>291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14042828.807757048</v>
          </cell>
          <cell r="AU26">
            <v>0</v>
          </cell>
          <cell r="AV26">
            <v>482054.69999999972</v>
          </cell>
          <cell r="AW26">
            <v>105985</v>
          </cell>
          <cell r="AX26">
            <v>0</v>
          </cell>
          <cell r="AY26">
            <v>335100</v>
          </cell>
          <cell r="AZ26">
            <v>0</v>
          </cell>
          <cell r="BA26">
            <v>324212.5</v>
          </cell>
          <cell r="BB26">
            <v>0</v>
          </cell>
          <cell r="BC26">
            <v>0</v>
          </cell>
          <cell r="BD26">
            <v>-12733.800000000037</v>
          </cell>
          <cell r="BE26">
            <v>15277447.207757046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15277447.207757046</v>
          </cell>
          <cell r="BL26">
            <v>18946000</v>
          </cell>
          <cell r="BM26">
            <v>2650000</v>
          </cell>
          <cell r="BN26">
            <v>70000</v>
          </cell>
          <cell r="BO26">
            <v>788000</v>
          </cell>
          <cell r="BP26">
            <v>22454000</v>
          </cell>
          <cell r="BQ26">
            <v>0</v>
          </cell>
          <cell r="BS26">
            <v>37731447.207757048</v>
          </cell>
          <cell r="BT26">
            <v>71000</v>
          </cell>
          <cell r="BU26">
            <v>384444</v>
          </cell>
          <cell r="BV26">
            <v>2040192</v>
          </cell>
          <cell r="BX26">
            <v>2424636</v>
          </cell>
          <cell r="BY26">
            <v>0</v>
          </cell>
          <cell r="BZ26">
            <v>178220</v>
          </cell>
          <cell r="CA26">
            <v>0</v>
          </cell>
          <cell r="CB26">
            <v>34000</v>
          </cell>
          <cell r="CC26">
            <v>2044494</v>
          </cell>
          <cell r="CD26">
            <v>5000000</v>
          </cell>
        </row>
        <row r="27">
          <cell r="A27" t="str">
            <v>Stirling, University of</v>
          </cell>
          <cell r="B27">
            <v>4722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148</v>
          </cell>
          <cell r="J27">
            <v>103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251</v>
          </cell>
          <cell r="P27">
            <v>0</v>
          </cell>
          <cell r="Q27">
            <v>0</v>
          </cell>
          <cell r="R27">
            <v>4973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150.19999999999999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150.19999999999999</v>
          </cell>
          <cell r="AE27">
            <v>5123.2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945</v>
          </cell>
          <cell r="AL27">
            <v>945</v>
          </cell>
          <cell r="AM27">
            <v>6068.2</v>
          </cell>
          <cell r="AN27">
            <v>4419</v>
          </cell>
          <cell r="AO27">
            <v>0</v>
          </cell>
          <cell r="AP27">
            <v>0</v>
          </cell>
          <cell r="AQ27">
            <v>151</v>
          </cell>
          <cell r="AR27">
            <v>0</v>
          </cell>
          <cell r="AS27">
            <v>945</v>
          </cell>
          <cell r="AT27">
            <v>21797487.878598921</v>
          </cell>
          <cell r="AU27">
            <v>0</v>
          </cell>
          <cell r="AV27">
            <v>123331.20000000001</v>
          </cell>
          <cell r="AW27">
            <v>760569.4</v>
          </cell>
          <cell r="AX27">
            <v>575899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-7107.0000000001337</v>
          </cell>
          <cell r="BE27">
            <v>23250180.478598919</v>
          </cell>
          <cell r="BF27">
            <v>0</v>
          </cell>
          <cell r="BG27">
            <v>0</v>
          </cell>
          <cell r="BH27">
            <v>0</v>
          </cell>
          <cell r="BI27">
            <v>7010010</v>
          </cell>
          <cell r="BJ27">
            <v>7010010</v>
          </cell>
          <cell r="BK27">
            <v>30260190.478598919</v>
          </cell>
          <cell r="BL27">
            <v>5686000</v>
          </cell>
          <cell r="BM27">
            <v>1351000</v>
          </cell>
          <cell r="BN27">
            <v>70000</v>
          </cell>
          <cell r="BO27">
            <v>390000</v>
          </cell>
          <cell r="BP27">
            <v>7497000</v>
          </cell>
          <cell r="BQ27">
            <v>0</v>
          </cell>
          <cell r="BS27">
            <v>37757190.478598922</v>
          </cell>
          <cell r="BT27">
            <v>115000</v>
          </cell>
          <cell r="BU27">
            <v>585071</v>
          </cell>
          <cell r="BV27">
            <v>237090</v>
          </cell>
          <cell r="BX27">
            <v>822161</v>
          </cell>
          <cell r="BY27">
            <v>550000</v>
          </cell>
          <cell r="BZ27">
            <v>115000</v>
          </cell>
          <cell r="CA27">
            <v>0</v>
          </cell>
          <cell r="CB27">
            <v>11500</v>
          </cell>
          <cell r="CC27">
            <v>380950</v>
          </cell>
          <cell r="CD27">
            <v>0</v>
          </cell>
        </row>
        <row r="28">
          <cell r="A28" t="str">
            <v>Strathclyde, University of</v>
          </cell>
          <cell r="B28">
            <v>10705.2</v>
          </cell>
          <cell r="C28">
            <v>37.5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53</v>
          </cell>
          <cell r="J28">
            <v>80</v>
          </cell>
          <cell r="K28">
            <v>25</v>
          </cell>
          <cell r="L28">
            <v>0</v>
          </cell>
          <cell r="M28">
            <v>0</v>
          </cell>
          <cell r="N28">
            <v>20</v>
          </cell>
          <cell r="O28">
            <v>215.5</v>
          </cell>
          <cell r="P28">
            <v>0</v>
          </cell>
          <cell r="Q28">
            <v>0</v>
          </cell>
          <cell r="R28">
            <v>10920.7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531.20000000000005</v>
          </cell>
          <cell r="X28">
            <v>0</v>
          </cell>
          <cell r="Y28">
            <v>0</v>
          </cell>
          <cell r="Z28">
            <v>0</v>
          </cell>
          <cell r="AA28">
            <v>133</v>
          </cell>
          <cell r="AB28">
            <v>334</v>
          </cell>
          <cell r="AC28">
            <v>0</v>
          </cell>
          <cell r="AD28">
            <v>998.2</v>
          </cell>
          <cell r="AE28">
            <v>11918.900000000001</v>
          </cell>
          <cell r="AF28">
            <v>0</v>
          </cell>
          <cell r="AG28">
            <v>0</v>
          </cell>
          <cell r="AH28">
            <v>0</v>
          </cell>
          <cell r="AI28">
            <v>171</v>
          </cell>
          <cell r="AJ28">
            <v>113</v>
          </cell>
          <cell r="AK28">
            <v>0</v>
          </cell>
          <cell r="AL28">
            <v>284</v>
          </cell>
          <cell r="AM28">
            <v>12202.900000000001</v>
          </cell>
          <cell r="AN28">
            <v>9913</v>
          </cell>
          <cell r="AO28">
            <v>0</v>
          </cell>
          <cell r="AP28">
            <v>0</v>
          </cell>
          <cell r="AQ28">
            <v>840</v>
          </cell>
          <cell r="AR28">
            <v>460</v>
          </cell>
          <cell r="AS28">
            <v>0</v>
          </cell>
          <cell r="AT28">
            <v>62843252.299571916</v>
          </cell>
          <cell r="AU28">
            <v>0</v>
          </cell>
          <cell r="AV28">
            <v>313463.10000000079</v>
          </cell>
          <cell r="AW28">
            <v>357559.2</v>
          </cell>
          <cell r="AX28">
            <v>579880</v>
          </cell>
          <cell r="AY28">
            <v>272850</v>
          </cell>
          <cell r="AZ28">
            <v>0</v>
          </cell>
          <cell r="BA28">
            <v>240437.5</v>
          </cell>
          <cell r="BB28">
            <v>192300</v>
          </cell>
          <cell r="BC28">
            <v>0</v>
          </cell>
          <cell r="BD28">
            <v>81019.800000000381</v>
          </cell>
          <cell r="BE28">
            <v>64880761.899571918</v>
          </cell>
          <cell r="BF28">
            <v>0</v>
          </cell>
          <cell r="BG28">
            <v>0</v>
          </cell>
          <cell r="BH28">
            <v>1345592</v>
          </cell>
          <cell r="BI28">
            <v>0</v>
          </cell>
          <cell r="BJ28">
            <v>1345592</v>
          </cell>
          <cell r="BK28">
            <v>66226353.899571918</v>
          </cell>
          <cell r="BL28">
            <v>17546000</v>
          </cell>
          <cell r="BM28">
            <v>4156000</v>
          </cell>
          <cell r="BN28">
            <v>70000</v>
          </cell>
          <cell r="BO28">
            <v>1608000</v>
          </cell>
          <cell r="BP28">
            <v>23380000</v>
          </cell>
          <cell r="BQ28">
            <v>0</v>
          </cell>
          <cell r="BS28">
            <v>89606353.899571925</v>
          </cell>
          <cell r="BT28">
            <v>266000</v>
          </cell>
          <cell r="BU28">
            <v>1632669</v>
          </cell>
          <cell r="BV28">
            <v>2017834</v>
          </cell>
          <cell r="BX28">
            <v>3650503</v>
          </cell>
          <cell r="BY28">
            <v>0</v>
          </cell>
          <cell r="BZ28">
            <v>266000</v>
          </cell>
          <cell r="CA28">
            <v>0</v>
          </cell>
          <cell r="CB28">
            <v>0</v>
          </cell>
          <cell r="CC28">
            <v>6899637</v>
          </cell>
          <cell r="CD28">
            <v>0</v>
          </cell>
        </row>
        <row r="29">
          <cell r="A29" t="str">
            <v>West of Scotland, University of the</v>
          </cell>
          <cell r="B29">
            <v>7680.3000000000011</v>
          </cell>
          <cell r="C29">
            <v>0</v>
          </cell>
          <cell r="D29">
            <v>30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200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230</v>
          </cell>
          <cell r="P29">
            <v>0</v>
          </cell>
          <cell r="Q29">
            <v>0</v>
          </cell>
          <cell r="R29">
            <v>7910.3000000000011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279.5</v>
          </cell>
          <cell r="X29">
            <v>0</v>
          </cell>
          <cell r="Y29">
            <v>0</v>
          </cell>
          <cell r="Z29">
            <v>0</v>
          </cell>
          <cell r="AA29">
            <v>34</v>
          </cell>
          <cell r="AB29">
            <v>51</v>
          </cell>
          <cell r="AC29">
            <v>0</v>
          </cell>
          <cell r="AD29">
            <v>364.5</v>
          </cell>
          <cell r="AE29">
            <v>8274.8000000000011</v>
          </cell>
          <cell r="AF29">
            <v>0</v>
          </cell>
          <cell r="AG29">
            <v>0</v>
          </cell>
          <cell r="AH29">
            <v>0</v>
          </cell>
          <cell r="AI29">
            <v>50</v>
          </cell>
          <cell r="AJ29">
            <v>21</v>
          </cell>
          <cell r="AK29">
            <v>2163</v>
          </cell>
          <cell r="AL29">
            <v>2234</v>
          </cell>
          <cell r="AM29">
            <v>10508.800000000001</v>
          </cell>
          <cell r="AN29">
            <v>7556</v>
          </cell>
          <cell r="AO29">
            <v>0</v>
          </cell>
          <cell r="AP29">
            <v>0</v>
          </cell>
          <cell r="AQ29">
            <v>364</v>
          </cell>
          <cell r="AR29">
            <v>72</v>
          </cell>
          <cell r="AS29">
            <v>2163</v>
          </cell>
          <cell r="AT29">
            <v>41755171.342746615</v>
          </cell>
          <cell r="AU29">
            <v>0</v>
          </cell>
          <cell r="AV29">
            <v>41219.700000000215</v>
          </cell>
          <cell r="AW29">
            <v>0</v>
          </cell>
          <cell r="AX29">
            <v>926216</v>
          </cell>
          <cell r="AY29">
            <v>0</v>
          </cell>
          <cell r="AZ29">
            <v>0</v>
          </cell>
          <cell r="BA29">
            <v>167940</v>
          </cell>
          <cell r="BB29">
            <v>0</v>
          </cell>
          <cell r="BC29">
            <v>0</v>
          </cell>
          <cell r="BD29">
            <v>69648.599999999948</v>
          </cell>
          <cell r="BE29">
            <v>42960195.64274662</v>
          </cell>
          <cell r="BF29">
            <v>0</v>
          </cell>
          <cell r="BG29">
            <v>0</v>
          </cell>
          <cell r="BH29">
            <v>336398</v>
          </cell>
          <cell r="BI29">
            <v>16045134</v>
          </cell>
          <cell r="BJ29">
            <v>16381532</v>
          </cell>
          <cell r="BK29">
            <v>59341727.64274662</v>
          </cell>
          <cell r="BL29">
            <v>976000</v>
          </cell>
          <cell r="BM29">
            <v>1177000</v>
          </cell>
          <cell r="BN29">
            <v>70000</v>
          </cell>
          <cell r="BO29">
            <v>202000</v>
          </cell>
          <cell r="BP29">
            <v>2425000</v>
          </cell>
          <cell r="BQ29">
            <v>0</v>
          </cell>
          <cell r="BR29">
            <v>3661000</v>
          </cell>
          <cell r="BS29">
            <v>65427727.64274662</v>
          </cell>
          <cell r="BT29">
            <v>185000</v>
          </cell>
          <cell r="BU29">
            <v>1081057</v>
          </cell>
          <cell r="BV29">
            <v>0</v>
          </cell>
          <cell r="BX29">
            <v>1081057</v>
          </cell>
          <cell r="BY29">
            <v>0</v>
          </cell>
          <cell r="BZ29">
            <v>1185000</v>
          </cell>
          <cell r="CA29">
            <v>0</v>
          </cell>
          <cell r="CB29">
            <v>0</v>
          </cell>
          <cell r="CC29">
            <v>54807</v>
          </cell>
          <cell r="CD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D55"/>
  <sheetViews>
    <sheetView tabSelected="1" zoomScale="80" zoomScaleNormal="80" workbookViewId="0"/>
  </sheetViews>
  <sheetFormatPr defaultColWidth="9.1796875" defaultRowHeight="14.5"/>
  <cols>
    <col min="1" max="1" width="76.26953125" style="64" customWidth="1"/>
    <col min="2" max="2" width="13.7265625" style="64" customWidth="1"/>
    <col min="3" max="4" width="9.1796875" style="4" customWidth="1"/>
    <col min="5" max="9" width="9.1796875" style="4"/>
    <col min="10" max="10" width="5.7265625" style="4" customWidth="1"/>
    <col min="11" max="16384" width="9.1796875" style="4"/>
  </cols>
  <sheetData>
    <row r="1" spans="1:4" ht="25" customHeight="1">
      <c r="A1" s="1" t="s">
        <v>0</v>
      </c>
      <c r="B1" s="2" t="s">
        <v>1</v>
      </c>
      <c r="C1" s="3"/>
      <c r="D1" s="3"/>
    </row>
    <row r="2" spans="1:4" ht="10" customHeight="1" thickBot="1">
      <c r="A2" s="5"/>
      <c r="B2" s="5"/>
      <c r="C2" s="6"/>
      <c r="D2" s="6"/>
    </row>
    <row r="3" spans="1:4" ht="25" customHeight="1">
      <c r="A3" s="7" t="s">
        <v>2</v>
      </c>
      <c r="B3" s="8" t="s">
        <v>3</v>
      </c>
      <c r="C3" s="6"/>
      <c r="D3" s="6"/>
    </row>
    <row r="4" spans="1:4" ht="25" customHeight="1">
      <c r="A4" s="9"/>
      <c r="B4" s="10" t="s">
        <v>4</v>
      </c>
      <c r="C4" s="6"/>
      <c r="D4" s="6"/>
    </row>
    <row r="5" spans="1:4" ht="25" customHeight="1">
      <c r="A5" s="11">
        <v>1</v>
      </c>
      <c r="B5" s="12">
        <v>2</v>
      </c>
      <c r="C5" s="6"/>
      <c r="D5" s="6"/>
    </row>
    <row r="6" spans="1:4" ht="27" customHeight="1">
      <c r="A6" s="13" t="s">
        <v>5</v>
      </c>
      <c r="B6" s="14"/>
      <c r="C6" s="6"/>
      <c r="D6" s="6"/>
    </row>
    <row r="7" spans="1:4" ht="21.75" customHeight="1">
      <c r="A7" s="15" t="s">
        <v>6</v>
      </c>
      <c r="B7" s="16">
        <v>668449.26125187031</v>
      </c>
      <c r="C7" s="6"/>
      <c r="D7" s="6"/>
    </row>
    <row r="8" spans="1:4" ht="21.75" customHeight="1">
      <c r="A8" s="17" t="s">
        <v>7</v>
      </c>
      <c r="B8" s="18">
        <v>668260.83442794392</v>
      </c>
      <c r="C8" s="6"/>
      <c r="D8" s="6"/>
    </row>
    <row r="9" spans="1:4" ht="21.75" customHeight="1">
      <c r="A9" s="19" t="s">
        <v>8</v>
      </c>
      <c r="B9" s="20">
        <f>B10-B8</f>
        <v>13431.708572056028</v>
      </c>
      <c r="C9" s="6"/>
      <c r="D9" s="6"/>
    </row>
    <row r="10" spans="1:4" ht="27" customHeight="1">
      <c r="A10" s="21" t="s">
        <v>9</v>
      </c>
      <c r="B10" s="22">
        <v>681692.54299999995</v>
      </c>
      <c r="C10" s="6"/>
      <c r="D10" s="6"/>
    </row>
    <row r="11" spans="1:4" ht="21.75" customHeight="1">
      <c r="A11" s="19" t="s">
        <v>10</v>
      </c>
      <c r="B11" s="20">
        <v>-15170.98</v>
      </c>
      <c r="C11" s="6"/>
      <c r="D11" s="6"/>
    </row>
    <row r="12" spans="1:4" ht="21.75" customHeight="1">
      <c r="A12" s="19" t="s">
        <v>11</v>
      </c>
      <c r="B12" s="20">
        <v>15169.694</v>
      </c>
      <c r="C12" s="6"/>
      <c r="D12" s="6"/>
    </row>
    <row r="13" spans="1:4" ht="21.75" customHeight="1">
      <c r="A13" s="19" t="s">
        <v>12</v>
      </c>
      <c r="B13" s="20">
        <v>19036.744999999999</v>
      </c>
      <c r="C13" s="6"/>
      <c r="D13" s="6"/>
    </row>
    <row r="14" spans="1:4" ht="27" customHeight="1">
      <c r="A14" s="21" t="s">
        <v>13</v>
      </c>
      <c r="B14" s="22">
        <f>SUM(B10:B13)</f>
        <v>700728.00199999998</v>
      </c>
      <c r="C14" s="6"/>
      <c r="D14" s="23"/>
    </row>
    <row r="15" spans="1:4" ht="21.75" customHeight="1">
      <c r="A15" s="19" t="s">
        <v>14</v>
      </c>
      <c r="B15" s="24">
        <v>10550</v>
      </c>
      <c r="C15" s="6"/>
      <c r="D15" s="6"/>
    </row>
    <row r="16" spans="1:4" ht="21.75" customHeight="1">
      <c r="A16" s="19" t="s">
        <v>15</v>
      </c>
      <c r="B16" s="20">
        <v>15610</v>
      </c>
      <c r="C16" s="6"/>
      <c r="D16" s="6"/>
    </row>
    <row r="17" spans="1:4" ht="21.75" customHeight="1">
      <c r="A17" s="19" t="s">
        <v>16</v>
      </c>
      <c r="B17" s="20">
        <v>6970.0129999999999</v>
      </c>
      <c r="C17" s="6"/>
      <c r="D17" s="6"/>
    </row>
    <row r="18" spans="1:4" ht="21.75" customHeight="1">
      <c r="A18" s="19" t="s">
        <v>17</v>
      </c>
      <c r="B18" s="20">
        <v>2876</v>
      </c>
      <c r="C18" s="6"/>
      <c r="D18" s="6"/>
    </row>
    <row r="19" spans="1:4" ht="21.75" customHeight="1">
      <c r="A19" s="19" t="s">
        <v>18</v>
      </c>
      <c r="B19" s="20">
        <v>4806.8180000000002</v>
      </c>
      <c r="C19" s="6"/>
      <c r="D19" s="6"/>
    </row>
    <row r="20" spans="1:4" ht="25" customHeight="1">
      <c r="A20" s="25" t="s">
        <v>19</v>
      </c>
      <c r="B20" s="26">
        <f>SUM(B14:B19)</f>
        <v>741540.83299999998</v>
      </c>
      <c r="C20" s="23"/>
      <c r="D20" s="6"/>
    </row>
    <row r="21" spans="1:4" ht="21.75" customHeight="1">
      <c r="A21" s="19" t="s">
        <v>20</v>
      </c>
      <c r="B21" s="27">
        <v>1802.8710000000001</v>
      </c>
      <c r="C21" s="6"/>
      <c r="D21" s="6"/>
    </row>
    <row r="22" spans="1:4" ht="21.75" customHeight="1">
      <c r="A22" s="19" t="s">
        <v>21</v>
      </c>
      <c r="B22" s="27">
        <v>1193.5</v>
      </c>
      <c r="C22" s="6"/>
      <c r="D22" s="6"/>
    </row>
    <row r="23" spans="1:4" ht="30" customHeight="1">
      <c r="A23" s="21" t="s">
        <v>22</v>
      </c>
      <c r="B23" s="22">
        <f>SUM(B20:B22)</f>
        <v>744537.20400000003</v>
      </c>
      <c r="C23" s="6"/>
      <c r="D23" s="6"/>
    </row>
    <row r="24" spans="1:4" ht="27" customHeight="1">
      <c r="A24" s="13" t="s">
        <v>23</v>
      </c>
      <c r="B24" s="28"/>
      <c r="C24" s="6"/>
      <c r="D24" s="6"/>
    </row>
    <row r="25" spans="1:4" ht="21.75" customHeight="1">
      <c r="A25" s="19" t="s">
        <v>24</v>
      </c>
      <c r="B25" s="20">
        <v>246828</v>
      </c>
      <c r="C25" s="6"/>
      <c r="D25" s="6"/>
    </row>
    <row r="26" spans="1:4" ht="21.75" customHeight="1">
      <c r="A26" s="19" t="s">
        <v>25</v>
      </c>
      <c r="B26" s="20">
        <v>36910</v>
      </c>
      <c r="C26" s="6"/>
      <c r="D26" s="6"/>
    </row>
    <row r="27" spans="1:4" ht="21.75" customHeight="1">
      <c r="A27" s="19" t="s">
        <v>26</v>
      </c>
      <c r="B27" s="20">
        <v>15348</v>
      </c>
      <c r="C27" s="6"/>
      <c r="D27" s="6"/>
    </row>
    <row r="28" spans="1:4" ht="27" customHeight="1">
      <c r="A28" s="21" t="s">
        <v>27</v>
      </c>
      <c r="B28" s="22">
        <f>SUM(B25:B27)</f>
        <v>299086</v>
      </c>
      <c r="C28" s="6"/>
      <c r="D28" s="6"/>
    </row>
    <row r="29" spans="1:4" ht="27" customHeight="1">
      <c r="A29" s="29" t="s">
        <v>28</v>
      </c>
      <c r="B29" s="22">
        <v>40802.944975572304</v>
      </c>
      <c r="C29" s="6"/>
      <c r="D29" s="6"/>
    </row>
    <row r="30" spans="1:4" ht="35.15" customHeight="1">
      <c r="A30" s="30" t="s">
        <v>29</v>
      </c>
      <c r="B30" s="31">
        <v>22800</v>
      </c>
      <c r="C30" s="6"/>
      <c r="D30" s="6"/>
    </row>
    <row r="31" spans="1:4" ht="27" customHeight="1" thickBot="1">
      <c r="A31" s="32" t="s">
        <v>30</v>
      </c>
      <c r="B31" s="33">
        <f>SUM(B23,B28:B30)</f>
        <v>1107226.1489755723</v>
      </c>
      <c r="C31" s="6"/>
      <c r="D31" s="6"/>
    </row>
    <row r="32" spans="1:4" ht="27" customHeight="1" thickBot="1">
      <c r="A32" s="34"/>
      <c r="B32" s="35"/>
      <c r="C32" s="6"/>
      <c r="D32" s="6"/>
    </row>
    <row r="33" spans="1:4" s="39" customFormat="1" ht="27" hidden="1" customHeight="1">
      <c r="A33" s="36" t="s">
        <v>31</v>
      </c>
      <c r="B33" s="37"/>
      <c r="C33" s="38"/>
      <c r="D33" s="38"/>
    </row>
    <row r="34" spans="1:4" s="39" customFormat="1" ht="21.75" hidden="1" customHeight="1">
      <c r="A34" s="40" t="s">
        <v>32</v>
      </c>
      <c r="B34" s="41"/>
      <c r="C34" s="38"/>
      <c r="D34" s="38"/>
    </row>
    <row r="35" spans="1:4" s="39" customFormat="1" ht="21.75" hidden="1" customHeight="1">
      <c r="A35" s="40" t="s">
        <v>33</v>
      </c>
      <c r="B35" s="41"/>
      <c r="C35" s="38"/>
      <c r="D35" s="38"/>
    </row>
    <row r="36" spans="1:4" s="39" customFormat="1" ht="21.75" hidden="1" customHeight="1">
      <c r="A36" s="40" t="s">
        <v>34</v>
      </c>
      <c r="B36" s="41"/>
      <c r="C36" s="38"/>
      <c r="D36" s="38"/>
    </row>
    <row r="37" spans="1:4" s="39" customFormat="1" ht="21.75" hidden="1" customHeight="1">
      <c r="A37" s="40" t="s">
        <v>35</v>
      </c>
      <c r="B37" s="41"/>
      <c r="C37" s="38"/>
      <c r="D37" s="38"/>
    </row>
    <row r="38" spans="1:4" s="39" customFormat="1" ht="21.75" hidden="1" customHeight="1">
      <c r="A38" s="42" t="s">
        <v>36</v>
      </c>
      <c r="B38" s="41"/>
      <c r="C38" s="38"/>
      <c r="D38" s="38"/>
    </row>
    <row r="39" spans="1:4" s="39" customFormat="1" ht="21.75" hidden="1" customHeight="1">
      <c r="A39" s="40" t="s">
        <v>37</v>
      </c>
      <c r="B39" s="41"/>
      <c r="C39" s="38"/>
      <c r="D39" s="38"/>
    </row>
    <row r="40" spans="1:4" s="39" customFormat="1" ht="21.75" hidden="1" customHeight="1">
      <c r="A40" s="43" t="s">
        <v>38</v>
      </c>
      <c r="B40" s="44"/>
      <c r="C40" s="38"/>
      <c r="D40" s="38"/>
    </row>
    <row r="41" spans="1:4" s="39" customFormat="1" ht="30" hidden="1" customHeight="1" thickBot="1">
      <c r="A41" s="45" t="s">
        <v>39</v>
      </c>
      <c r="B41" s="46"/>
      <c r="C41" s="38"/>
      <c r="D41" s="38"/>
    </row>
    <row r="42" spans="1:4" s="39" customFormat="1" ht="25" hidden="1" customHeight="1" thickBot="1">
      <c r="A42" s="47"/>
      <c r="B42" s="48"/>
      <c r="C42" s="38"/>
      <c r="D42" s="38"/>
    </row>
    <row r="43" spans="1:4" ht="27" customHeight="1">
      <c r="A43" s="49" t="s">
        <v>40</v>
      </c>
      <c r="B43" s="50"/>
      <c r="C43" s="6"/>
      <c r="D43" s="6"/>
    </row>
    <row r="44" spans="1:4" ht="21" customHeight="1">
      <c r="A44" s="19" t="s">
        <v>41</v>
      </c>
      <c r="B44" s="27">
        <v>4364</v>
      </c>
      <c r="C44" s="6"/>
      <c r="D44" s="6"/>
    </row>
    <row r="45" spans="1:4" ht="21.75" customHeight="1">
      <c r="A45" s="19" t="s">
        <v>42</v>
      </c>
      <c r="B45" s="27">
        <v>16804</v>
      </c>
      <c r="C45" s="6"/>
      <c r="D45" s="6"/>
    </row>
    <row r="46" spans="1:4" ht="21.75" customHeight="1">
      <c r="A46" s="51" t="s">
        <v>43</v>
      </c>
      <c r="B46" s="52">
        <v>16760</v>
      </c>
      <c r="C46" s="6"/>
      <c r="D46" s="6"/>
    </row>
    <row r="47" spans="1:4" ht="21.75" customHeight="1">
      <c r="A47" s="53" t="s">
        <v>44</v>
      </c>
      <c r="B47" s="54">
        <v>1600</v>
      </c>
      <c r="C47" s="6"/>
      <c r="D47" s="6"/>
    </row>
    <row r="48" spans="1:4" ht="27" customHeight="1" thickBot="1">
      <c r="A48" s="55" t="s">
        <v>45</v>
      </c>
      <c r="B48" s="56">
        <f>SUM(B44:B47)</f>
        <v>39528</v>
      </c>
      <c r="C48" s="6"/>
      <c r="D48" s="6"/>
    </row>
    <row r="49" spans="1:4" ht="25" customHeight="1" thickBot="1">
      <c r="A49" s="57"/>
      <c r="B49" s="35"/>
      <c r="C49" s="6"/>
      <c r="D49" s="6"/>
    </row>
    <row r="50" spans="1:4" ht="27.75" customHeight="1" thickBot="1">
      <c r="A50" s="58" t="s">
        <v>46</v>
      </c>
      <c r="B50" s="59">
        <v>22100</v>
      </c>
      <c r="C50" s="6"/>
      <c r="D50" s="6"/>
    </row>
    <row r="51" spans="1:4" ht="25" customHeight="1" thickBot="1">
      <c r="A51" s="57"/>
      <c r="B51" s="35"/>
      <c r="C51" s="6"/>
      <c r="D51" s="6"/>
    </row>
    <row r="52" spans="1:4" ht="27" customHeight="1">
      <c r="A52" s="49" t="s">
        <v>47</v>
      </c>
      <c r="B52" s="60"/>
      <c r="C52" s="6"/>
      <c r="D52" s="6"/>
    </row>
    <row r="53" spans="1:4" ht="27" customHeight="1" thickBot="1">
      <c r="A53" s="61" t="s">
        <v>48</v>
      </c>
      <c r="B53" s="62">
        <v>16760</v>
      </c>
      <c r="C53" s="6"/>
      <c r="D53" s="6"/>
    </row>
    <row r="54" spans="1:4">
      <c r="A54" s="5"/>
      <c r="B54" s="5"/>
      <c r="C54" s="6"/>
      <c r="D54" s="6"/>
    </row>
    <row r="55" spans="1:4">
      <c r="A55" s="63"/>
      <c r="B55" s="5"/>
      <c r="C55" s="6"/>
      <c r="D55" s="6"/>
    </row>
  </sheetData>
  <printOptions horizontalCentered="1" verticalCentered="1"/>
  <pageMargins left="0.19685039370078741" right="0.19685039370078741" top="0.19685039370078741" bottom="0.39370078740157483" header="0" footer="0"/>
  <pageSetup paperSize="9" scale="9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 - T1 - Overall Budget 22-23</vt:lpstr>
      <vt:lpstr>'Uni - T1 - Overall Budget 22-23'!Print_Area</vt:lpstr>
      <vt:lpstr>'Uni - T1 - Overall Budget 22-23'!Print_Titles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University sector - Overall budget for AY 2022-23</dc:title>
  <dc:creator/>
  <cp:lastModifiedBy>Giulio Romano</cp:lastModifiedBy>
  <dcterms:created xsi:type="dcterms:W3CDTF">2022-03-17T20:39:14Z</dcterms:created>
  <dcterms:modified xsi:type="dcterms:W3CDTF">2022-04-25T07:50:27Z</dcterms:modified>
</cp:coreProperties>
</file>