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cacuk-my.sharepoint.com/personal/gbruce_sfc_ac_uk/Documents/Documents/"/>
    </mc:Choice>
  </mc:AlternateContent>
  <xr:revisionPtr revIDLastSave="13" documentId="8_{4AB6CE27-F8A9-4C0E-B157-0DE0B65F9E96}" xr6:coauthVersionLast="47" xr6:coauthVersionMax="47" xr10:uidLastSave="{25A96703-20E6-4983-967D-28EC2CDB9CE3}"/>
  <bookViews>
    <workbookView xWindow="-204" yWindow="60" windowWidth="19644" windowHeight="11580" xr2:uid="{D8471CE8-8FED-4FFA-9034-03DD49182DAF}"/>
  </bookViews>
  <sheets>
    <sheet name="T1-Teaching, Research &amp; Capital" sheetId="9" r:id="rId1"/>
  </sheets>
  <definedNames>
    <definedName name="HTML_CodePage" hidden="1">1252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48" i="9"/>
  <c r="B27" i="9"/>
  <c r="B13" i="9"/>
  <c r="B19" i="9" s="1"/>
  <c r="B22" i="9" s="1"/>
</calcChain>
</file>

<file path=xl/sharedStrings.xml><?xml version="1.0" encoding="utf-8"?>
<sst xmlns="http://schemas.openxmlformats.org/spreadsheetml/2006/main" count="48" uniqueCount="47">
  <si>
    <t>Universities - Summary of grants for Teaching, Research &amp; Capital announced for 2023-24</t>
  </si>
  <si>
    <t>Table 1</t>
  </si>
  <si>
    <t>Grant</t>
  </si>
  <si>
    <t>AY 2023-24</t>
  </si>
  <si>
    <t>£'000</t>
  </si>
  <si>
    <t>Teaching</t>
  </si>
  <si>
    <t>Core Teaching as per AY 2022-23 funding announcement</t>
  </si>
  <si>
    <t>Uplift</t>
  </si>
  <si>
    <t>Main Teaching Grant for initial funded places</t>
  </si>
  <si>
    <t>Changes to non-controlled funded places</t>
  </si>
  <si>
    <t>Compensation for expensive strategically important subjects</t>
  </si>
  <si>
    <t>Changes to controlled funded places</t>
  </si>
  <si>
    <t>Total Main Teaching Grant</t>
  </si>
  <si>
    <t>Small Specialist Institutions</t>
  </si>
  <si>
    <t>Widening Access &amp; Retention Fund</t>
  </si>
  <si>
    <t>Upskilling</t>
  </si>
  <si>
    <t>Disabled Students Premium</t>
  </si>
  <si>
    <t>Pensions contribution</t>
  </si>
  <si>
    <t>Total Teaching funding allocated to universities</t>
  </si>
  <si>
    <t>Fee Anomalies</t>
  </si>
  <si>
    <t>World-leading small specialist institutions review</t>
  </si>
  <si>
    <t>Total Teaching</t>
  </si>
  <si>
    <t>Research &amp; Innovation</t>
  </si>
  <si>
    <t>Research Excellence Grant</t>
  </si>
  <si>
    <t>Research Postgraduate Grant</t>
  </si>
  <si>
    <t>University Innovation Fund</t>
  </si>
  <si>
    <t>Total Research &amp; Innovation</t>
  </si>
  <si>
    <t>Scottish Government funded controlled places</t>
  </si>
  <si>
    <t>Medicine</t>
  </si>
  <si>
    <t>Pre-entry Medicine</t>
  </si>
  <si>
    <t>Dentistry</t>
  </si>
  <si>
    <t>Nursing &amp; Midwifery pre-registration education</t>
  </si>
  <si>
    <t>Paramedic Education</t>
  </si>
  <si>
    <t>Prosthetics and Orthotics</t>
  </si>
  <si>
    <t>Initial Teacher Education</t>
  </si>
  <si>
    <t>Childhood Practice</t>
  </si>
  <si>
    <t>Total Scottish Government funded controlled places</t>
  </si>
  <si>
    <t>Prosthetics and Orthotics - transitional funding (Scottish Government)</t>
  </si>
  <si>
    <t>Capital</t>
  </si>
  <si>
    <t>Capital Maintenance</t>
  </si>
  <si>
    <t>Edinburgh Medical School</t>
  </si>
  <si>
    <t>SFC Research Capital</t>
  </si>
  <si>
    <t>Total Capital</t>
  </si>
  <si>
    <t>Financial Transactions</t>
  </si>
  <si>
    <t>Additional ring-fenced funding - Capital</t>
  </si>
  <si>
    <t> </t>
  </si>
  <si>
    <t>DSIT Research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</si>
</sst>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 ;\-#,##0\ \ ;\-\ \ "/>
    <numFmt numFmtId="165" formatCode="\(0\)\ \ \ "/>
    <numFmt numFmtId="166" formatCode="#,##0.000\ \ ;\-#,##0.000\ \ ;\-\ \ "/>
    <numFmt numFmtId="167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left" vertical="center" indent="2"/>
    </xf>
    <xf numFmtId="164" fontId="8" fillId="0" borderId="0" xfId="0" applyNumberFormat="1" applyFont="1" applyAlignment="1">
      <alignment vertical="center"/>
    </xf>
    <xf numFmtId="0" fontId="0" fillId="0" borderId="2" xfId="0" applyBorder="1" applyAlignment="1">
      <alignment horizontal="left" vertical="center" indent="2"/>
    </xf>
    <xf numFmtId="164" fontId="0" fillId="0" borderId="8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11" xfId="0" applyFont="1" applyBorder="1" applyAlignment="1">
      <alignment horizontal="left" vertical="center" indent="2"/>
    </xf>
    <xf numFmtId="164" fontId="2" fillId="0" borderId="12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164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43" fontId="2" fillId="0" borderId="1" xfId="7" applyFont="1" applyFill="1" applyBorder="1" applyAlignment="1">
      <alignment horizontal="left" vertical="center" indent="1"/>
    </xf>
    <xf numFmtId="43" fontId="0" fillId="0" borderId="10" xfId="7" applyFont="1" applyFill="1" applyBorder="1" applyAlignment="1">
      <alignment vertical="center"/>
    </xf>
    <xf numFmtId="43" fontId="0" fillId="0" borderId="0" xfId="7" applyFont="1" applyFill="1" applyBorder="1" applyAlignment="1">
      <alignment vertical="center"/>
    </xf>
    <xf numFmtId="43" fontId="1" fillId="2" borderId="0" xfId="7" applyFont="1" applyFill="1" applyBorder="1" applyAlignment="1"/>
    <xf numFmtId="43" fontId="1" fillId="0" borderId="2" xfId="7" applyFill="1" applyBorder="1" applyAlignment="1">
      <alignment horizontal="left" vertical="center" indent="2"/>
    </xf>
    <xf numFmtId="167" fontId="0" fillId="0" borderId="8" xfId="7" applyNumberFormat="1" applyFont="1" applyFill="1" applyBorder="1" applyAlignment="1">
      <alignment vertical="center"/>
    </xf>
    <xf numFmtId="167" fontId="0" fillId="0" borderId="0" xfId="7" applyNumberFormat="1" applyFont="1" applyFill="1" applyBorder="1" applyAlignment="1">
      <alignment vertical="center"/>
    </xf>
    <xf numFmtId="43" fontId="0" fillId="0" borderId="2" xfId="7" applyFont="1" applyFill="1" applyBorder="1" applyAlignment="1">
      <alignment horizontal="left" vertical="center" indent="2"/>
    </xf>
    <xf numFmtId="43" fontId="1" fillId="0" borderId="3" xfId="7" applyFill="1" applyBorder="1" applyAlignment="1">
      <alignment horizontal="left" vertical="center" indent="2"/>
    </xf>
    <xf numFmtId="167" fontId="1" fillId="0" borderId="6" xfId="7" applyNumberFormat="1" applyFont="1" applyFill="1" applyBorder="1" applyAlignment="1">
      <alignment horizontal="right" vertical="center" indent="1"/>
    </xf>
    <xf numFmtId="167" fontId="1" fillId="0" borderId="0" xfId="7" applyNumberFormat="1" applyFont="1" applyFill="1" applyBorder="1" applyAlignment="1">
      <alignment horizontal="right" vertical="center" indent="1"/>
    </xf>
    <xf numFmtId="43" fontId="2" fillId="0" borderId="4" xfId="7" applyFont="1" applyFill="1" applyBorder="1" applyAlignment="1">
      <alignment horizontal="left" vertical="center" indent="2"/>
    </xf>
    <xf numFmtId="167" fontId="2" fillId="0" borderId="9" xfId="7" applyNumberFormat="1" applyFont="1" applyFill="1" applyBorder="1" applyAlignment="1">
      <alignment horizontal="right" vertical="center" indent="1"/>
    </xf>
    <xf numFmtId="167" fontId="2" fillId="0" borderId="0" xfId="7" applyNumberFormat="1" applyFont="1" applyFill="1" applyBorder="1" applyAlignment="1">
      <alignment horizontal="right" vertical="center" indent="1"/>
    </xf>
    <xf numFmtId="43" fontId="2" fillId="0" borderId="0" xfId="7" applyFont="1" applyFill="1" applyBorder="1" applyAlignment="1">
      <alignment horizontal="left" vertical="center" indent="2"/>
    </xf>
    <xf numFmtId="43" fontId="2" fillId="0" borderId="14" xfId="7" applyFont="1" applyFill="1" applyBorder="1" applyAlignment="1">
      <alignment horizontal="left" vertical="center" indent="2"/>
    </xf>
    <xf numFmtId="167" fontId="2" fillId="0" borderId="5" xfId="7" applyNumberFormat="1" applyFont="1" applyFill="1" applyBorder="1" applyAlignment="1">
      <alignment horizontal="right" vertical="center" indent="1"/>
    </xf>
    <xf numFmtId="43" fontId="2" fillId="0" borderId="0" xfId="7" applyFont="1" applyFill="1" applyBorder="1" applyAlignment="1">
      <alignment horizontal="left" vertical="center"/>
    </xf>
    <xf numFmtId="43" fontId="2" fillId="0" borderId="0" xfId="7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16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indent="2"/>
    </xf>
    <xf numFmtId="164" fontId="0" fillId="0" borderId="5" xfId="0" applyNumberForma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9" fillId="0" borderId="15" xfId="0" applyFont="1" applyBorder="1"/>
    <xf numFmtId="0" fontId="9" fillId="0" borderId="16" xfId="0" applyFont="1" applyBorder="1"/>
    <xf numFmtId="0" fontId="0" fillId="0" borderId="17" xfId="0" applyBorder="1" applyAlignment="1">
      <alignment horizontal="left" vertical="center" indent="2"/>
    </xf>
    <xf numFmtId="164" fontId="0" fillId="0" borderId="18" xfId="0" applyNumberFormat="1" applyBorder="1" applyAlignment="1">
      <alignment vertical="center"/>
    </xf>
    <xf numFmtId="164" fontId="8" fillId="0" borderId="8" xfId="0" applyNumberFormat="1" applyFont="1" applyBorder="1" applyAlignment="1">
      <alignment vertical="center"/>
    </xf>
  </cellXfs>
  <cellStyles count="9">
    <cellStyle name="Comma" xfId="7" builtinId="3"/>
    <cellStyle name="Comma 7 2" xfId="5" xr:uid="{4ABE23C2-CDD3-4CF9-9E89-5D7945F1EF39}"/>
    <cellStyle name="Normal" xfId="0" builtinId="0"/>
    <cellStyle name="Normal 15" xfId="1" xr:uid="{37096A51-8CAB-4633-AB53-3C73D213BC20}"/>
    <cellStyle name="Normal 2 2" xfId="4" xr:uid="{3AD12A54-F3E9-4FEC-A198-973BE558D20C}"/>
    <cellStyle name="Normal 2 3" xfId="3" xr:uid="{5CF53C3C-B83E-4ADD-8161-DA2FADCF0EC6}"/>
    <cellStyle name="Normal 2_RUK by FSG, 08-09 to 10-11" xfId="2" xr:uid="{78F9C3D7-7D72-408A-A0F1-5911B3DF3957}"/>
    <cellStyle name="Normal 6 2 12" xfId="8" xr:uid="{C6DD39A4-33C1-4279-9E05-C6880D2E4EF7}"/>
    <cellStyle name="Normal 67" xfId="6" xr:uid="{56B06A37-8FB9-43B0-BA57-5C421EF4B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8A1C-09D4-4A98-B046-8793FCAEF589}">
  <dimension ref="A1:C55"/>
  <sheetViews>
    <sheetView tabSelected="1" workbookViewId="0"/>
  </sheetViews>
  <sheetFormatPr defaultColWidth="9.140625" defaultRowHeight="14.45"/>
  <cols>
    <col min="1" max="1" width="57.140625" style="1" customWidth="1"/>
    <col min="2" max="3" width="13.7109375" style="1" customWidth="1"/>
    <col min="4" max="8" width="9.140625" style="4"/>
    <col min="9" max="9" width="5.7109375" style="4" customWidth="1"/>
    <col min="10" max="16384" width="9.140625" style="4"/>
  </cols>
  <sheetData>
    <row r="1" spans="1:3" ht="30.75">
      <c r="A1" s="62" t="s">
        <v>0</v>
      </c>
      <c r="B1" s="61" t="s">
        <v>1</v>
      </c>
      <c r="C1" s="3"/>
    </row>
    <row r="2" spans="1:3" ht="15" thickBot="1">
      <c r="A2"/>
      <c r="B2"/>
      <c r="C2"/>
    </row>
    <row r="3" spans="1:3" ht="24.75" customHeight="1">
      <c r="A3" s="5" t="s">
        <v>2</v>
      </c>
      <c r="B3" s="6" t="s">
        <v>3</v>
      </c>
      <c r="C3" s="2"/>
    </row>
    <row r="4" spans="1:3" ht="24.95" customHeight="1">
      <c r="A4" s="7"/>
      <c r="B4" s="8" t="s">
        <v>4</v>
      </c>
      <c r="C4" s="9"/>
    </row>
    <row r="5" spans="1:3" ht="24.95" customHeight="1">
      <c r="A5" s="10">
        <v>1</v>
      </c>
      <c r="B5" s="11">
        <v>2</v>
      </c>
      <c r="C5" s="12"/>
    </row>
    <row r="6" spans="1:3" ht="27" customHeight="1">
      <c r="A6" s="13" t="s">
        <v>5</v>
      </c>
      <c r="B6" s="14"/>
      <c r="C6" s="15"/>
    </row>
    <row r="7" spans="1:3" ht="21.75" customHeight="1">
      <c r="A7" s="16" t="s">
        <v>6</v>
      </c>
      <c r="B7" s="67">
        <v>682381.09497878153</v>
      </c>
      <c r="C7" s="17"/>
    </row>
    <row r="8" spans="1:3" ht="21.75" customHeight="1">
      <c r="A8" s="18" t="s">
        <v>7</v>
      </c>
      <c r="B8" s="19">
        <v>4144.0680212184088</v>
      </c>
      <c r="C8" s="20"/>
    </row>
    <row r="9" spans="1:3" ht="27" customHeight="1">
      <c r="A9" s="21" t="s">
        <v>8</v>
      </c>
      <c r="B9" s="22">
        <f>SUM(B7:B8)</f>
        <v>686525.16299999994</v>
      </c>
      <c r="C9" s="23"/>
    </row>
    <row r="10" spans="1:3" ht="21.75" customHeight="1">
      <c r="A10" s="18" t="s">
        <v>9</v>
      </c>
      <c r="B10" s="19">
        <v>-4916.0625</v>
      </c>
      <c r="C10" s="20"/>
    </row>
    <row r="11" spans="1:3" ht="21.75" customHeight="1">
      <c r="A11" s="18" t="s">
        <v>10</v>
      </c>
      <c r="B11" s="19">
        <v>18516.393</v>
      </c>
      <c r="C11" s="20"/>
    </row>
    <row r="12" spans="1:3" ht="21.75" customHeight="1">
      <c r="A12" s="18" t="s">
        <v>11</v>
      </c>
      <c r="B12" s="19">
        <v>-575.16832541479096</v>
      </c>
      <c r="C12" s="20"/>
    </row>
    <row r="13" spans="1:3" ht="27" customHeight="1">
      <c r="A13" s="21" t="s">
        <v>12</v>
      </c>
      <c r="B13" s="22">
        <f>SUM(B9:B12)</f>
        <v>699550.32517458522</v>
      </c>
      <c r="C13" s="23"/>
    </row>
    <row r="14" spans="1:3" ht="21.75" customHeight="1">
      <c r="A14" s="18" t="s">
        <v>13</v>
      </c>
      <c r="B14" s="24">
        <v>10550</v>
      </c>
      <c r="C14" s="20"/>
    </row>
    <row r="15" spans="1:3" ht="21.75" customHeight="1">
      <c r="A15" s="18" t="s">
        <v>14</v>
      </c>
      <c r="B15" s="19">
        <v>15610</v>
      </c>
      <c r="C15" s="20"/>
    </row>
    <row r="16" spans="1:3" ht="21.75" customHeight="1">
      <c r="A16" s="18" t="s">
        <v>15</v>
      </c>
      <c r="B16" s="19">
        <v>6970.0129999999999</v>
      </c>
      <c r="C16" s="20"/>
    </row>
    <row r="17" spans="1:3" ht="21.75" customHeight="1">
      <c r="A17" s="18" t="s">
        <v>16</v>
      </c>
      <c r="B17" s="19">
        <v>2878</v>
      </c>
      <c r="C17" s="20"/>
    </row>
    <row r="18" spans="1:3" ht="21.75" customHeight="1">
      <c r="A18" s="18" t="s">
        <v>17</v>
      </c>
      <c r="B18" s="19">
        <v>4806.8180000000002</v>
      </c>
      <c r="C18" s="20"/>
    </row>
    <row r="19" spans="1:3" ht="24.95" customHeight="1">
      <c r="A19" s="25" t="s">
        <v>18</v>
      </c>
      <c r="B19" s="26">
        <f>SUM(B13:B18)</f>
        <v>740365.15617458522</v>
      </c>
      <c r="C19" s="23"/>
    </row>
    <row r="20" spans="1:3" ht="21.75" customHeight="1">
      <c r="A20" s="18" t="s">
        <v>19</v>
      </c>
      <c r="B20" s="19">
        <v>1802.8710000000001</v>
      </c>
      <c r="C20" s="20"/>
    </row>
    <row r="21" spans="1:3" ht="21.75" customHeight="1">
      <c r="A21" s="18" t="s">
        <v>20</v>
      </c>
      <c r="B21" s="19">
        <v>1503.6420000000001</v>
      </c>
      <c r="C21" s="20"/>
    </row>
    <row r="22" spans="1:3" ht="30" customHeight="1">
      <c r="A22" s="21" t="s">
        <v>21</v>
      </c>
      <c r="B22" s="22">
        <f>SUM(B19:B21)</f>
        <v>743671.66917458526</v>
      </c>
      <c r="C22" s="23"/>
    </row>
    <row r="23" spans="1:3" ht="27" customHeight="1">
      <c r="A23" s="13" t="s">
        <v>22</v>
      </c>
      <c r="B23" s="27"/>
      <c r="C23" s="2"/>
    </row>
    <row r="24" spans="1:3" ht="21.75" customHeight="1">
      <c r="A24" s="18" t="s">
        <v>23</v>
      </c>
      <c r="B24" s="19">
        <v>246829</v>
      </c>
      <c r="C24" s="20"/>
    </row>
    <row r="25" spans="1:3" ht="21.75" customHeight="1">
      <c r="A25" s="18" t="s">
        <v>24</v>
      </c>
      <c r="B25" s="19">
        <v>36913</v>
      </c>
      <c r="C25" s="20"/>
    </row>
    <row r="26" spans="1:3" ht="21.75" customHeight="1">
      <c r="A26" s="18" t="s">
        <v>25</v>
      </c>
      <c r="B26" s="19">
        <v>20847</v>
      </c>
      <c r="C26" s="20"/>
    </row>
    <row r="27" spans="1:3" ht="27" customHeight="1">
      <c r="A27" s="21" t="s">
        <v>26</v>
      </c>
      <c r="B27" s="22">
        <f>SUM(B24:B26)</f>
        <v>304589</v>
      </c>
      <c r="C27" s="23"/>
    </row>
    <row r="28" spans="1:3" ht="27" customHeight="1">
      <c r="A28" s="28"/>
      <c r="B28" s="23"/>
      <c r="C28" s="23"/>
    </row>
    <row r="29" spans="1:3" ht="27" customHeight="1">
      <c r="A29" s="29" t="s">
        <v>27</v>
      </c>
      <c r="B29" s="30">
        <v>109672.63</v>
      </c>
      <c r="C29" s="23"/>
    </row>
    <row r="30" spans="1:3" ht="15" thickBot="1">
      <c r="A30" s="31"/>
      <c r="B30" s="32">
        <v>0</v>
      </c>
      <c r="C30" s="32"/>
    </row>
    <row r="31" spans="1:3" s="36" customFormat="1" ht="27" hidden="1" customHeight="1">
      <c r="A31" s="33" t="s">
        <v>27</v>
      </c>
      <c r="B31" s="34"/>
      <c r="C31" s="35"/>
    </row>
    <row r="32" spans="1:3" s="36" customFormat="1" ht="21.75" hidden="1" customHeight="1">
      <c r="A32" s="37" t="s">
        <v>28</v>
      </c>
      <c r="B32" s="38"/>
      <c r="C32" s="39"/>
    </row>
    <row r="33" spans="1:3" s="36" customFormat="1" ht="21.75" hidden="1" customHeight="1">
      <c r="A33" s="37" t="s">
        <v>29</v>
      </c>
      <c r="B33" s="38"/>
      <c r="C33" s="39"/>
    </row>
    <row r="34" spans="1:3" s="36" customFormat="1" ht="21.75" hidden="1" customHeight="1">
      <c r="A34" s="37" t="s">
        <v>30</v>
      </c>
      <c r="B34" s="38"/>
      <c r="C34" s="39"/>
    </row>
    <row r="35" spans="1:3" s="36" customFormat="1" ht="21.75" hidden="1" customHeight="1">
      <c r="A35" s="37" t="s">
        <v>31</v>
      </c>
      <c r="B35" s="38"/>
      <c r="C35" s="39"/>
    </row>
    <row r="36" spans="1:3" s="36" customFormat="1" ht="21.75" hidden="1" customHeight="1">
      <c r="A36" s="40" t="s">
        <v>32</v>
      </c>
      <c r="B36" s="38"/>
      <c r="C36" s="39"/>
    </row>
    <row r="37" spans="1:3" s="36" customFormat="1" ht="21.75" hidden="1" customHeight="1">
      <c r="A37" s="40" t="s">
        <v>33</v>
      </c>
      <c r="B37" s="38"/>
      <c r="C37" s="39"/>
    </row>
    <row r="38" spans="1:3" s="36" customFormat="1" ht="21.75" hidden="1" customHeight="1">
      <c r="A38" s="37" t="s">
        <v>34</v>
      </c>
      <c r="B38" s="38"/>
      <c r="C38" s="39"/>
    </row>
    <row r="39" spans="1:3" s="36" customFormat="1" ht="15" hidden="1" thickBot="1">
      <c r="A39" s="41" t="s">
        <v>35</v>
      </c>
      <c r="B39" s="42"/>
      <c r="C39" s="43"/>
    </row>
    <row r="40" spans="1:3" s="36" customFormat="1" ht="15" hidden="1" thickBot="1">
      <c r="A40" s="44" t="s">
        <v>36</v>
      </c>
      <c r="B40" s="45"/>
      <c r="C40" s="46"/>
    </row>
    <row r="41" spans="1:3" s="36" customFormat="1" ht="15" hidden="1" thickBot="1">
      <c r="A41" s="47"/>
      <c r="B41" s="46"/>
      <c r="C41" s="46"/>
    </row>
    <row r="42" spans="1:3" s="36" customFormat="1" ht="15" hidden="1" thickBot="1">
      <c r="A42" s="48" t="s">
        <v>37</v>
      </c>
      <c r="B42" s="49"/>
      <c r="C42" s="46"/>
    </row>
    <row r="43" spans="1:3" s="36" customFormat="1" ht="15" hidden="1" thickBot="1">
      <c r="A43" s="50"/>
      <c r="B43" s="51"/>
      <c r="C43" s="51"/>
    </row>
    <row r="44" spans="1:3" ht="27" customHeight="1">
      <c r="A44" s="52" t="s">
        <v>38</v>
      </c>
      <c r="B44" s="53"/>
      <c r="C44" s="15"/>
    </row>
    <row r="45" spans="1:3" ht="21.75" customHeight="1">
      <c r="A45" s="18" t="s">
        <v>39</v>
      </c>
      <c r="B45" s="19">
        <v>3846</v>
      </c>
      <c r="C45" s="20"/>
    </row>
    <row r="46" spans="1:3" ht="21" customHeight="1">
      <c r="A46" s="18" t="s">
        <v>40</v>
      </c>
      <c r="B46" s="19">
        <v>4494.4449999999997</v>
      </c>
      <c r="C46" s="20"/>
    </row>
    <row r="47" spans="1:3" ht="21.75" customHeight="1">
      <c r="A47" s="18" t="s">
        <v>41</v>
      </c>
      <c r="B47" s="54">
        <v>17463.403999999999</v>
      </c>
      <c r="C47" s="55"/>
    </row>
    <row r="48" spans="1:3" ht="27" customHeight="1" thickBot="1">
      <c r="A48" s="56" t="s">
        <v>42</v>
      </c>
      <c r="B48" s="57">
        <f>SUM(B45:B47)</f>
        <v>25803.848999999998</v>
      </c>
      <c r="C48" s="23"/>
    </row>
    <row r="49" spans="1:3" ht="15" thickBot="1">
      <c r="A49" s="58"/>
      <c r="B49" s="23"/>
      <c r="C49" s="23"/>
    </row>
    <row r="50" spans="1:3" ht="27" customHeight="1" thickBot="1">
      <c r="A50" s="59" t="s">
        <v>43</v>
      </c>
      <c r="B50" s="60">
        <v>15000</v>
      </c>
      <c r="C50" s="20"/>
    </row>
    <row r="51" spans="1:3" ht="15" customHeight="1">
      <c r="A51" s="58"/>
      <c r="B51" s="23"/>
      <c r="C51" s="23"/>
    </row>
    <row r="52" spans="1:3" ht="24.95" customHeight="1">
      <c r="A52" s="63" t="s">
        <v>44</v>
      </c>
      <c r="B52" s="64" t="s">
        <v>45</v>
      </c>
      <c r="C52" s="23"/>
    </row>
    <row r="53" spans="1:3" ht="24.95" customHeight="1">
      <c r="A53" s="65" t="s">
        <v>46</v>
      </c>
      <c r="B53" s="66">
        <v>17463.403999999999</v>
      </c>
      <c r="C53" s="23"/>
    </row>
    <row r="54" spans="1:3">
      <c r="A54"/>
      <c r="B54"/>
      <c r="C54"/>
    </row>
    <row r="55" spans="1:3">
      <c r="A55"/>
      <c r="B55"/>
      <c r="C55"/>
    </row>
  </sheetData>
  <conditionalFormatting sqref="B30:C30">
    <cfRule type="cellIs" priority="1" operator="between">
      <formula>-0.001</formula>
      <formula>0.001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342c14ba3dbc05fa6a4a89e123ea3e63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efc7deafe5a93926a71119a10de73e95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MYDOC-952800175-25090</_dlc_DocId>
    <_dlc_DocIdUrl xmlns="76699e94-5373-4908-8786-85f2fbc6030f">
      <Url>https://sfcacuk.sharepoint.com/sites/MyDoc/_layouts/15/DocIdRedir.aspx?ID=MYDOC-952800175-25090</Url>
      <Description>MYDOC-952800175-25090</Description>
    </_dlc_DocIdUrl>
    <TaxCatchAll xmlns="76699e94-5373-4908-8786-85f2fbc6030f" xsi:nil="true"/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</documentManagement>
</p:properties>
</file>

<file path=customXml/itemProps1.xml><?xml version="1.0" encoding="utf-8"?>
<ds:datastoreItem xmlns:ds="http://schemas.openxmlformats.org/officeDocument/2006/customXml" ds:itemID="{E69C9B8F-2452-411F-A141-78BFF02B5593}"/>
</file>

<file path=customXml/itemProps2.xml><?xml version="1.0" encoding="utf-8"?>
<ds:datastoreItem xmlns:ds="http://schemas.openxmlformats.org/officeDocument/2006/customXml" ds:itemID="{1CDE4E3F-DBE8-4956-9337-B5D1AD519AF5}"/>
</file>

<file path=customXml/itemProps3.xml><?xml version="1.0" encoding="utf-8"?>
<ds:datastoreItem xmlns:ds="http://schemas.openxmlformats.org/officeDocument/2006/customXml" ds:itemID="{AF5C054C-B996-4861-BF8F-9BBD48B35E77}"/>
</file>

<file path=customXml/itemProps4.xml><?xml version="1.0" encoding="utf-8"?>
<ds:datastoreItem xmlns:ds="http://schemas.openxmlformats.org/officeDocument/2006/customXml" ds:itemID="{D2C3AFC5-C21E-4C63-8276-BD0FBBD622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Anderson</dc:creator>
  <cp:keywords/>
  <dc:description/>
  <cp:lastModifiedBy>Gavin Bruce</cp:lastModifiedBy>
  <cp:revision/>
  <dcterms:created xsi:type="dcterms:W3CDTF">2023-04-19T10:16:57Z</dcterms:created>
  <dcterms:modified xsi:type="dcterms:W3CDTF">2023-05-23T21:17:07Z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f8e1ced5-f669-4038-9353-d5bcd795e03f</vt:lpwstr>
  </property>
  <property fmtid="{D5CDD505-2E9C-101B-9397-08002B2CF9AE}" pid="4" name="MediaServiceImageTags">
    <vt:lpwstr/>
  </property>
</Properties>
</file>