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fcacuk-my.sharepoint.com/personal/gromano_sfc_ac_uk/Documents/Publications/"/>
    </mc:Choice>
  </mc:AlternateContent>
  <xr:revisionPtr revIDLastSave="11" documentId="8_{1C667A78-00C3-4228-B62C-DA364AF2F096}" xr6:coauthVersionLast="47" xr6:coauthVersionMax="47" xr10:uidLastSave="{C90AA059-E6F3-469D-A710-FF9E926F898C}"/>
  <bookViews>
    <workbookView xWindow="-110" yWindow="-110" windowWidth="19420" windowHeight="10420" firstSheet="1" activeTab="1" xr2:uid="{00000000-000D-0000-FFFF-FFFF00000000}"/>
  </bookViews>
  <sheets>
    <sheet name="Annex B University AFPP 21-22" sheetId="1" r:id="rId1"/>
    <sheet name="Annex B Univers AFPP22-23 final" sheetId="4" r:id="rId2"/>
  </sheets>
  <definedNames>
    <definedName name="_xlnm.Print_Area" localSheetId="1">'Annex B Univers AFPP22-23 final'!$A$1:$E$32</definedName>
    <definedName name="_xlnm.Print_Area" localSheetId="0">'Annex B University AFPP 21-22'!$A$1:$F$32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D7" i="1"/>
  <c r="C7" i="1"/>
</calcChain>
</file>

<file path=xl/sharedStrings.xml><?xml version="1.0" encoding="utf-8"?>
<sst xmlns="http://schemas.openxmlformats.org/spreadsheetml/2006/main" count="69" uniqueCount="36">
  <si>
    <t>Annex B</t>
  </si>
  <si>
    <t>University funding for Access to Free Period Products FY 2021-22</t>
  </si>
  <si>
    <t>Institution</t>
  </si>
  <si>
    <t>Proportion of
university
female students
in AY 2018-19</t>
  </si>
  <si>
    <t>Period product
funding</t>
  </si>
  <si>
    <t>Administration
funding</t>
  </si>
  <si>
    <t>Total university funding for
Access to Free
Period Products
FY 2021-22</t>
  </si>
  <si>
    <t>headcount</t>
  </si>
  <si>
    <t>£</t>
  </si>
  <si>
    <t>Aberdeen, University of</t>
  </si>
  <si>
    <t>Abertay University</t>
  </si>
  <si>
    <t>Dundee, University of</t>
  </si>
  <si>
    <t>Edinburgh Napier University</t>
  </si>
  <si>
    <t>Edinburgh, University of</t>
  </si>
  <si>
    <t>Glasgow Caledonian University</t>
  </si>
  <si>
    <t>Glasgow School of Art</t>
  </si>
  <si>
    <t>Glasgow, University of</t>
  </si>
  <si>
    <t>Heriot-Watt University</t>
  </si>
  <si>
    <t>Highlands &amp; Islands, University of the</t>
  </si>
  <si>
    <t>Open University in Scotland</t>
  </si>
  <si>
    <t>Queen Margaret University</t>
  </si>
  <si>
    <t>Robert Gordon University</t>
  </si>
  <si>
    <t>Royal Conservatoire of Scotland</t>
  </si>
  <si>
    <t>SRUC</t>
  </si>
  <si>
    <t>St Andrews, University of</t>
  </si>
  <si>
    <t>Stirling, University of</t>
  </si>
  <si>
    <t>Strathclyde, University of</t>
  </si>
  <si>
    <t>West of Scotland, University of the</t>
  </si>
  <si>
    <t>Total</t>
  </si>
  <si>
    <t>Notes:</t>
  </si>
  <si>
    <t>Col (2): From a rounded university sector total of 149,500 students.</t>
  </si>
  <si>
    <t>Col (3): Based on a product price per student of £58.20 (300 products @ £0.194) and an estimated student number uptake of 10%.</t>
  </si>
  <si>
    <t>Col (4): Based on an administration and delivery cost per student of £5.00 and an estimated student number uptake of 10%.</t>
  </si>
  <si>
    <t>Col (5): Rounded to the nearest £250.</t>
  </si>
  <si>
    <t>University funding for Access to Free Period Products FY 2022-23</t>
  </si>
  <si>
    <t>Total
funding
for AFPPs
FY 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</si>
</sst>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\ ;\-#,##0\ \ ;\-\ \ "/>
    <numFmt numFmtId="165" formatCode="\(0\)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2"/>
      <name val="Calibri"/>
      <family val="2"/>
    </font>
    <font>
      <i/>
      <sz val="12"/>
      <color theme="1"/>
      <name val="Calibri"/>
      <family val="2"/>
      <scheme val="minor"/>
    </font>
    <font>
      <i/>
      <sz val="12"/>
      <name val="Calibri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b/>
      <sz val="13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4"/>
      <name val="Calibri"/>
      <family val="2"/>
    </font>
    <font>
      <sz val="13"/>
      <name val="Calibri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2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164" fontId="0" fillId="0" borderId="0" xfId="0" applyNumberFormat="1"/>
    <xf numFmtId="0" fontId="3" fillId="0" borderId="0" xfId="1" applyFont="1"/>
    <xf numFmtId="164" fontId="3" fillId="0" borderId="0" xfId="1" applyNumberFormat="1" applyFont="1"/>
    <xf numFmtId="164" fontId="3" fillId="0" borderId="0" xfId="1" applyNumberFormat="1" applyFont="1" applyAlignment="1">
      <alignment vertical="center"/>
    </xf>
    <xf numFmtId="0" fontId="3" fillId="0" borderId="0" xfId="1" applyFont="1" applyAlignment="1">
      <alignment horizontal="left" vertical="center" indent="1"/>
    </xf>
    <xf numFmtId="0" fontId="4" fillId="0" borderId="0" xfId="1" applyFont="1"/>
    <xf numFmtId="0" fontId="6" fillId="0" borderId="0" xfId="1" applyFont="1" applyAlignment="1">
      <alignment horizontal="right"/>
    </xf>
    <xf numFmtId="0" fontId="6" fillId="0" borderId="15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top" wrapText="1"/>
    </xf>
    <xf numFmtId="0" fontId="6" fillId="0" borderId="14" xfId="3" applyFont="1" applyBorder="1" applyAlignment="1">
      <alignment horizontal="center" vertical="top" wrapText="1"/>
    </xf>
    <xf numFmtId="0" fontId="6" fillId="0" borderId="13" xfId="3" applyFont="1" applyBorder="1" applyAlignment="1">
      <alignment horizontal="center" vertical="top" wrapText="1"/>
    </xf>
    <xf numFmtId="0" fontId="6" fillId="0" borderId="11" xfId="1" applyFont="1" applyBorder="1" applyAlignment="1">
      <alignment horizontal="center" vertical="center"/>
    </xf>
    <xf numFmtId="165" fontId="7" fillId="0" borderId="10" xfId="0" applyNumberFormat="1" applyFont="1" applyBorder="1" applyAlignment="1">
      <alignment horizontal="center" vertical="center"/>
    </xf>
    <xf numFmtId="165" fontId="8" fillId="0" borderId="0" xfId="3" quotePrefix="1" applyNumberFormat="1" applyFont="1" applyAlignment="1">
      <alignment horizontal="center" vertical="center"/>
    </xf>
    <xf numFmtId="165" fontId="8" fillId="0" borderId="10" xfId="3" quotePrefix="1" applyNumberFormat="1" applyFont="1" applyBorder="1" applyAlignment="1">
      <alignment horizontal="center" vertical="center"/>
    </xf>
    <xf numFmtId="165" fontId="9" fillId="0" borderId="8" xfId="1" quotePrefix="1" applyNumberFormat="1" applyFont="1" applyBorder="1" applyAlignment="1">
      <alignment horizontal="center" vertical="center"/>
    </xf>
    <xf numFmtId="165" fontId="10" fillId="0" borderId="6" xfId="0" applyNumberFormat="1" applyFont="1" applyBorder="1" applyAlignment="1">
      <alignment horizontal="center" vertical="center"/>
    </xf>
    <xf numFmtId="165" fontId="9" fillId="0" borderId="7" xfId="3" quotePrefix="1" applyNumberFormat="1" applyFont="1" applyBorder="1" applyAlignment="1">
      <alignment horizontal="center" vertical="center"/>
    </xf>
    <xf numFmtId="165" fontId="9" fillId="0" borderId="6" xfId="3" quotePrefix="1" applyNumberFormat="1" applyFont="1" applyBorder="1" applyAlignment="1">
      <alignment horizontal="center" vertical="center"/>
    </xf>
    <xf numFmtId="0" fontId="9" fillId="0" borderId="11" xfId="1" applyFont="1" applyBorder="1" applyAlignment="1">
      <alignment horizontal="left" indent="1"/>
    </xf>
    <xf numFmtId="166" fontId="9" fillId="0" borderId="10" xfId="4" applyNumberFormat="1" applyFont="1" applyFill="1" applyBorder="1"/>
    <xf numFmtId="164" fontId="9" fillId="0" borderId="0" xfId="1" applyNumberFormat="1" applyFont="1"/>
    <xf numFmtId="164" fontId="9" fillId="0" borderId="10" xfId="1" applyNumberFormat="1" applyFont="1" applyBorder="1"/>
    <xf numFmtId="0" fontId="9" fillId="0" borderId="11" xfId="2" applyFont="1" applyBorder="1" applyAlignment="1">
      <alignment horizontal="left" indent="1"/>
    </xf>
    <xf numFmtId="0" fontId="9" fillId="0" borderId="8" xfId="1" applyFont="1" applyBorder="1" applyAlignment="1">
      <alignment horizontal="left" indent="1"/>
    </xf>
    <xf numFmtId="166" fontId="9" fillId="0" borderId="6" xfId="4" applyNumberFormat="1" applyFont="1" applyFill="1" applyBorder="1"/>
    <xf numFmtId="164" fontId="9" fillId="0" borderId="6" xfId="1" applyNumberFormat="1" applyFont="1" applyBorder="1"/>
    <xf numFmtId="0" fontId="6" fillId="0" borderId="4" xfId="1" applyFont="1" applyBorder="1" applyAlignment="1">
      <alignment horizontal="left" vertical="center" indent="1"/>
    </xf>
    <xf numFmtId="166" fontId="6" fillId="0" borderId="2" xfId="4" applyNumberFormat="1" applyFont="1" applyFill="1" applyBorder="1" applyAlignment="1">
      <alignment vertical="center"/>
    </xf>
    <xf numFmtId="164" fontId="6" fillId="0" borderId="3" xfId="1" applyNumberFormat="1" applyFont="1" applyBorder="1" applyAlignment="1">
      <alignment vertical="center"/>
    </xf>
    <xf numFmtId="164" fontId="6" fillId="0" borderId="2" xfId="1" applyNumberFormat="1" applyFont="1" applyBorder="1" applyAlignment="1">
      <alignment vertical="center"/>
    </xf>
    <xf numFmtId="0" fontId="11" fillId="0" borderId="0" xfId="1" applyFont="1" applyAlignment="1">
      <alignment horizontal="left"/>
    </xf>
    <xf numFmtId="0" fontId="11" fillId="0" borderId="0" xfId="1" applyFont="1" applyAlignment="1">
      <alignment horizontal="right"/>
    </xf>
    <xf numFmtId="0" fontId="12" fillId="0" borderId="0" xfId="1" applyFont="1"/>
    <xf numFmtId="10" fontId="13" fillId="0" borderId="0" xfId="0" applyNumberFormat="1" applyFont="1"/>
    <xf numFmtId="0" fontId="6" fillId="0" borderId="12" xfId="3" applyFont="1" applyBorder="1" applyAlignment="1">
      <alignment horizontal="center" vertical="top" wrapText="1"/>
    </xf>
    <xf numFmtId="165" fontId="8" fillId="0" borderId="9" xfId="3" quotePrefix="1" applyNumberFormat="1" applyFont="1" applyBorder="1" applyAlignment="1">
      <alignment horizontal="center" vertical="center"/>
    </xf>
    <xf numFmtId="165" fontId="9" fillId="0" borderId="5" xfId="3" quotePrefix="1" applyNumberFormat="1" applyFont="1" applyBorder="1" applyAlignment="1">
      <alignment horizontal="center" vertical="center"/>
    </xf>
    <xf numFmtId="164" fontId="6" fillId="0" borderId="9" xfId="1" applyNumberFormat="1" applyFont="1" applyBorder="1"/>
    <xf numFmtId="164" fontId="6" fillId="0" borderId="1" xfId="1" applyNumberFormat="1" applyFont="1" applyBorder="1" applyAlignment="1">
      <alignment vertical="center"/>
    </xf>
    <xf numFmtId="0" fontId="13" fillId="0" borderId="0" xfId="0" applyFont="1"/>
    <xf numFmtId="164" fontId="13" fillId="0" borderId="0" xfId="0" applyNumberFormat="1" applyFont="1"/>
    <xf numFmtId="164" fontId="9" fillId="0" borderId="16" xfId="1" applyNumberFormat="1" applyFont="1" applyBorder="1"/>
    <xf numFmtId="164" fontId="6" fillId="0" borderId="5" xfId="1" applyNumberFormat="1" applyFont="1" applyBorder="1"/>
    <xf numFmtId="0" fontId="14" fillId="0" borderId="0" xfId="1" applyFont="1" applyAlignment="1">
      <alignment horizontal="left"/>
    </xf>
    <xf numFmtId="0" fontId="11" fillId="0" borderId="14" xfId="3" applyFont="1" applyBorder="1" applyAlignment="1">
      <alignment horizontal="center" vertical="top" wrapText="1"/>
    </xf>
    <xf numFmtId="0" fontId="11" fillId="0" borderId="13" xfId="3" applyFont="1" applyBorder="1" applyAlignment="1">
      <alignment horizontal="center" vertical="top" wrapText="1"/>
    </xf>
    <xf numFmtId="0" fontId="11" fillId="0" borderId="12" xfId="3" applyFont="1" applyBorder="1" applyAlignment="1">
      <alignment horizontal="center" vertical="top" wrapText="1"/>
    </xf>
    <xf numFmtId="165" fontId="15" fillId="0" borderId="7" xfId="3" quotePrefix="1" applyNumberFormat="1" applyFont="1" applyBorder="1" applyAlignment="1">
      <alignment horizontal="center" vertical="center"/>
    </xf>
    <xf numFmtId="165" fontId="15" fillId="0" borderId="6" xfId="3" quotePrefix="1" applyNumberFormat="1" applyFont="1" applyBorder="1" applyAlignment="1">
      <alignment horizontal="center" vertical="center"/>
    </xf>
    <xf numFmtId="165" fontId="15" fillId="0" borderId="5" xfId="3" quotePrefix="1" applyNumberFormat="1" applyFont="1" applyBorder="1" applyAlignment="1">
      <alignment horizontal="center" vertical="center"/>
    </xf>
    <xf numFmtId="164" fontId="15" fillId="0" borderId="0" xfId="1" applyNumberFormat="1" applyFont="1"/>
    <xf numFmtId="164" fontId="15" fillId="0" borderId="10" xfId="1" applyNumberFormat="1" applyFont="1" applyBorder="1"/>
    <xf numFmtId="164" fontId="11" fillId="0" borderId="9" xfId="1" applyNumberFormat="1" applyFont="1" applyBorder="1"/>
    <xf numFmtId="164" fontId="15" fillId="0" borderId="6" xfId="1" applyNumberFormat="1" applyFont="1" applyBorder="1"/>
    <xf numFmtId="164" fontId="11" fillId="0" borderId="5" xfId="1" applyNumberFormat="1" applyFont="1" applyBorder="1"/>
    <xf numFmtId="164" fontId="11" fillId="0" borderId="3" xfId="1" applyNumberFormat="1" applyFont="1" applyBorder="1" applyAlignment="1">
      <alignment vertical="center"/>
    </xf>
    <xf numFmtId="164" fontId="11" fillId="0" borderId="2" xfId="1" applyNumberFormat="1" applyFont="1" applyBorder="1" applyAlignment="1">
      <alignment vertical="center"/>
    </xf>
    <xf numFmtId="164" fontId="11" fillId="0" borderId="1" xfId="1" applyNumberFormat="1" applyFont="1" applyBorder="1" applyAlignment="1">
      <alignment vertical="center"/>
    </xf>
    <xf numFmtId="164" fontId="15" fillId="0" borderId="7" xfId="1" applyNumberFormat="1" applyFont="1" applyBorder="1"/>
    <xf numFmtId="0" fontId="11" fillId="0" borderId="20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165" fontId="15" fillId="0" borderId="18" xfId="1" quotePrefix="1" applyNumberFormat="1" applyFont="1" applyBorder="1" applyAlignment="1">
      <alignment horizontal="center" vertical="center"/>
    </xf>
    <xf numFmtId="0" fontId="15" fillId="0" borderId="17" xfId="1" applyFont="1" applyBorder="1" applyAlignment="1">
      <alignment horizontal="left" indent="1"/>
    </xf>
    <xf numFmtId="0" fontId="15" fillId="0" borderId="17" xfId="2" applyFont="1" applyBorder="1" applyAlignment="1">
      <alignment horizontal="left" indent="1"/>
    </xf>
    <xf numFmtId="0" fontId="15" fillId="0" borderId="18" xfId="1" applyFont="1" applyBorder="1" applyAlignment="1">
      <alignment horizontal="left" indent="1"/>
    </xf>
    <xf numFmtId="0" fontId="11" fillId="0" borderId="19" xfId="1" applyFont="1" applyBorder="1" applyAlignment="1">
      <alignment horizontal="left" vertical="center" indent="1"/>
    </xf>
    <xf numFmtId="165" fontId="15" fillId="0" borderId="0" xfId="3" quotePrefix="1" applyNumberFormat="1" applyFont="1" applyAlignment="1">
      <alignment horizontal="center" vertical="center"/>
    </xf>
    <xf numFmtId="165" fontId="15" fillId="0" borderId="10" xfId="3" quotePrefix="1" applyNumberFormat="1" applyFont="1" applyBorder="1" applyAlignment="1">
      <alignment horizontal="center" vertical="center"/>
    </xf>
    <xf numFmtId="165" fontId="15" fillId="0" borderId="9" xfId="3" quotePrefix="1" applyNumberFormat="1" applyFont="1" applyBorder="1" applyAlignment="1">
      <alignment horizontal="center" vertical="center"/>
    </xf>
    <xf numFmtId="164" fontId="12" fillId="0" borderId="0" xfId="1" applyNumberFormat="1" applyFont="1"/>
  </cellXfs>
  <cellStyles count="5">
    <cellStyle name="Normal" xfId="0" builtinId="0"/>
    <cellStyle name="Normal 2_RUK by FSG, 08-09 to 10-11" xfId="2" xr:uid="{00000000-0005-0000-0000-000001000000}"/>
    <cellStyle name="Normal 6 2" xfId="3" xr:uid="{00000000-0005-0000-0000-000002000000}"/>
    <cellStyle name="Normal_GFU and SSI Teaching Grants for 2012-13, Additional Science inc STEM" xfId="1" xr:uid="{00000000-0005-0000-0000-000003000000}"/>
    <cellStyle name="Per 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zoomScale="90" zoomScaleNormal="90" workbookViewId="0">
      <selection activeCell="A2" sqref="A2"/>
    </sheetView>
  </sheetViews>
  <sheetFormatPr defaultRowHeight="14.5" x14ac:dyDescent="0.35"/>
  <cols>
    <col min="1" max="1" width="36.7265625" customWidth="1"/>
    <col min="2" max="2" width="17.81640625" customWidth="1"/>
    <col min="3" max="5" width="17.7265625" customWidth="1"/>
    <col min="6" max="6" width="9.54296875" customWidth="1"/>
  </cols>
  <sheetData>
    <row r="1" spans="1:7" ht="22.5" customHeight="1" x14ac:dyDescent="0.4">
      <c r="E1" s="33" t="s">
        <v>0</v>
      </c>
    </row>
    <row r="2" spans="1:7" ht="22.5" customHeight="1" x14ac:dyDescent="0.4">
      <c r="A2" s="32" t="s">
        <v>1</v>
      </c>
      <c r="B2" s="6"/>
      <c r="C2" s="6"/>
      <c r="D2" s="6"/>
      <c r="E2" s="7"/>
    </row>
    <row r="3" spans="1:7" ht="22.5" customHeight="1" thickBot="1" x14ac:dyDescent="0.4">
      <c r="A3" s="6"/>
      <c r="B3" s="6"/>
      <c r="C3" s="6"/>
      <c r="D3" s="6"/>
      <c r="E3" s="6"/>
    </row>
    <row r="4" spans="1:7" ht="81.75" customHeight="1" x14ac:dyDescent="0.35">
      <c r="A4" s="8" t="s">
        <v>2</v>
      </c>
      <c r="B4" s="9" t="s">
        <v>3</v>
      </c>
      <c r="C4" s="10" t="s">
        <v>4</v>
      </c>
      <c r="D4" s="11" t="s">
        <v>5</v>
      </c>
      <c r="E4" s="36" t="s">
        <v>6</v>
      </c>
    </row>
    <row r="5" spans="1:7" ht="18" customHeight="1" x14ac:dyDescent="0.35">
      <c r="A5" s="12"/>
      <c r="B5" s="13" t="s">
        <v>7</v>
      </c>
      <c r="C5" s="14" t="s">
        <v>8</v>
      </c>
      <c r="D5" s="15" t="s">
        <v>8</v>
      </c>
      <c r="E5" s="37" t="s">
        <v>8</v>
      </c>
    </row>
    <row r="6" spans="1:7" ht="18" customHeight="1" x14ac:dyDescent="0.35">
      <c r="A6" s="16">
        <v>1</v>
      </c>
      <c r="B6" s="17">
        <v>2</v>
      </c>
      <c r="C6" s="18">
        <v>3</v>
      </c>
      <c r="D6" s="19">
        <v>4</v>
      </c>
      <c r="E6" s="38">
        <v>5</v>
      </c>
    </row>
    <row r="7" spans="1:7" ht="18" customHeight="1" x14ac:dyDescent="0.35">
      <c r="A7" s="20" t="s">
        <v>9</v>
      </c>
      <c r="B7" s="21">
        <v>5.78913866461188E-2</v>
      </c>
      <c r="C7" s="22">
        <f>((B7*149500)*10%)*58.2</f>
        <v>50370.716606921509</v>
      </c>
      <c r="D7" s="23">
        <f>((B7*149500)*10%)*5</f>
        <v>4327.38115179738</v>
      </c>
      <c r="E7" s="39">
        <v>54750</v>
      </c>
      <c r="G7" s="1"/>
    </row>
    <row r="8" spans="1:7" ht="18" customHeight="1" x14ac:dyDescent="0.35">
      <c r="A8" s="20" t="s">
        <v>10</v>
      </c>
      <c r="B8" s="21">
        <v>1.4305336862206438E-2</v>
      </c>
      <c r="C8" s="22">
        <f t="shared" ref="C8:C25" si="0">((B8*149500)*10%)*58.2</f>
        <v>12446.930550437202</v>
      </c>
      <c r="D8" s="23">
        <f t="shared" ref="D8:D25" si="1">((B8*149500)*10%)*5</f>
        <v>1069.3239304499316</v>
      </c>
      <c r="E8" s="39">
        <v>13500</v>
      </c>
    </row>
    <row r="9" spans="1:7" ht="18" customHeight="1" x14ac:dyDescent="0.35">
      <c r="A9" s="20" t="s">
        <v>11</v>
      </c>
      <c r="B9" s="21">
        <v>6.8779523602130729E-2</v>
      </c>
      <c r="C9" s="22">
        <f t="shared" si="0"/>
        <v>59844.375690977933</v>
      </c>
      <c r="D9" s="23">
        <f t="shared" si="1"/>
        <v>5141.2693892592724</v>
      </c>
      <c r="E9" s="39">
        <v>65000</v>
      </c>
    </row>
    <row r="10" spans="1:7" ht="18" customHeight="1" x14ac:dyDescent="0.35">
      <c r="A10" s="20" t="s">
        <v>12</v>
      </c>
      <c r="B10" s="21">
        <v>5.06884652752186E-2</v>
      </c>
      <c r="C10" s="22">
        <f t="shared" si="0"/>
        <v>44103.526751314959</v>
      </c>
      <c r="D10" s="23">
        <f t="shared" si="1"/>
        <v>3788.9627793225909</v>
      </c>
      <c r="E10" s="39">
        <v>48000</v>
      </c>
    </row>
    <row r="11" spans="1:7" ht="18" customHeight="1" x14ac:dyDescent="0.35">
      <c r="A11" s="20" t="s">
        <v>13</v>
      </c>
      <c r="B11" s="21">
        <v>0.13987068243492246</v>
      </c>
      <c r="C11" s="22">
        <f t="shared" si="0"/>
        <v>121700.08207980169</v>
      </c>
      <c r="D11" s="23">
        <f t="shared" si="1"/>
        <v>10455.333512010455</v>
      </c>
      <c r="E11" s="39">
        <v>132250</v>
      </c>
    </row>
    <row r="12" spans="1:7" ht="18" customHeight="1" x14ac:dyDescent="0.35">
      <c r="A12" s="20" t="s">
        <v>14</v>
      </c>
      <c r="B12" s="21">
        <v>6.5764347214312041E-2</v>
      </c>
      <c r="C12" s="22">
        <f t="shared" si="0"/>
        <v>57220.900867700773</v>
      </c>
      <c r="D12" s="23">
        <f t="shared" si="1"/>
        <v>4915.8849542698254</v>
      </c>
      <c r="E12" s="39">
        <v>62250</v>
      </c>
    </row>
    <row r="13" spans="1:7" ht="18" customHeight="1" x14ac:dyDescent="0.35">
      <c r="A13" s="20" t="s">
        <v>15</v>
      </c>
      <c r="B13" s="21">
        <v>1.0184595798854232E-2</v>
      </c>
      <c r="C13" s="22">
        <f t="shared" si="0"/>
        <v>8861.5149586250791</v>
      </c>
      <c r="D13" s="23">
        <f t="shared" si="1"/>
        <v>761.29853596435385</v>
      </c>
      <c r="E13" s="39">
        <v>9500</v>
      </c>
    </row>
    <row r="14" spans="1:7" ht="18" customHeight="1" x14ac:dyDescent="0.35">
      <c r="A14" s="20" t="s">
        <v>16</v>
      </c>
      <c r="B14" s="21">
        <v>0.12100907903112332</v>
      </c>
      <c r="C14" s="22">
        <f t="shared" si="0"/>
        <v>105288.78957419009</v>
      </c>
      <c r="D14" s="23">
        <f t="shared" si="1"/>
        <v>9045.4286575764672</v>
      </c>
      <c r="E14" s="39">
        <v>114250</v>
      </c>
    </row>
    <row r="15" spans="1:7" ht="18" customHeight="1" x14ac:dyDescent="0.35">
      <c r="A15" s="20" t="s">
        <v>17</v>
      </c>
      <c r="B15" s="21">
        <v>2.9414720761164529E-2</v>
      </c>
      <c r="C15" s="22">
        <f t="shared" si="0"/>
        <v>25593.454387081649</v>
      </c>
      <c r="D15" s="23">
        <f t="shared" si="1"/>
        <v>2198.7503768970487</v>
      </c>
      <c r="E15" s="39">
        <v>27750</v>
      </c>
    </row>
    <row r="16" spans="1:7" ht="18" customHeight="1" x14ac:dyDescent="0.35">
      <c r="A16" s="20" t="s">
        <v>18</v>
      </c>
      <c r="B16" s="21">
        <v>3.8694763643673157E-2</v>
      </c>
      <c r="C16" s="22">
        <f t="shared" si="0"/>
        <v>33667.926898723577</v>
      </c>
      <c r="D16" s="23">
        <f t="shared" si="1"/>
        <v>2892.4335823645688</v>
      </c>
      <c r="E16" s="39">
        <v>36500</v>
      </c>
    </row>
    <row r="17" spans="1:5" ht="18" customHeight="1" x14ac:dyDescent="0.35">
      <c r="A17" s="20" t="s">
        <v>19</v>
      </c>
      <c r="B17" s="21">
        <v>6.8478005963348854E-2</v>
      </c>
      <c r="C17" s="22">
        <f t="shared" si="0"/>
        <v>59582.028208650212</v>
      </c>
      <c r="D17" s="23">
        <f t="shared" si="1"/>
        <v>5118.7309457603269</v>
      </c>
      <c r="E17" s="39">
        <v>64750</v>
      </c>
    </row>
    <row r="18" spans="1:5" ht="18" customHeight="1" x14ac:dyDescent="0.35">
      <c r="A18" s="20" t="s">
        <v>20</v>
      </c>
      <c r="B18" s="21">
        <v>2.6734563971992361E-2</v>
      </c>
      <c r="C18" s="22">
        <f t="shared" si="0"/>
        <v>23261.476766390835</v>
      </c>
      <c r="D18" s="23">
        <f t="shared" si="1"/>
        <v>1998.4086569064291</v>
      </c>
      <c r="E18" s="39">
        <v>25250</v>
      </c>
    </row>
    <row r="19" spans="1:5" ht="18" customHeight="1" x14ac:dyDescent="0.35">
      <c r="A19" s="20" t="s">
        <v>21</v>
      </c>
      <c r="B19" s="21">
        <v>5.0922978994271166E-2</v>
      </c>
      <c r="C19" s="22">
        <f t="shared" si="0"/>
        <v>44307.574793125401</v>
      </c>
      <c r="D19" s="23">
        <f t="shared" si="1"/>
        <v>3806.4926798217698</v>
      </c>
      <c r="E19" s="39">
        <v>48000</v>
      </c>
    </row>
    <row r="20" spans="1:5" ht="18" customHeight="1" x14ac:dyDescent="0.35">
      <c r="A20" s="20" t="s">
        <v>22</v>
      </c>
      <c r="B20" s="21">
        <v>4.924788100103856E-3</v>
      </c>
      <c r="C20" s="22">
        <f t="shared" si="0"/>
        <v>4285.0088780193646</v>
      </c>
      <c r="D20" s="23">
        <f t="shared" si="1"/>
        <v>368.12791048276324</v>
      </c>
      <c r="E20" s="39">
        <v>4750</v>
      </c>
    </row>
    <row r="21" spans="1:5" ht="18" customHeight="1" x14ac:dyDescent="0.35">
      <c r="A21" s="24" t="s">
        <v>23</v>
      </c>
      <c r="B21" s="21">
        <v>6.1643606150959835E-3</v>
      </c>
      <c r="C21" s="22">
        <f t="shared" si="0"/>
        <v>5363.548527588865</v>
      </c>
      <c r="D21" s="23">
        <f t="shared" si="1"/>
        <v>460.78595597842479</v>
      </c>
      <c r="E21" s="39">
        <v>5750</v>
      </c>
    </row>
    <row r="22" spans="1:5" ht="18" customHeight="1" x14ac:dyDescent="0.35">
      <c r="A22" s="24" t="s">
        <v>24</v>
      </c>
      <c r="B22" s="21">
        <v>4.1609434151897884E-2</v>
      </c>
      <c r="C22" s="22">
        <f t="shared" si="0"/>
        <v>36203.952561224833</v>
      </c>
      <c r="D22" s="23">
        <f t="shared" si="1"/>
        <v>3110.3052028543671</v>
      </c>
      <c r="E22" s="39">
        <v>39250</v>
      </c>
    </row>
    <row r="23" spans="1:5" ht="18" customHeight="1" x14ac:dyDescent="0.35">
      <c r="A23" s="24" t="s">
        <v>25</v>
      </c>
      <c r="B23" s="21">
        <v>5.3703641663037288E-2</v>
      </c>
      <c r="C23" s="22">
        <f t="shared" si="0"/>
        <v>46727.001574592119</v>
      </c>
      <c r="D23" s="23">
        <f t="shared" si="1"/>
        <v>4014.3472143120375</v>
      </c>
      <c r="E23" s="39">
        <v>50750</v>
      </c>
    </row>
    <row r="24" spans="1:5" ht="18" customHeight="1" x14ac:dyDescent="0.35">
      <c r="A24" s="24" t="s">
        <v>26</v>
      </c>
      <c r="B24" s="21">
        <v>7.8327582163556564E-2</v>
      </c>
      <c r="C24" s="22">
        <f t="shared" si="0"/>
        <v>68152.045964688936</v>
      </c>
      <c r="D24" s="23">
        <f t="shared" si="1"/>
        <v>5854.9867667258532</v>
      </c>
      <c r="E24" s="39">
        <v>74000</v>
      </c>
    </row>
    <row r="25" spans="1:5" ht="18" customHeight="1" x14ac:dyDescent="0.35">
      <c r="A25" s="25" t="s">
        <v>27</v>
      </c>
      <c r="B25" s="26">
        <v>7.2531743106971761E-2</v>
      </c>
      <c r="C25" s="43">
        <f t="shared" si="0"/>
        <v>63109.144359945065</v>
      </c>
      <c r="D25" s="27">
        <f t="shared" si="1"/>
        <v>5421.7477972461393</v>
      </c>
      <c r="E25" s="44">
        <v>68500</v>
      </c>
    </row>
    <row r="26" spans="1:5" ht="18" customHeight="1" thickBot="1" x14ac:dyDescent="0.4">
      <c r="A26" s="28" t="s">
        <v>28</v>
      </c>
      <c r="B26" s="29">
        <v>1.0000000000000002</v>
      </c>
      <c r="C26" s="30">
        <v>870090</v>
      </c>
      <c r="D26" s="31">
        <v>74750.000000000015</v>
      </c>
      <c r="E26" s="40">
        <v>944750</v>
      </c>
    </row>
    <row r="27" spans="1:5" x14ac:dyDescent="0.35">
      <c r="A27" s="5"/>
      <c r="B27" s="4"/>
      <c r="C27" s="4"/>
      <c r="D27" s="2"/>
      <c r="E27" s="3"/>
    </row>
    <row r="28" spans="1:5" ht="18" customHeight="1" x14ac:dyDescent="0.35">
      <c r="A28" s="34" t="s">
        <v>29</v>
      </c>
      <c r="B28" s="35"/>
      <c r="C28" s="34"/>
      <c r="D28" s="34"/>
      <c r="E28" s="34"/>
    </row>
    <row r="29" spans="1:5" ht="18" customHeight="1" x14ac:dyDescent="0.35">
      <c r="A29" s="34" t="s">
        <v>30</v>
      </c>
      <c r="B29" s="34"/>
      <c r="C29" s="34"/>
      <c r="D29" s="34"/>
      <c r="E29" s="34"/>
    </row>
    <row r="30" spans="1:5" ht="18" customHeight="1" x14ac:dyDescent="0.35">
      <c r="A30" s="34" t="s">
        <v>31</v>
      </c>
      <c r="B30" s="35"/>
      <c r="C30" s="35"/>
      <c r="D30" s="34"/>
      <c r="E30" s="34"/>
    </row>
    <row r="31" spans="1:5" ht="18" customHeight="1" x14ac:dyDescent="0.35">
      <c r="A31" s="34" t="s">
        <v>32</v>
      </c>
      <c r="B31" s="35"/>
      <c r="C31" s="34"/>
      <c r="D31" s="34"/>
      <c r="E31" s="34"/>
    </row>
    <row r="32" spans="1:5" ht="18" customHeight="1" x14ac:dyDescent="0.35">
      <c r="A32" s="34" t="s">
        <v>33</v>
      </c>
      <c r="B32" s="41"/>
      <c r="C32" s="41"/>
      <c r="D32" s="41"/>
      <c r="E32" s="42"/>
    </row>
    <row r="33" spans="5:5" x14ac:dyDescent="0.35">
      <c r="E33" s="1"/>
    </row>
    <row r="34" spans="5:5" x14ac:dyDescent="0.35">
      <c r="E34" s="1"/>
    </row>
    <row r="35" spans="5:5" x14ac:dyDescent="0.35">
      <c r="E35" s="1"/>
    </row>
  </sheetData>
  <pageMargins left="0.7" right="0.7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F4110-95F1-4A8B-A53F-20A75BB599BE}">
  <sheetPr>
    <pageSetUpPr fitToPage="1"/>
  </sheetPr>
  <dimension ref="A1:F35"/>
  <sheetViews>
    <sheetView tabSelected="1" topLeftCell="A3" zoomScale="90" zoomScaleNormal="90" workbookViewId="0">
      <selection activeCell="H27" sqref="H27"/>
    </sheetView>
  </sheetViews>
  <sheetFormatPr defaultRowHeight="14.5" x14ac:dyDescent="0.35"/>
  <cols>
    <col min="1" max="1" width="41.7265625" customWidth="1"/>
    <col min="2" max="4" width="23.7265625" customWidth="1"/>
    <col min="5" max="5" width="9.54296875" customWidth="1"/>
  </cols>
  <sheetData>
    <row r="1" spans="1:6" ht="22.5" customHeight="1" x14ac:dyDescent="0.4">
      <c r="D1" s="33" t="s">
        <v>0</v>
      </c>
    </row>
    <row r="2" spans="1:6" ht="22.5" customHeight="1" x14ac:dyDescent="0.4">
      <c r="D2" s="33"/>
    </row>
    <row r="3" spans="1:6" ht="22.5" customHeight="1" x14ac:dyDescent="0.45">
      <c r="A3" s="45" t="s">
        <v>34</v>
      </c>
      <c r="B3" s="6"/>
      <c r="C3" s="6"/>
      <c r="D3" s="7"/>
    </row>
    <row r="4" spans="1:6" ht="22.5" customHeight="1" thickBot="1" x14ac:dyDescent="0.4">
      <c r="A4" s="6"/>
      <c r="B4" s="6"/>
      <c r="C4" s="6"/>
      <c r="D4" s="6"/>
    </row>
    <row r="5" spans="1:6" ht="68" x14ac:dyDescent="0.35">
      <c r="A5" s="61" t="s">
        <v>2</v>
      </c>
      <c r="B5" s="46" t="s">
        <v>4</v>
      </c>
      <c r="C5" s="47" t="s">
        <v>5</v>
      </c>
      <c r="D5" s="48" t="s">
        <v>35</v>
      </c>
    </row>
    <row r="6" spans="1:6" ht="18" customHeight="1" x14ac:dyDescent="0.35">
      <c r="A6" s="62"/>
      <c r="B6" s="68" t="s">
        <v>8</v>
      </c>
      <c r="C6" s="69" t="s">
        <v>8</v>
      </c>
      <c r="D6" s="70" t="s">
        <v>8</v>
      </c>
    </row>
    <row r="7" spans="1:6" ht="18" customHeight="1" x14ac:dyDescent="0.35">
      <c r="A7" s="63">
        <v>1</v>
      </c>
      <c r="B7" s="49">
        <v>2</v>
      </c>
      <c r="C7" s="50">
        <v>3</v>
      </c>
      <c r="D7" s="51">
        <v>4</v>
      </c>
    </row>
    <row r="8" spans="1:6" ht="20.25" customHeight="1" x14ac:dyDescent="0.4">
      <c r="A8" s="64" t="s">
        <v>9</v>
      </c>
      <c r="B8" s="52">
        <v>50370.716606921509</v>
      </c>
      <c r="C8" s="53">
        <v>4327.38115179738</v>
      </c>
      <c r="D8" s="54">
        <v>54750</v>
      </c>
      <c r="F8" s="1"/>
    </row>
    <row r="9" spans="1:6" ht="20.25" customHeight="1" x14ac:dyDescent="0.4">
      <c r="A9" s="64" t="s">
        <v>10</v>
      </c>
      <c r="B9" s="52">
        <v>12446.930550437202</v>
      </c>
      <c r="C9" s="53">
        <v>1069.3239304499316</v>
      </c>
      <c r="D9" s="54">
        <v>13500</v>
      </c>
      <c r="F9" s="1"/>
    </row>
    <row r="10" spans="1:6" ht="20.25" customHeight="1" x14ac:dyDescent="0.4">
      <c r="A10" s="64" t="s">
        <v>11</v>
      </c>
      <c r="B10" s="52">
        <v>59844.375690977933</v>
      </c>
      <c r="C10" s="53">
        <v>5141.2693892592724</v>
      </c>
      <c r="D10" s="54">
        <v>65000</v>
      </c>
      <c r="F10" s="1"/>
    </row>
    <row r="11" spans="1:6" ht="20.25" customHeight="1" x14ac:dyDescent="0.4">
      <c r="A11" s="64" t="s">
        <v>12</v>
      </c>
      <c r="B11" s="52">
        <v>44103.526751314959</v>
      </c>
      <c r="C11" s="53">
        <v>3788.9627793225909</v>
      </c>
      <c r="D11" s="54">
        <v>48000</v>
      </c>
      <c r="F11" s="1"/>
    </row>
    <row r="12" spans="1:6" ht="20.25" customHeight="1" x14ac:dyDescent="0.4">
      <c r="A12" s="64" t="s">
        <v>13</v>
      </c>
      <c r="B12" s="52">
        <v>121700.08207980169</v>
      </c>
      <c r="C12" s="53">
        <v>10455.333512010455</v>
      </c>
      <c r="D12" s="54">
        <v>132250</v>
      </c>
      <c r="F12" s="1"/>
    </row>
    <row r="13" spans="1:6" ht="20.25" customHeight="1" x14ac:dyDescent="0.4">
      <c r="A13" s="64" t="s">
        <v>14</v>
      </c>
      <c r="B13" s="52">
        <v>57220.900867700773</v>
      </c>
      <c r="C13" s="53">
        <v>4915.8849542698254</v>
      </c>
      <c r="D13" s="54">
        <v>62250</v>
      </c>
      <c r="F13" s="1"/>
    </row>
    <row r="14" spans="1:6" ht="20.25" customHeight="1" x14ac:dyDescent="0.4">
      <c r="A14" s="64" t="s">
        <v>15</v>
      </c>
      <c r="B14" s="52">
        <v>8861.5149586250791</v>
      </c>
      <c r="C14" s="53">
        <v>761.29853596435385</v>
      </c>
      <c r="D14" s="54">
        <v>9500</v>
      </c>
      <c r="F14" s="1"/>
    </row>
    <row r="15" spans="1:6" ht="20.25" customHeight="1" x14ac:dyDescent="0.4">
      <c r="A15" s="64" t="s">
        <v>16</v>
      </c>
      <c r="B15" s="52">
        <v>105288.78957419009</v>
      </c>
      <c r="C15" s="53">
        <v>9045.4286575764672</v>
      </c>
      <c r="D15" s="54">
        <v>114250</v>
      </c>
      <c r="F15" s="1"/>
    </row>
    <row r="16" spans="1:6" ht="20.25" customHeight="1" x14ac:dyDescent="0.4">
      <c r="A16" s="64" t="s">
        <v>17</v>
      </c>
      <c r="B16" s="52">
        <v>25593.454387081649</v>
      </c>
      <c r="C16" s="53">
        <v>2198.7503768970487</v>
      </c>
      <c r="D16" s="54">
        <v>27750</v>
      </c>
      <c r="F16" s="1"/>
    </row>
    <row r="17" spans="1:6" ht="20.25" customHeight="1" x14ac:dyDescent="0.4">
      <c r="A17" s="64" t="s">
        <v>18</v>
      </c>
      <c r="B17" s="52">
        <v>33667.926898723577</v>
      </c>
      <c r="C17" s="53">
        <v>2892.4335823645688</v>
      </c>
      <c r="D17" s="54">
        <v>36500</v>
      </c>
      <c r="F17" s="1"/>
    </row>
    <row r="18" spans="1:6" ht="20.25" customHeight="1" x14ac:dyDescent="0.4">
      <c r="A18" s="64" t="s">
        <v>19</v>
      </c>
      <c r="B18" s="52">
        <v>59582.028208650212</v>
      </c>
      <c r="C18" s="53">
        <v>5118.7309457603269</v>
      </c>
      <c r="D18" s="54">
        <v>64750</v>
      </c>
      <c r="F18" s="1"/>
    </row>
    <row r="19" spans="1:6" ht="20.25" customHeight="1" x14ac:dyDescent="0.4">
      <c r="A19" s="64" t="s">
        <v>20</v>
      </c>
      <c r="B19" s="52">
        <v>23261.476766390835</v>
      </c>
      <c r="C19" s="53">
        <v>1998.4086569064291</v>
      </c>
      <c r="D19" s="54">
        <v>25250</v>
      </c>
      <c r="F19" s="1"/>
    </row>
    <row r="20" spans="1:6" ht="20.25" customHeight="1" x14ac:dyDescent="0.4">
      <c r="A20" s="64" t="s">
        <v>21</v>
      </c>
      <c r="B20" s="52">
        <v>44307.574793125401</v>
      </c>
      <c r="C20" s="53">
        <v>3806.4926798217698</v>
      </c>
      <c r="D20" s="54">
        <v>48000</v>
      </c>
      <c r="F20" s="1"/>
    </row>
    <row r="21" spans="1:6" ht="20.25" customHeight="1" x14ac:dyDescent="0.4">
      <c r="A21" s="64" t="s">
        <v>22</v>
      </c>
      <c r="B21" s="52">
        <v>4285.0088780193646</v>
      </c>
      <c r="C21" s="53">
        <v>368.12791048276324</v>
      </c>
      <c r="D21" s="54">
        <v>4750</v>
      </c>
      <c r="F21" s="1"/>
    </row>
    <row r="22" spans="1:6" ht="20.25" customHeight="1" x14ac:dyDescent="0.4">
      <c r="A22" s="65" t="s">
        <v>23</v>
      </c>
      <c r="B22" s="52">
        <v>5363.548527588865</v>
      </c>
      <c r="C22" s="53">
        <v>460.78595597842479</v>
      </c>
      <c r="D22" s="54">
        <v>5750</v>
      </c>
      <c r="F22" s="1"/>
    </row>
    <row r="23" spans="1:6" ht="20.25" customHeight="1" x14ac:dyDescent="0.4">
      <c r="A23" s="65" t="s">
        <v>24</v>
      </c>
      <c r="B23" s="52">
        <v>36203.952561224833</v>
      </c>
      <c r="C23" s="53">
        <v>3110.3052028543671</v>
      </c>
      <c r="D23" s="54">
        <v>39250</v>
      </c>
      <c r="F23" s="1"/>
    </row>
    <row r="24" spans="1:6" ht="20.25" customHeight="1" x14ac:dyDescent="0.4">
      <c r="A24" s="65" t="s">
        <v>25</v>
      </c>
      <c r="B24" s="52">
        <v>46727.001574592119</v>
      </c>
      <c r="C24" s="53">
        <v>4014.3472143120375</v>
      </c>
      <c r="D24" s="54">
        <v>50750</v>
      </c>
      <c r="F24" s="1"/>
    </row>
    <row r="25" spans="1:6" ht="20.25" customHeight="1" x14ac:dyDescent="0.4">
      <c r="A25" s="65" t="s">
        <v>26</v>
      </c>
      <c r="B25" s="52">
        <v>68152.045964688936</v>
      </c>
      <c r="C25" s="53">
        <v>5854.9867667258532</v>
      </c>
      <c r="D25" s="54">
        <v>74000</v>
      </c>
      <c r="F25" s="1"/>
    </row>
    <row r="26" spans="1:6" ht="20.25" customHeight="1" x14ac:dyDescent="0.4">
      <c r="A26" s="66" t="s">
        <v>27</v>
      </c>
      <c r="B26" s="60">
        <v>63109.144359945065</v>
      </c>
      <c r="C26" s="55">
        <v>5421.7477972461393</v>
      </c>
      <c r="D26" s="56">
        <v>68500</v>
      </c>
      <c r="F26" s="1"/>
    </row>
    <row r="27" spans="1:6" ht="20.25" customHeight="1" thickBot="1" x14ac:dyDescent="0.4">
      <c r="A27" s="67" t="s">
        <v>28</v>
      </c>
      <c r="B27" s="57">
        <v>870090</v>
      </c>
      <c r="C27" s="58">
        <v>74750.000000000015</v>
      </c>
      <c r="D27" s="59">
        <v>944750</v>
      </c>
      <c r="F27" s="1"/>
    </row>
    <row r="28" spans="1:6" x14ac:dyDescent="0.35">
      <c r="A28" s="5"/>
      <c r="B28" s="4"/>
      <c r="C28" s="2"/>
      <c r="D28" s="3"/>
    </row>
    <row r="29" spans="1:6" ht="18" customHeight="1" x14ac:dyDescent="0.35">
      <c r="A29" s="34" t="s">
        <v>29</v>
      </c>
      <c r="B29" s="71"/>
      <c r="C29" s="71"/>
      <c r="D29" s="71"/>
    </row>
    <row r="30" spans="1:6" ht="18" customHeight="1" x14ac:dyDescent="0.35">
      <c r="A30" s="34" t="s">
        <v>31</v>
      </c>
      <c r="B30" s="35"/>
      <c r="C30" s="34"/>
      <c r="D30" s="34"/>
    </row>
    <row r="31" spans="1:6" ht="18" customHeight="1" x14ac:dyDescent="0.35">
      <c r="A31" s="34" t="s">
        <v>32</v>
      </c>
      <c r="B31" s="34"/>
      <c r="C31" s="34"/>
      <c r="D31" s="34"/>
    </row>
    <row r="32" spans="1:6" ht="18" customHeight="1" x14ac:dyDescent="0.35">
      <c r="A32" s="34" t="s">
        <v>33</v>
      </c>
      <c r="B32" s="41"/>
      <c r="C32" s="41"/>
      <c r="D32" s="42"/>
    </row>
    <row r="33" spans="4:4" x14ac:dyDescent="0.35">
      <c r="D33" s="1"/>
    </row>
    <row r="34" spans="4:4" x14ac:dyDescent="0.35">
      <c r="D34" s="1"/>
    </row>
    <row r="35" spans="4:4" x14ac:dyDescent="0.35">
      <c r="D35" s="1"/>
    </row>
  </sheetData>
  <pageMargins left="0.78740157480314965" right="0.78740157480314965" top="0.78740157480314965" bottom="0.78740157480314965" header="0.39370078740157483" footer="0.39370078740157483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fficialDate xmlns="e1b1c538-6c75-4cff-8d35-f26a488844e1" xsi:nil="true"/>
    <EmailFrom xmlns="e1b1c538-6c75-4cff-8d35-f26a488844e1" xsi:nil="true"/>
    <lcf76f155ced4ddcb4097134ff3c332f xmlns="e1b1c538-6c75-4cff-8d35-f26a488844e1">
      <Terms xmlns="http://schemas.microsoft.com/office/infopath/2007/PartnerControls"/>
    </lcf76f155ced4ddcb4097134ff3c332f>
    <TaxCatchAll xmlns="76699e94-5373-4908-8786-85f2fbc6030f" xsi:nil="true"/>
    <MigratedLivelinkNodeID xmlns="e1b1c538-6c75-4cff-8d35-f26a488844e1" xsi:nil="true"/>
    <EmailTo xmlns="e1b1c538-6c75-4cff-8d35-f26a488844e1" xsi:nil="true"/>
    <EmailCC xmlns="e1b1c538-6c75-4cff-8d35-f26a488844e1" xsi:nil="true"/>
    <_dlc_DocId xmlns="76699e94-5373-4908-8786-85f2fbc6030f">MYDOC-1857015060-27120</_dlc_DocId>
    <_dlc_DocIdUrl xmlns="76699e94-5373-4908-8786-85f2fbc6030f">
      <Url>https://sfcacuk.sharepoint.com/sites/MyDoc/_layouts/15/DocIdRedir.aspx?ID=MYDOC-1857015060-27120</Url>
      <Description>MYDOC-1857015060-27120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80CEABB67B84CB91716073D5F7B6C" ma:contentTypeVersion="18" ma:contentTypeDescription="Create a new document." ma:contentTypeScope="" ma:versionID="1075248f490e04d17d34bddb6a52a09c">
  <xsd:schema xmlns:xsd="http://www.w3.org/2001/XMLSchema" xmlns:xs="http://www.w3.org/2001/XMLSchema" xmlns:p="http://schemas.microsoft.com/office/2006/metadata/properties" xmlns:ns2="e1b1c538-6c75-4cff-8d35-f26a488844e1" xmlns:ns3="76699e94-5373-4908-8786-85f2fbc6030f" targetNamespace="http://schemas.microsoft.com/office/2006/metadata/properties" ma:root="true" ma:fieldsID="3833e9089f4ec4821de3f307da630981" ns2:_="" ns3:_="">
    <xsd:import namespace="e1b1c538-6c75-4cff-8d35-f26a488844e1"/>
    <xsd:import namespace="76699e94-5373-4908-8786-85f2fbc6030f"/>
    <xsd:element name="properties">
      <xsd:complexType>
        <xsd:sequence>
          <xsd:element name="documentManagement">
            <xsd:complexType>
              <xsd:all>
                <xsd:element ref="ns2:MigratedLivelinkNodeID" minOccurs="0"/>
                <xsd:element ref="ns2:EmailFrom" minOccurs="0"/>
                <xsd:element ref="ns2:EmailTo" minOccurs="0"/>
                <xsd:element ref="ns2:EmailCC" minOccurs="0"/>
                <xsd:element ref="ns2:OfficialDate" minOccurs="0"/>
                <xsd:element ref="ns3:_dlc_DocId" minOccurs="0"/>
                <xsd:element ref="ns3:_dlc_DocIdUrl" minOccurs="0"/>
                <xsd:element ref="ns3:_dlc_DocIdPersistId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b1c538-6c75-4cff-8d35-f26a488844e1" elementFormDefault="qualified">
    <xsd:import namespace="http://schemas.microsoft.com/office/2006/documentManagement/types"/>
    <xsd:import namespace="http://schemas.microsoft.com/office/infopath/2007/PartnerControls"/>
    <xsd:element name="MigratedLivelinkNodeID" ma:index="8" nillable="true" ma:displayName="Migrated Livelink Node ID" ma:indexed="true" ma:internalName="MigratedLivelinkNodeID">
      <xsd:simpleType>
        <xsd:restriction base="dms:Text"/>
      </xsd:simpleType>
    </xsd:element>
    <xsd:element name="EmailFrom" ma:index="9" nillable="true" ma:displayName="Email From" ma:indexed="true" ma:internalName="EmailFrom">
      <xsd:simpleType>
        <xsd:restriction base="dms:Text"/>
      </xsd:simpleType>
    </xsd:element>
    <xsd:element name="EmailTo" ma:index="10" nillable="true" ma:displayName="Email To" ma:internalName="EmailTo">
      <xsd:simpleType>
        <xsd:restriction base="dms:Note">
          <xsd:maxLength value="255"/>
        </xsd:restriction>
      </xsd:simpleType>
    </xsd:element>
    <xsd:element name="EmailCC" ma:index="11" nillable="true" ma:displayName="Email CC" ma:internalName="EmailCC">
      <xsd:simpleType>
        <xsd:restriction base="dms:Note">
          <xsd:maxLength value="255"/>
        </xsd:restriction>
      </xsd:simpleType>
    </xsd:element>
    <xsd:element name="OfficialDate" ma:index="12" nillable="true" ma:displayName="Official Date" ma:format="DateOnly" ma:indexed="true" ma:internalName="OfficialDate">
      <xsd:simpleType>
        <xsd:restriction base="dms:DateTime"/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6bc9a3c-d2e4-4c53-963c-d98699bcb1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699e94-5373-4908-8786-85f2fbc6030f" elementFormDefault="qualified">
    <xsd:import namespace="http://schemas.microsoft.com/office/2006/documentManagement/types"/>
    <xsd:import namespace="http://schemas.microsoft.com/office/infopath/2007/PartnerControls"/>
    <xsd:element name="_dlc_DocId" ma:index="13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398a67cd-b560-4897-9042-4837873b530d}" ma:internalName="TaxCatchAll" ma:showField="CatchAllData" ma:web="76699e94-5373-4908-8786-85f2fbc603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267D9E-A9B4-49ED-8EF9-AEF72B07535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4A539ACC-ED82-4530-9FF5-059B351429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4840F9-B87B-4691-881E-110F84BCBDA5}">
  <ds:schemaRefs>
    <ds:schemaRef ds:uri="e1b1c538-6c75-4cff-8d35-f26a488844e1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76699e94-5373-4908-8786-85f2fbc6030f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25849173-171D-4465-A5CE-BF120C3E4B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b1c538-6c75-4cff-8d35-f26a488844e1"/>
    <ds:schemaRef ds:uri="76699e94-5373-4908-8786-85f2fbc603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Annex B University AFPP 21-22</vt:lpstr>
      <vt:lpstr>Annex B Univers AFPP22-23 final</vt:lpstr>
      <vt:lpstr>'Annex B Univers AFPP22-23 final'!Print_Area</vt:lpstr>
      <vt:lpstr>'Annex B University AFPP 21-22'!Print_Area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University funding for Access to Free Period Products FY 2022-23</dc:title>
  <dc:subject/>
  <dc:creator>Gavin Bruce</dc:creator>
  <cp:keywords/>
  <dc:description/>
  <cp:lastModifiedBy>Giulio Romano</cp:lastModifiedBy>
  <cp:revision/>
  <dcterms:created xsi:type="dcterms:W3CDTF">2019-12-12T16:12:01Z</dcterms:created>
  <dcterms:modified xsi:type="dcterms:W3CDTF">2022-10-18T09:00:19Z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0x01010045180CEABB67B84CB91716073D5F7B6C</vt:lpwstr>
  </property>
  <property fmtid="{D5CDD505-2E9C-101B-9397-08002B2CF9AE}" pid="3" name="_dlc_DocIdItemGuid">
    <vt:lpwstr>04fbab66-737b-4e5f-880c-8a7b09698d3f</vt:lpwstr>
  </property>
  <property fmtid="{D5CDD505-2E9C-101B-9397-08002B2CF9AE}" pid="4" name="MediaServiceImageTags">
    <vt:lpwstr/>
  </property>
</Properties>
</file>