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sfcacuk.sharepoint.com/sites/MyDoc/Communicationsandexternalrelations/External comms and relations/Statistical Publications/2023/SFC ST 05 2023/"/>
    </mc:Choice>
  </mc:AlternateContent>
  <xr:revisionPtr revIDLastSave="0" documentId="8_{82BABA30-14EF-46C3-B6BE-8C7F0BF87296}" xr6:coauthVersionLast="47" xr6:coauthVersionMax="47" xr10:uidLastSave="{00000000-0000-0000-0000-000000000000}"/>
  <bookViews>
    <workbookView xWindow="-28920" yWindow="-60" windowWidth="29040" windowHeight="15840" xr2:uid="{00000000-000D-0000-FFFF-FFFF00000000}"/>
  </bookViews>
  <sheets>
    <sheet name="Contents" sheetId="4" r:id="rId1"/>
    <sheet name="COWA Table 1 &amp; 1A &amp; 1B" sheetId="1" r:id="rId2"/>
    <sheet name="COWA Table 2 &amp; 2A" sheetId="2" r:id="rId3"/>
    <sheet name="COWA Table 3 &amp; 3A &amp; 3B" sheetId="3" r:id="rId4"/>
    <sheet name="HESA PI Table 2021-22" sheetId="64" r:id="rId5"/>
    <sheet name="Background Table 1" sheetId="65" r:id="rId6"/>
    <sheet name="Background Table 2" sheetId="66" r:id="rId7"/>
    <sheet name="Background Table 3" sheetId="67" r:id="rId8"/>
    <sheet name="Background Table 4" sheetId="68" r:id="rId9"/>
    <sheet name="Background Table 5" sheetId="69" r:id="rId10"/>
    <sheet name="Background Table 6" sheetId="70" r:id="rId11"/>
    <sheet name="Background Table 7" sheetId="71" r:id="rId12"/>
    <sheet name="Background Table 8a" sheetId="97" r:id="rId13"/>
    <sheet name="Background Table 8b" sheetId="96" r:id="rId14"/>
    <sheet name="Background Table 8c" sheetId="74" r:id="rId15"/>
    <sheet name="Background Table 9" sheetId="75" r:id="rId16"/>
    <sheet name="Background Table 10" sheetId="76" r:id="rId17"/>
    <sheet name="Background Table 11" sheetId="78" r:id="rId18"/>
    <sheet name="Background Table 12" sheetId="79" r:id="rId19"/>
    <sheet name="Background Table 13" sheetId="87" r:id="rId20"/>
    <sheet name="Background Table 14a" sheetId="86" r:id="rId21"/>
    <sheet name="Background Table 14b" sheetId="81" r:id="rId22"/>
    <sheet name="Background Table 14c" sheetId="98" r:id="rId23"/>
    <sheet name="Background Table 14d" sheetId="94" r:id="rId24"/>
    <sheet name="Background Table 15" sheetId="82" r:id="rId25"/>
    <sheet name="Background Table 16" sheetId="83" r:id="rId26"/>
    <sheet name="Background Table 17" sheetId="84" r:id="rId27"/>
    <sheet name="Background Table 18" sheetId="100" r:id="rId28"/>
    <sheet name="Fig 1a" sheetId="101" r:id="rId29"/>
    <sheet name="Fig 1b" sheetId="102" r:id="rId30"/>
    <sheet name="Fig 1c" sheetId="99" r:id="rId31"/>
    <sheet name="Fig 2" sheetId="103" r:id="rId32"/>
    <sheet name="Fig 3" sheetId="92" r:id="rId33"/>
    <sheet name="Fig  4" sheetId="46" r:id="rId34"/>
    <sheet name="Context Data" sheetId="90" r:id="rId35"/>
  </sheets>
  <definedNames>
    <definedName name="_xlnm._FilterDatabase" localSheetId="5" hidden="1">'Background Table 1'!$AU$6:$BA$49</definedName>
    <definedName name="_xlnm._FilterDatabase" localSheetId="17" hidden="1">'Background Table 11'!$C$4:$R$4</definedName>
    <definedName name="_xlnm._FilterDatabase" localSheetId="19" hidden="1">'Background Table 13'!$A$11:$X$203</definedName>
    <definedName name="_xlnm._FilterDatabase" localSheetId="11" hidden="1">'Background Table 7'!$A$9:$N$369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3" i="75" l="1"/>
  <c r="E143" i="75"/>
  <c r="F143" i="75"/>
  <c r="G143" i="75"/>
  <c r="H143" i="75"/>
  <c r="D144" i="75"/>
  <c r="E144" i="75"/>
  <c r="F144" i="75"/>
  <c r="G144" i="75"/>
  <c r="H144" i="75"/>
  <c r="D145" i="75"/>
  <c r="E145" i="75"/>
  <c r="F145" i="75"/>
  <c r="G145" i="75"/>
  <c r="H145" i="75"/>
  <c r="D146" i="75"/>
  <c r="E146" i="75"/>
  <c r="F146" i="75"/>
  <c r="G146" i="75"/>
  <c r="H146" i="75"/>
  <c r="D147" i="75"/>
  <c r="E147" i="75"/>
  <c r="F147" i="75"/>
  <c r="G147" i="75"/>
  <c r="H147" i="75"/>
  <c r="D148" i="75"/>
  <c r="E148" i="75"/>
  <c r="F148" i="75"/>
  <c r="G148" i="75"/>
  <c r="H148" i="75"/>
  <c r="D149" i="75"/>
  <c r="E149" i="75"/>
  <c r="F149" i="75"/>
  <c r="G149" i="75"/>
  <c r="H149" i="75"/>
  <c r="D150" i="75"/>
  <c r="E150" i="75"/>
  <c r="F150" i="75"/>
  <c r="G150" i="75"/>
  <c r="H150" i="75"/>
  <c r="D151" i="75"/>
  <c r="E151" i="75"/>
  <c r="F151" i="75"/>
  <c r="G151" i="75"/>
  <c r="H151" i="75"/>
  <c r="D152" i="75"/>
  <c r="E152" i="75"/>
  <c r="F152" i="75"/>
  <c r="G152" i="75"/>
  <c r="H152" i="75"/>
  <c r="D153" i="75"/>
  <c r="E153" i="75"/>
  <c r="F153" i="75"/>
  <c r="G153" i="75"/>
  <c r="H153" i="75"/>
  <c r="D154" i="75"/>
  <c r="E154" i="75"/>
  <c r="F154" i="75"/>
  <c r="G154" i="75"/>
  <c r="H154" i="75"/>
  <c r="D155" i="75"/>
  <c r="E155" i="75"/>
  <c r="F155" i="75"/>
  <c r="G155" i="75"/>
  <c r="H155" i="75"/>
  <c r="D156" i="75"/>
  <c r="E156" i="75"/>
  <c r="F156" i="75"/>
  <c r="G156" i="75"/>
  <c r="H156" i="75"/>
  <c r="D157" i="75"/>
  <c r="E157" i="75"/>
  <c r="F157" i="75"/>
  <c r="G157" i="75"/>
  <c r="H157" i="75"/>
  <c r="D158" i="75"/>
  <c r="E158" i="75"/>
  <c r="F158" i="75"/>
  <c r="G158" i="75"/>
  <c r="H158" i="75"/>
  <c r="D159" i="75"/>
  <c r="E159" i="75"/>
  <c r="F159" i="75"/>
  <c r="G159" i="75"/>
  <c r="H159" i="75"/>
  <c r="D160" i="75"/>
  <c r="E160" i="75"/>
  <c r="F160" i="75"/>
  <c r="G160" i="75"/>
  <c r="H160" i="75"/>
  <c r="D161" i="75"/>
  <c r="E161" i="75"/>
  <c r="F161" i="75"/>
  <c r="G161" i="75"/>
  <c r="H161" i="75"/>
  <c r="D162" i="75"/>
  <c r="E162" i="75"/>
  <c r="F162" i="75"/>
  <c r="G162" i="75"/>
  <c r="H162" i="75"/>
  <c r="D163" i="75"/>
  <c r="E163" i="75"/>
  <c r="F163" i="75"/>
  <c r="G163" i="75"/>
  <c r="H163" i="75"/>
  <c r="D164" i="75"/>
  <c r="E164" i="75"/>
  <c r="F164" i="75"/>
  <c r="G164" i="75"/>
  <c r="H164" i="75"/>
  <c r="D165" i="75"/>
  <c r="E165" i="75"/>
  <c r="F165" i="75"/>
  <c r="G165" i="75"/>
  <c r="H165" i="75"/>
  <c r="D166" i="75"/>
  <c r="E166" i="75"/>
  <c r="F166" i="75"/>
  <c r="G166" i="75"/>
  <c r="H166" i="75"/>
  <c r="D167" i="75"/>
  <c r="E167" i="75"/>
  <c r="F167" i="75"/>
  <c r="G167" i="75"/>
  <c r="H167" i="75"/>
  <c r="D168" i="75"/>
  <c r="E168" i="75"/>
  <c r="F168" i="75"/>
  <c r="G168" i="75"/>
  <c r="H168" i="75"/>
  <c r="D169" i="75"/>
  <c r="E169" i="75"/>
  <c r="F169" i="75"/>
  <c r="G169" i="75"/>
  <c r="H169" i="75"/>
  <c r="D170" i="75"/>
  <c r="E170" i="75"/>
  <c r="F170" i="75"/>
  <c r="G170" i="75"/>
  <c r="H170" i="75"/>
  <c r="D171" i="75"/>
  <c r="E171" i="75"/>
  <c r="F171" i="75"/>
  <c r="G171" i="75"/>
  <c r="H171" i="75"/>
  <c r="D172" i="75"/>
  <c r="E172" i="75"/>
  <c r="F172" i="75"/>
  <c r="G172" i="75"/>
  <c r="H172" i="75"/>
  <c r="D173" i="75"/>
  <c r="E173" i="75"/>
  <c r="F173" i="75"/>
  <c r="G173" i="75"/>
  <c r="H173" i="75"/>
  <c r="D174" i="75"/>
  <c r="E174" i="75"/>
  <c r="F174" i="75"/>
  <c r="G174" i="75"/>
  <c r="H174" i="75"/>
  <c r="D175" i="75"/>
  <c r="E175" i="75"/>
  <c r="F175" i="75"/>
  <c r="G175" i="75"/>
  <c r="H175" i="75"/>
  <c r="D176" i="75"/>
  <c r="E176" i="75"/>
  <c r="F176" i="75"/>
  <c r="G176" i="75"/>
  <c r="H176" i="75"/>
  <c r="D177" i="75"/>
  <c r="E177" i="75"/>
  <c r="F177" i="75"/>
  <c r="G177" i="75"/>
  <c r="H177" i="75"/>
  <c r="D178" i="75"/>
  <c r="E178" i="75"/>
  <c r="F178" i="75"/>
  <c r="G178" i="75"/>
  <c r="H178" i="75"/>
  <c r="D179" i="75"/>
  <c r="E179" i="75"/>
  <c r="F179" i="75"/>
  <c r="G179" i="75"/>
  <c r="H179" i="75"/>
  <c r="D180" i="75"/>
  <c r="E180" i="75"/>
  <c r="F180" i="75"/>
  <c r="G180" i="75"/>
  <c r="H180" i="75"/>
  <c r="D181" i="75"/>
  <c r="E181" i="75"/>
  <c r="F181" i="75"/>
  <c r="G181" i="75"/>
  <c r="H181" i="75"/>
  <c r="D182" i="75"/>
  <c r="E182" i="75"/>
  <c r="F182" i="75"/>
  <c r="G182" i="75"/>
  <c r="H182" i="75"/>
  <c r="D183" i="75"/>
  <c r="E183" i="75"/>
  <c r="F183" i="75"/>
  <c r="G183" i="75"/>
  <c r="H183" i="75"/>
  <c r="D184" i="75"/>
  <c r="E184" i="75"/>
  <c r="F184" i="75"/>
  <c r="G184" i="75"/>
  <c r="H184" i="75"/>
  <c r="D185" i="75"/>
  <c r="E185" i="75"/>
  <c r="F185" i="75"/>
  <c r="G185" i="75"/>
  <c r="H185" i="75"/>
  <c r="D186" i="75"/>
  <c r="E186" i="75"/>
  <c r="F186" i="75"/>
  <c r="G186" i="75"/>
  <c r="H186" i="75"/>
  <c r="D187" i="75"/>
  <c r="E187" i="75"/>
  <c r="F187" i="75"/>
  <c r="G187" i="75"/>
  <c r="H187" i="75"/>
  <c r="H142" i="75"/>
  <c r="G142" i="75"/>
  <c r="F142" i="75"/>
  <c r="E142" i="75"/>
  <c r="D142" i="75"/>
  <c r="I3" i="100" l="1"/>
  <c r="J3" i="100"/>
  <c r="I4" i="100"/>
  <c r="J4" i="100"/>
  <c r="I5" i="100"/>
  <c r="J5" i="100"/>
  <c r="I6" i="100"/>
  <c r="J6" i="100"/>
  <c r="I7" i="100"/>
  <c r="J7" i="100"/>
  <c r="I8" i="100"/>
  <c r="J8" i="100"/>
  <c r="I9" i="100"/>
  <c r="J9" i="100"/>
  <c r="I10" i="100"/>
  <c r="J10" i="100"/>
  <c r="I11" i="100"/>
  <c r="J11" i="100"/>
  <c r="I12" i="100"/>
  <c r="J12" i="100"/>
  <c r="I13" i="100"/>
  <c r="J13" i="100"/>
  <c r="I14" i="100"/>
  <c r="J14" i="100"/>
  <c r="I15" i="100"/>
  <c r="J15" i="100"/>
  <c r="I16" i="100"/>
  <c r="J16" i="100"/>
  <c r="I17" i="100"/>
  <c r="J17" i="100"/>
  <c r="I18" i="100"/>
  <c r="J18" i="100"/>
  <c r="I19" i="100"/>
  <c r="J19" i="100"/>
  <c r="I20" i="100"/>
  <c r="J20" i="100"/>
  <c r="I21" i="100"/>
  <c r="J21" i="100"/>
  <c r="I22" i="100"/>
  <c r="J22" i="100"/>
  <c r="I23" i="100"/>
  <c r="J23" i="100"/>
  <c r="I24" i="100"/>
  <c r="J24" i="100"/>
  <c r="I25" i="100"/>
  <c r="J25" i="100"/>
  <c r="I26" i="100"/>
  <c r="J26" i="100"/>
  <c r="I27" i="100"/>
  <c r="J27" i="100"/>
  <c r="I28" i="100"/>
  <c r="J28" i="100"/>
  <c r="I29" i="100"/>
  <c r="J29" i="100"/>
  <c r="I30" i="100"/>
  <c r="J30" i="100"/>
  <c r="I31" i="100"/>
  <c r="J31" i="100"/>
  <c r="I32" i="100"/>
  <c r="J32" i="100"/>
  <c r="I33" i="100"/>
  <c r="J33" i="100"/>
  <c r="I34" i="100"/>
  <c r="J34" i="100" s="1"/>
  <c r="I35" i="100"/>
  <c r="J35" i="100" s="1"/>
  <c r="I36" i="100"/>
  <c r="J36" i="100"/>
  <c r="I37" i="100"/>
  <c r="J37" i="100"/>
  <c r="I38" i="100"/>
  <c r="J38" i="100"/>
  <c r="I39" i="100"/>
  <c r="J39" i="100"/>
  <c r="I40" i="100"/>
  <c r="J40" i="100" s="1"/>
  <c r="I41" i="100"/>
  <c r="J41" i="100" s="1"/>
  <c r="I42" i="100"/>
  <c r="J42" i="100" s="1"/>
  <c r="I43" i="100"/>
  <c r="J43" i="100" s="1"/>
  <c r="I44" i="100"/>
  <c r="J44" i="100"/>
  <c r="I45" i="100"/>
  <c r="J45" i="100"/>
  <c r="I46" i="100"/>
  <c r="J46" i="100"/>
  <c r="I47" i="100"/>
  <c r="J47" i="100"/>
  <c r="I48" i="100"/>
  <c r="J48" i="100" s="1"/>
  <c r="I49" i="100"/>
  <c r="J49" i="100" s="1"/>
  <c r="I50" i="100"/>
  <c r="J50" i="100"/>
  <c r="I51" i="100"/>
  <c r="J51" i="100"/>
  <c r="I52" i="100"/>
  <c r="J52" i="100"/>
  <c r="I53" i="100"/>
  <c r="J53" i="100"/>
  <c r="I54" i="100"/>
  <c r="J54" i="100"/>
  <c r="I55" i="100"/>
  <c r="J55" i="100"/>
  <c r="I56" i="100"/>
  <c r="J56" i="100"/>
  <c r="I57" i="100"/>
  <c r="J57" i="100"/>
  <c r="I58" i="100"/>
  <c r="J58" i="100"/>
  <c r="I59" i="100"/>
  <c r="J59" i="100"/>
  <c r="I60" i="100"/>
  <c r="J60" i="100"/>
  <c r="I61" i="100"/>
  <c r="J61" i="100"/>
  <c r="I62" i="100"/>
  <c r="J62" i="100"/>
  <c r="I63" i="100"/>
  <c r="J63" i="100"/>
  <c r="I64" i="100"/>
  <c r="J64" i="100"/>
  <c r="I65" i="100"/>
  <c r="J65" i="100"/>
  <c r="J2" i="100"/>
  <c r="I2" i="100"/>
  <c r="K36" i="100" l="1"/>
  <c r="K52" i="100"/>
  <c r="K60" i="100"/>
  <c r="K44" i="100"/>
  <c r="K13" i="100"/>
  <c r="K28" i="100"/>
  <c r="K20" i="100"/>
  <c r="K41" i="100"/>
  <c r="K5" i="100"/>
  <c r="K2" i="100"/>
  <c r="K57" i="100"/>
  <c r="K58" i="100"/>
  <c r="K50" i="100"/>
  <c r="K42" i="100"/>
  <c r="K34" i="100"/>
  <c r="K26" i="100"/>
  <c r="K18" i="100"/>
  <c r="K10" i="100"/>
  <c r="K17" i="100"/>
  <c r="K63" i="100"/>
  <c r="K55" i="100"/>
  <c r="K47" i="100"/>
  <c r="K39" i="100"/>
  <c r="K31" i="100"/>
  <c r="K23" i="100"/>
  <c r="K15" i="100"/>
  <c r="K7" i="100"/>
  <c r="K12" i="100"/>
  <c r="K33" i="100"/>
  <c r="K62" i="100"/>
  <c r="K54" i="100"/>
  <c r="K46" i="100"/>
  <c r="K38" i="100"/>
  <c r="K30" i="100"/>
  <c r="K22" i="100"/>
  <c r="K14" i="100"/>
  <c r="K6" i="100"/>
  <c r="K4" i="100"/>
  <c r="K25" i="100"/>
  <c r="K59" i="100"/>
  <c r="K51" i="100"/>
  <c r="K43" i="100"/>
  <c r="K35" i="100"/>
  <c r="K27" i="100"/>
  <c r="K19" i="100"/>
  <c r="K11" i="100"/>
  <c r="K3" i="100"/>
  <c r="K49" i="100"/>
  <c r="K9" i="100"/>
  <c r="K64" i="100"/>
  <c r="K56" i="100"/>
  <c r="K48" i="100"/>
  <c r="K40" i="100"/>
  <c r="K32" i="100"/>
  <c r="K24" i="100"/>
  <c r="K16" i="100"/>
  <c r="K8" i="100"/>
  <c r="K65" i="100"/>
  <c r="K61" i="100"/>
  <c r="K53" i="100"/>
  <c r="K45" i="100"/>
  <c r="K37" i="100"/>
  <c r="K29" i="100"/>
  <c r="K21" i="100"/>
  <c r="R21" i="100" l="1"/>
  <c r="Q21" i="100"/>
  <c r="P21" i="100"/>
  <c r="O21" i="100"/>
  <c r="Q20" i="100"/>
  <c r="R20" i="100"/>
  <c r="P20" i="100"/>
  <c r="O20" i="100"/>
  <c r="P23" i="100"/>
  <c r="O23" i="100"/>
  <c r="R23" i="100"/>
  <c r="Q23" i="100"/>
  <c r="R10" i="100"/>
  <c r="P10" i="100"/>
  <c r="Q10" i="100"/>
  <c r="O10" i="100"/>
  <c r="Q14" i="100"/>
  <c r="R14" i="100"/>
  <c r="P14" i="100"/>
  <c r="O14" i="100"/>
  <c r="R6" i="100"/>
  <c r="P6" i="100"/>
  <c r="Q6" i="100"/>
  <c r="O6" i="100"/>
  <c r="R8" i="100"/>
  <c r="Q8" i="100"/>
  <c r="P8" i="100"/>
  <c r="O8" i="100"/>
  <c r="R22" i="100"/>
  <c r="Q22" i="100"/>
  <c r="P22" i="100"/>
  <c r="O22" i="100"/>
  <c r="R9" i="100"/>
  <c r="O9" i="100"/>
  <c r="Q9" i="100"/>
  <c r="P9" i="100"/>
  <c r="R18" i="100"/>
  <c r="Q18" i="100"/>
  <c r="O18" i="100"/>
  <c r="P18" i="100"/>
  <c r="P19" i="100"/>
  <c r="O19" i="100"/>
  <c r="R19" i="100"/>
  <c r="Q19" i="100"/>
  <c r="P13" i="100"/>
  <c r="O13" i="100"/>
  <c r="R13" i="100"/>
  <c r="Q13" i="100"/>
  <c r="P11" i="100"/>
  <c r="O11" i="100"/>
  <c r="R11" i="100"/>
  <c r="Q11" i="100"/>
  <c r="Q16" i="100"/>
  <c r="R16" i="100"/>
  <c r="P16" i="100"/>
  <c r="O16" i="100"/>
  <c r="P7" i="100"/>
  <c r="O7" i="100"/>
  <c r="R7" i="100"/>
  <c r="Q7" i="100"/>
  <c r="Q17" i="100"/>
  <c r="P17" i="100"/>
  <c r="O17" i="100"/>
  <c r="R17" i="100"/>
  <c r="J119" i="3"/>
  <c r="K119" i="3"/>
  <c r="I8" i="94"/>
  <c r="V13" i="87"/>
  <c r="W13" i="87" s="1"/>
  <c r="V14" i="87"/>
  <c r="W14" i="87" s="1"/>
  <c r="V15" i="87"/>
  <c r="W15" i="87" s="1"/>
  <c r="V16" i="87"/>
  <c r="W16" i="87" s="1"/>
  <c r="V17" i="87"/>
  <c r="W17" i="87" s="1"/>
  <c r="V18" i="87"/>
  <c r="W18" i="87" s="1"/>
  <c r="V19" i="87"/>
  <c r="W19" i="87" s="1"/>
  <c r="V20" i="87"/>
  <c r="W20" i="87" s="1"/>
  <c r="V21" i="87"/>
  <c r="W21" i="87" s="1"/>
  <c r="V22" i="87"/>
  <c r="W22" i="87" s="1"/>
  <c r="V23" i="87"/>
  <c r="W23" i="87" s="1"/>
  <c r="V24" i="87"/>
  <c r="W24" i="87" s="1"/>
  <c r="V25" i="87"/>
  <c r="W25" i="87" s="1"/>
  <c r="V26" i="87"/>
  <c r="W26" i="87" s="1"/>
  <c r="V27" i="87"/>
  <c r="W27" i="87" s="1"/>
  <c r="V28" i="87"/>
  <c r="W28" i="87" s="1"/>
  <c r="V29" i="87"/>
  <c r="W29" i="87" s="1"/>
  <c r="V30" i="87"/>
  <c r="W30" i="87" s="1"/>
  <c r="V31" i="87"/>
  <c r="W31" i="87" s="1"/>
  <c r="V32" i="87"/>
  <c r="W32" i="87" s="1"/>
  <c r="V33" i="87"/>
  <c r="W33" i="87" s="1"/>
  <c r="V34" i="87"/>
  <c r="W34" i="87" s="1"/>
  <c r="V35" i="87"/>
  <c r="W35" i="87" s="1"/>
  <c r="V36" i="87"/>
  <c r="W36" i="87" s="1"/>
  <c r="V37" i="87"/>
  <c r="W37" i="87" s="1"/>
  <c r="V38" i="87"/>
  <c r="W38" i="87" s="1"/>
  <c r="V39" i="87"/>
  <c r="W39" i="87" s="1"/>
  <c r="V40" i="87"/>
  <c r="W40" i="87" s="1"/>
  <c r="V41" i="87"/>
  <c r="W41" i="87" s="1"/>
  <c r="V42" i="87"/>
  <c r="W42" i="87" s="1"/>
  <c r="V43" i="87"/>
  <c r="W43" i="87" s="1"/>
  <c r="V44" i="87"/>
  <c r="W44" i="87" s="1"/>
  <c r="V45" i="87"/>
  <c r="W45" i="87" s="1"/>
  <c r="V46" i="87"/>
  <c r="W46" i="87" s="1"/>
  <c r="V47" i="87"/>
  <c r="W47" i="87" s="1"/>
  <c r="V48" i="87"/>
  <c r="W48" i="87" s="1"/>
  <c r="V49" i="87"/>
  <c r="W49" i="87" s="1"/>
  <c r="V50" i="87"/>
  <c r="W50" i="87" s="1"/>
  <c r="V51" i="87"/>
  <c r="W51" i="87" s="1"/>
  <c r="V52" i="87"/>
  <c r="W52" i="87" s="1"/>
  <c r="V53" i="87"/>
  <c r="W53" i="87" s="1"/>
  <c r="V54" i="87"/>
  <c r="W54" i="87" s="1"/>
  <c r="V55" i="87"/>
  <c r="W55" i="87" s="1"/>
  <c r="V56" i="87"/>
  <c r="W56" i="87" s="1"/>
  <c r="V57" i="87"/>
  <c r="W57" i="87" s="1"/>
  <c r="V58" i="87"/>
  <c r="W58" i="87" s="1"/>
  <c r="V59" i="87"/>
  <c r="W59" i="87" s="1"/>
  <c r="V60" i="87"/>
  <c r="W60" i="87" s="1"/>
  <c r="V61" i="87"/>
  <c r="W61" i="87" s="1"/>
  <c r="V62" i="87"/>
  <c r="W62" i="87" s="1"/>
  <c r="V63" i="87"/>
  <c r="W63" i="87" s="1"/>
  <c r="V64" i="87"/>
  <c r="W64" i="87" s="1"/>
  <c r="V65" i="87"/>
  <c r="W65" i="87" s="1"/>
  <c r="V66" i="87"/>
  <c r="W66" i="87" s="1"/>
  <c r="V67" i="87"/>
  <c r="W67" i="87" s="1"/>
  <c r="V68" i="87"/>
  <c r="W68" i="87" s="1"/>
  <c r="V69" i="87"/>
  <c r="W69" i="87" s="1"/>
  <c r="V70" i="87"/>
  <c r="W70" i="87" s="1"/>
  <c r="V71" i="87"/>
  <c r="W71" i="87" s="1"/>
  <c r="V72" i="87"/>
  <c r="W72" i="87" s="1"/>
  <c r="V73" i="87"/>
  <c r="W73" i="87" s="1"/>
  <c r="V74" i="87"/>
  <c r="W74" i="87" s="1"/>
  <c r="V75" i="87"/>
  <c r="W75" i="87" s="1"/>
  <c r="V76" i="87"/>
  <c r="W76" i="87" s="1"/>
  <c r="V77" i="87"/>
  <c r="W77" i="87" s="1"/>
  <c r="V78" i="87"/>
  <c r="W78" i="87" s="1"/>
  <c r="V79" i="87"/>
  <c r="W79" i="87" s="1"/>
  <c r="V80" i="87"/>
  <c r="W80" i="87" s="1"/>
  <c r="V81" i="87"/>
  <c r="W81" i="87" s="1"/>
  <c r="V82" i="87"/>
  <c r="W82" i="87" s="1"/>
  <c r="V83" i="87"/>
  <c r="W83" i="87" s="1"/>
  <c r="V84" i="87"/>
  <c r="W84" i="87" s="1"/>
  <c r="V85" i="87"/>
  <c r="W85" i="87" s="1"/>
  <c r="V86" i="87"/>
  <c r="W86" i="87" s="1"/>
  <c r="V87" i="87"/>
  <c r="W87" i="87" s="1"/>
  <c r="V88" i="87"/>
  <c r="W88" i="87" s="1"/>
  <c r="V89" i="87"/>
  <c r="W89" i="87" s="1"/>
  <c r="V90" i="87"/>
  <c r="W90" i="87" s="1"/>
  <c r="V91" i="87"/>
  <c r="W91" i="87" s="1"/>
  <c r="V92" i="87"/>
  <c r="W92" i="87" s="1"/>
  <c r="V93" i="87"/>
  <c r="W93" i="87" s="1"/>
  <c r="V94" i="87"/>
  <c r="W94" i="87" s="1"/>
  <c r="V95" i="87"/>
  <c r="W95" i="87" s="1"/>
  <c r="V96" i="87"/>
  <c r="W96" i="87" s="1"/>
  <c r="V97" i="87"/>
  <c r="W97" i="87" s="1"/>
  <c r="V98" i="87"/>
  <c r="W98" i="87" s="1"/>
  <c r="V99" i="87"/>
  <c r="W99" i="87" s="1"/>
  <c r="V100" i="87"/>
  <c r="W100" i="87" s="1"/>
  <c r="V101" i="87"/>
  <c r="W101" i="87" s="1"/>
  <c r="V102" i="87"/>
  <c r="W102" i="87" s="1"/>
  <c r="V103" i="87"/>
  <c r="W103" i="87" s="1"/>
  <c r="V104" i="87"/>
  <c r="W104" i="87" s="1"/>
  <c r="V105" i="87"/>
  <c r="W105" i="87" s="1"/>
  <c r="V106" i="87"/>
  <c r="W106" i="87" s="1"/>
  <c r="V107" i="87"/>
  <c r="W107" i="87" s="1"/>
  <c r="V108" i="87"/>
  <c r="W108" i="87" s="1"/>
  <c r="V109" i="87"/>
  <c r="W109" i="87" s="1"/>
  <c r="V110" i="87"/>
  <c r="W110" i="87"/>
  <c r="V111" i="87"/>
  <c r="W111" i="87" s="1"/>
  <c r="V112" i="87"/>
  <c r="W112" i="87" s="1"/>
  <c r="V113" i="87"/>
  <c r="W113" i="87" s="1"/>
  <c r="V114" i="87"/>
  <c r="W114" i="87" s="1"/>
  <c r="V115" i="87"/>
  <c r="W115" i="87" s="1"/>
  <c r="V116" i="87"/>
  <c r="W116" i="87" s="1"/>
  <c r="V117" i="87"/>
  <c r="W117" i="87" s="1"/>
  <c r="V118" i="87"/>
  <c r="W118" i="87" s="1"/>
  <c r="V119" i="87"/>
  <c r="W119" i="87" s="1"/>
  <c r="V120" i="87"/>
  <c r="W120" i="87" s="1"/>
  <c r="V121" i="87"/>
  <c r="W121" i="87" s="1"/>
  <c r="V122" i="87"/>
  <c r="W122" i="87" s="1"/>
  <c r="V123" i="87"/>
  <c r="W123" i="87" s="1"/>
  <c r="V124" i="87"/>
  <c r="W124" i="87" s="1"/>
  <c r="V125" i="87"/>
  <c r="W125" i="87" s="1"/>
  <c r="V126" i="87"/>
  <c r="W126" i="87" s="1"/>
  <c r="V127" i="87"/>
  <c r="W127" i="87" s="1"/>
  <c r="V128" i="87"/>
  <c r="W128" i="87" s="1"/>
  <c r="V129" i="87"/>
  <c r="W129" i="87" s="1"/>
  <c r="V130" i="87"/>
  <c r="W130" i="87" s="1"/>
  <c r="V131" i="87"/>
  <c r="W131" i="87" s="1"/>
  <c r="V132" i="87"/>
  <c r="W132" i="87" s="1"/>
  <c r="V133" i="87"/>
  <c r="W133" i="87" s="1"/>
  <c r="V134" i="87"/>
  <c r="W134" i="87" s="1"/>
  <c r="V135" i="87"/>
  <c r="W135" i="87" s="1"/>
  <c r="V136" i="87"/>
  <c r="W136" i="87" s="1"/>
  <c r="V137" i="87"/>
  <c r="W137" i="87" s="1"/>
  <c r="V138" i="87"/>
  <c r="W138" i="87" s="1"/>
  <c r="V139" i="87"/>
  <c r="W139" i="87" s="1"/>
  <c r="V140" i="87"/>
  <c r="W140" i="87" s="1"/>
  <c r="V141" i="87"/>
  <c r="W141" i="87" s="1"/>
  <c r="V142" i="87"/>
  <c r="W142" i="87" s="1"/>
  <c r="V143" i="87"/>
  <c r="W143" i="87" s="1"/>
  <c r="V144" i="87"/>
  <c r="W144" i="87" s="1"/>
  <c r="V145" i="87"/>
  <c r="W145" i="87" s="1"/>
  <c r="V146" i="87"/>
  <c r="W146" i="87" s="1"/>
  <c r="V147" i="87"/>
  <c r="W147" i="87" s="1"/>
  <c r="V148" i="87"/>
  <c r="W148" i="87" s="1"/>
  <c r="V149" i="87"/>
  <c r="W149" i="87" s="1"/>
  <c r="V150" i="87"/>
  <c r="W150" i="87" s="1"/>
  <c r="V151" i="87"/>
  <c r="W151" i="87" s="1"/>
  <c r="V152" i="87"/>
  <c r="W152" i="87" s="1"/>
  <c r="V153" i="87"/>
  <c r="W153" i="87" s="1"/>
  <c r="V154" i="87"/>
  <c r="W154" i="87" s="1"/>
  <c r="V155" i="87"/>
  <c r="W155" i="87" s="1"/>
  <c r="V156" i="87"/>
  <c r="W156" i="87"/>
  <c r="V157" i="87"/>
  <c r="W157" i="87" s="1"/>
  <c r="V158" i="87"/>
  <c r="W158" i="87" s="1"/>
  <c r="V159" i="87"/>
  <c r="W159" i="87" s="1"/>
  <c r="V160" i="87"/>
  <c r="W160" i="87" s="1"/>
  <c r="V161" i="87"/>
  <c r="W161" i="87" s="1"/>
  <c r="V162" i="87"/>
  <c r="W162" i="87" s="1"/>
  <c r="V163" i="87"/>
  <c r="W163" i="87" s="1"/>
  <c r="V164" i="87"/>
  <c r="W164" i="87" s="1"/>
  <c r="V165" i="87"/>
  <c r="W165" i="87" s="1"/>
  <c r="V166" i="87"/>
  <c r="W166" i="87" s="1"/>
  <c r="V167" i="87"/>
  <c r="W167" i="87" s="1"/>
  <c r="V168" i="87"/>
  <c r="W168" i="87" s="1"/>
  <c r="V169" i="87"/>
  <c r="W169" i="87" s="1"/>
  <c r="V170" i="87"/>
  <c r="W170" i="87" s="1"/>
  <c r="V171" i="87"/>
  <c r="W171" i="87" s="1"/>
  <c r="V172" i="87"/>
  <c r="W172" i="87" s="1"/>
  <c r="V173" i="87"/>
  <c r="W173" i="87" s="1"/>
  <c r="V174" i="87"/>
  <c r="W174" i="87" s="1"/>
  <c r="V175" i="87"/>
  <c r="W175" i="87" s="1"/>
  <c r="V176" i="87"/>
  <c r="W176" i="87" s="1"/>
  <c r="V177" i="87"/>
  <c r="W177" i="87" s="1"/>
  <c r="V178" i="87"/>
  <c r="W178" i="87" s="1"/>
  <c r="V179" i="87"/>
  <c r="W179" i="87" s="1"/>
  <c r="V180" i="87"/>
  <c r="W180" i="87" s="1"/>
  <c r="V181" i="87"/>
  <c r="W181" i="87" s="1"/>
  <c r="V182" i="87"/>
  <c r="W182" i="87" s="1"/>
  <c r="V183" i="87"/>
  <c r="W183" i="87" s="1"/>
  <c r="V184" i="87"/>
  <c r="W184" i="87" s="1"/>
  <c r="V185" i="87"/>
  <c r="W185" i="87" s="1"/>
  <c r="V186" i="87"/>
  <c r="W186" i="87" s="1"/>
  <c r="V187" i="87"/>
  <c r="W187" i="87" s="1"/>
  <c r="V188" i="87"/>
  <c r="W188" i="87" s="1"/>
  <c r="V189" i="87"/>
  <c r="W189" i="87" s="1"/>
  <c r="V190" i="87"/>
  <c r="W190" i="87" s="1"/>
  <c r="V191" i="87"/>
  <c r="W191" i="87" s="1"/>
  <c r="V192" i="87"/>
  <c r="W192" i="87" s="1"/>
  <c r="V193" i="87"/>
  <c r="W193" i="87" s="1"/>
  <c r="V194" i="87"/>
  <c r="W194" i="87" s="1"/>
  <c r="V195" i="87"/>
  <c r="W195" i="87" s="1"/>
  <c r="V196" i="87"/>
  <c r="W196" i="87" s="1"/>
  <c r="V197" i="87"/>
  <c r="W197" i="87" s="1"/>
  <c r="V198" i="87"/>
  <c r="W198" i="87" s="1"/>
  <c r="V199" i="87"/>
  <c r="W199" i="87" s="1"/>
  <c r="V200" i="87"/>
  <c r="W200" i="87" s="1"/>
  <c r="V201" i="87"/>
  <c r="W201" i="87" s="1"/>
  <c r="V202" i="87"/>
  <c r="W202" i="87" s="1"/>
  <c r="V203" i="87"/>
  <c r="W203" i="87" s="1"/>
  <c r="I17" i="87"/>
  <c r="J17" i="87" s="1"/>
  <c r="I18" i="87"/>
  <c r="J18" i="87" s="1"/>
  <c r="I19" i="87"/>
  <c r="J19" i="87" s="1"/>
  <c r="I20" i="87"/>
  <c r="J20" i="87" s="1"/>
  <c r="I21" i="87"/>
  <c r="J21" i="87" s="1"/>
  <c r="I22" i="87"/>
  <c r="J22" i="87" s="1"/>
  <c r="I23" i="87"/>
  <c r="J23" i="87" s="1"/>
  <c r="I24" i="87"/>
  <c r="J24" i="87" s="1"/>
  <c r="I25" i="87"/>
  <c r="J25" i="87" s="1"/>
  <c r="I26" i="87"/>
  <c r="J26" i="87" s="1"/>
  <c r="I27" i="87"/>
  <c r="J27" i="87" s="1"/>
  <c r="I28" i="87"/>
  <c r="J28" i="87" s="1"/>
  <c r="I29" i="87"/>
  <c r="J29" i="87" s="1"/>
  <c r="I30" i="87"/>
  <c r="J30" i="87" s="1"/>
  <c r="I31" i="87"/>
  <c r="J31" i="87" s="1"/>
  <c r="I32" i="87"/>
  <c r="J32" i="87" s="1"/>
  <c r="I33" i="87"/>
  <c r="J33" i="87" s="1"/>
  <c r="I34" i="87"/>
  <c r="J34" i="87" s="1"/>
  <c r="I35" i="87"/>
  <c r="J35" i="87" s="1"/>
  <c r="I36" i="87"/>
  <c r="J36" i="87" s="1"/>
  <c r="I37" i="87"/>
  <c r="J37" i="87" s="1"/>
  <c r="I38" i="87"/>
  <c r="J38" i="87" s="1"/>
  <c r="I39" i="87"/>
  <c r="J39" i="87" s="1"/>
  <c r="I40" i="87"/>
  <c r="J40" i="87" s="1"/>
  <c r="I41" i="87"/>
  <c r="J41" i="87" s="1"/>
  <c r="I42" i="87"/>
  <c r="J42" i="87" s="1"/>
  <c r="I43" i="87"/>
  <c r="J43" i="87" s="1"/>
  <c r="I44" i="87"/>
  <c r="J44" i="87" s="1"/>
  <c r="I45" i="87"/>
  <c r="J45" i="87" s="1"/>
  <c r="I46" i="87"/>
  <c r="J46" i="87" s="1"/>
  <c r="I47" i="87"/>
  <c r="J47" i="87" s="1"/>
  <c r="I48" i="87"/>
  <c r="J48" i="87" s="1"/>
  <c r="I49" i="87"/>
  <c r="J49" i="87" s="1"/>
  <c r="I50" i="87"/>
  <c r="J50" i="87" s="1"/>
  <c r="I51" i="87"/>
  <c r="J51" i="87" s="1"/>
  <c r="I52" i="87"/>
  <c r="J52" i="87" s="1"/>
  <c r="I53" i="87"/>
  <c r="J53" i="87" s="1"/>
  <c r="I54" i="87"/>
  <c r="J54" i="87" s="1"/>
  <c r="I55" i="87"/>
  <c r="J55" i="87" s="1"/>
  <c r="I56" i="87"/>
  <c r="J56" i="87" s="1"/>
  <c r="I57" i="87"/>
  <c r="J57" i="87" s="1"/>
  <c r="I58" i="87"/>
  <c r="J58" i="87" s="1"/>
  <c r="I59" i="87"/>
  <c r="J59" i="87" s="1"/>
  <c r="I60" i="87"/>
  <c r="J60" i="87" s="1"/>
  <c r="I61" i="87"/>
  <c r="J61" i="87" s="1"/>
  <c r="I62" i="87"/>
  <c r="J62" i="87" s="1"/>
  <c r="I63" i="87"/>
  <c r="J63" i="87" s="1"/>
  <c r="I64" i="87"/>
  <c r="J64" i="87" s="1"/>
  <c r="I65" i="87"/>
  <c r="J65" i="87" s="1"/>
  <c r="I66" i="87"/>
  <c r="J66" i="87" s="1"/>
  <c r="I67" i="87"/>
  <c r="J67" i="87" s="1"/>
  <c r="I68" i="87"/>
  <c r="J68" i="87"/>
  <c r="I69" i="87"/>
  <c r="J69" i="87" s="1"/>
  <c r="I70" i="87"/>
  <c r="J70" i="87" s="1"/>
  <c r="I71" i="87"/>
  <c r="J71" i="87" s="1"/>
  <c r="I72" i="87"/>
  <c r="J72" i="87" s="1"/>
  <c r="I73" i="87"/>
  <c r="J73" i="87" s="1"/>
  <c r="I74" i="87"/>
  <c r="J74" i="87" s="1"/>
  <c r="I75" i="87"/>
  <c r="J75" i="87" s="1"/>
  <c r="I76" i="87"/>
  <c r="J76" i="87" s="1"/>
  <c r="I77" i="87"/>
  <c r="J77" i="87" s="1"/>
  <c r="I78" i="87"/>
  <c r="J78" i="87" s="1"/>
  <c r="I79" i="87"/>
  <c r="J79" i="87" s="1"/>
  <c r="I80" i="87"/>
  <c r="J80" i="87" s="1"/>
  <c r="I81" i="87"/>
  <c r="J81" i="87" s="1"/>
  <c r="I82" i="87"/>
  <c r="J82" i="87" s="1"/>
  <c r="I83" i="87"/>
  <c r="J83" i="87" s="1"/>
  <c r="I84" i="87"/>
  <c r="J84" i="87" s="1"/>
  <c r="I85" i="87"/>
  <c r="J85" i="87" s="1"/>
  <c r="I86" i="87"/>
  <c r="J86" i="87" s="1"/>
  <c r="I87" i="87"/>
  <c r="J87" i="87" s="1"/>
  <c r="I88" i="87"/>
  <c r="J88" i="87" s="1"/>
  <c r="I89" i="87"/>
  <c r="J89" i="87" s="1"/>
  <c r="I90" i="87"/>
  <c r="J90" i="87" s="1"/>
  <c r="I91" i="87"/>
  <c r="J91" i="87" s="1"/>
  <c r="I92" i="87"/>
  <c r="J92" i="87" s="1"/>
  <c r="I93" i="87"/>
  <c r="J93" i="87" s="1"/>
  <c r="I94" i="87"/>
  <c r="J94" i="87" s="1"/>
  <c r="I95" i="87"/>
  <c r="J95" i="87" s="1"/>
  <c r="I96" i="87"/>
  <c r="J96" i="87" s="1"/>
  <c r="I97" i="87"/>
  <c r="J97" i="87" s="1"/>
  <c r="I98" i="87"/>
  <c r="J98" i="87" s="1"/>
  <c r="I99" i="87"/>
  <c r="J99" i="87" s="1"/>
  <c r="I100" i="87"/>
  <c r="J100" i="87" s="1"/>
  <c r="I101" i="87"/>
  <c r="J101" i="87" s="1"/>
  <c r="I102" i="87"/>
  <c r="J102" i="87" s="1"/>
  <c r="I103" i="87"/>
  <c r="J103" i="87" s="1"/>
  <c r="I104" i="87"/>
  <c r="J104" i="87" s="1"/>
  <c r="I105" i="87"/>
  <c r="J105" i="87" s="1"/>
  <c r="I106" i="87"/>
  <c r="J106" i="87" s="1"/>
  <c r="I107" i="87"/>
  <c r="J107" i="87" s="1"/>
  <c r="I108" i="87"/>
  <c r="J108" i="87" s="1"/>
  <c r="I109" i="87"/>
  <c r="J109" i="87" s="1"/>
  <c r="I110" i="87"/>
  <c r="J110" i="87"/>
  <c r="I111" i="87"/>
  <c r="J111" i="87" s="1"/>
  <c r="I112" i="87"/>
  <c r="J112" i="87"/>
  <c r="I113" i="87"/>
  <c r="J113" i="87" s="1"/>
  <c r="I114" i="87"/>
  <c r="J114" i="87"/>
  <c r="I115" i="87"/>
  <c r="J115" i="87" s="1"/>
  <c r="I116" i="87"/>
  <c r="J116" i="87"/>
  <c r="I117" i="87"/>
  <c r="J117" i="87" s="1"/>
  <c r="I118" i="87"/>
  <c r="J118" i="87"/>
  <c r="I119" i="87"/>
  <c r="J119" i="87"/>
  <c r="I120" i="87"/>
  <c r="J120" i="87" s="1"/>
  <c r="I121" i="87"/>
  <c r="J121" i="87" s="1"/>
  <c r="I122" i="87"/>
  <c r="J122" i="87" s="1"/>
  <c r="I123" i="87"/>
  <c r="J123" i="87"/>
  <c r="I124" i="87"/>
  <c r="J124" i="87" s="1"/>
  <c r="I125" i="87"/>
  <c r="J125" i="87" s="1"/>
  <c r="I126" i="87"/>
  <c r="J126" i="87" s="1"/>
  <c r="I127" i="87"/>
  <c r="J127" i="87"/>
  <c r="I128" i="87"/>
  <c r="J128" i="87"/>
  <c r="I129" i="87"/>
  <c r="J129" i="87" s="1"/>
  <c r="I130" i="87"/>
  <c r="J130" i="87"/>
  <c r="I131" i="87"/>
  <c r="J131" i="87" s="1"/>
  <c r="I132" i="87"/>
  <c r="J132" i="87"/>
  <c r="I133" i="87"/>
  <c r="J133" i="87" s="1"/>
  <c r="I134" i="87"/>
  <c r="J134" i="87" s="1"/>
  <c r="I135" i="87"/>
  <c r="J135" i="87" s="1"/>
  <c r="I136" i="87"/>
  <c r="J136" i="87" s="1"/>
  <c r="I137" i="87"/>
  <c r="J137" i="87" s="1"/>
  <c r="I138" i="87"/>
  <c r="J138" i="87" s="1"/>
  <c r="I139" i="87"/>
  <c r="J139" i="87"/>
  <c r="I140" i="87"/>
  <c r="J140" i="87" s="1"/>
  <c r="I141" i="87"/>
  <c r="J141" i="87" s="1"/>
  <c r="I142" i="87"/>
  <c r="J142" i="87" s="1"/>
  <c r="I143" i="87"/>
  <c r="J143" i="87" s="1"/>
  <c r="I144" i="87"/>
  <c r="J144" i="87" s="1"/>
  <c r="I145" i="87"/>
  <c r="J145" i="87" s="1"/>
  <c r="I146" i="87"/>
  <c r="J146" i="87"/>
  <c r="I147" i="87"/>
  <c r="J147" i="87" s="1"/>
  <c r="I148" i="87"/>
  <c r="J148" i="87" s="1"/>
  <c r="I149" i="87"/>
  <c r="J149" i="87" s="1"/>
  <c r="I150" i="87"/>
  <c r="J150" i="87" s="1"/>
  <c r="I151" i="87"/>
  <c r="J151" i="87"/>
  <c r="I152" i="87"/>
  <c r="J152" i="87" s="1"/>
  <c r="I153" i="87"/>
  <c r="J153" i="87" s="1"/>
  <c r="I154" i="87"/>
  <c r="J154" i="87" s="1"/>
  <c r="I155" i="87"/>
  <c r="J155" i="87"/>
  <c r="I156" i="87"/>
  <c r="J156" i="87" s="1"/>
  <c r="I157" i="87"/>
  <c r="J157" i="87" s="1"/>
  <c r="I158" i="87"/>
  <c r="J158" i="87"/>
  <c r="I159" i="87"/>
  <c r="J159" i="87" s="1"/>
  <c r="I160" i="87"/>
  <c r="J160" i="87"/>
  <c r="I161" i="87"/>
  <c r="J161" i="87" s="1"/>
  <c r="I162" i="87"/>
  <c r="J162" i="87"/>
  <c r="I163" i="87"/>
  <c r="J163" i="87" s="1"/>
  <c r="I164" i="87"/>
  <c r="J164" i="87" s="1"/>
  <c r="I165" i="87"/>
  <c r="J165" i="87" s="1"/>
  <c r="I166" i="87"/>
  <c r="J166" i="87" s="1"/>
  <c r="I167" i="87"/>
  <c r="J167" i="87" s="1"/>
  <c r="I168" i="87"/>
  <c r="J168" i="87"/>
  <c r="I169" i="87"/>
  <c r="J169" i="87" s="1"/>
  <c r="I170" i="87"/>
  <c r="J170" i="87" s="1"/>
  <c r="I171" i="87"/>
  <c r="J171" i="87"/>
  <c r="I172" i="87"/>
  <c r="J172" i="87" s="1"/>
  <c r="I173" i="87"/>
  <c r="J173" i="87" s="1"/>
  <c r="I174" i="87"/>
  <c r="J174" i="87"/>
  <c r="I175" i="87"/>
  <c r="J175" i="87" s="1"/>
  <c r="I176" i="87"/>
  <c r="J176" i="87" s="1"/>
  <c r="I177" i="87"/>
  <c r="J177" i="87" s="1"/>
  <c r="I178" i="87"/>
  <c r="J178" i="87" s="1"/>
  <c r="I179" i="87"/>
  <c r="J179" i="87" s="1"/>
  <c r="I180" i="87"/>
  <c r="J180" i="87" s="1"/>
  <c r="I181" i="87"/>
  <c r="J181" i="87" s="1"/>
  <c r="I182" i="87"/>
  <c r="J182" i="87"/>
  <c r="I183" i="87"/>
  <c r="J183" i="87" s="1"/>
  <c r="I184" i="87"/>
  <c r="J184" i="87" s="1"/>
  <c r="I185" i="87"/>
  <c r="J185" i="87" s="1"/>
  <c r="I186" i="87"/>
  <c r="J186" i="87" s="1"/>
  <c r="I187" i="87"/>
  <c r="J187" i="87" s="1"/>
  <c r="I188" i="87"/>
  <c r="J188" i="87" s="1"/>
  <c r="I189" i="87"/>
  <c r="J189" i="87" s="1"/>
  <c r="I190" i="87"/>
  <c r="J190" i="87"/>
  <c r="I191" i="87"/>
  <c r="J191" i="87" s="1"/>
  <c r="I192" i="87"/>
  <c r="J192" i="87"/>
  <c r="I193" i="87"/>
  <c r="J193" i="87" s="1"/>
  <c r="I194" i="87"/>
  <c r="J194" i="87"/>
  <c r="I195" i="87"/>
  <c r="J195" i="87" s="1"/>
  <c r="I196" i="87"/>
  <c r="J196" i="87" s="1"/>
  <c r="I197" i="87"/>
  <c r="J197" i="87" s="1"/>
  <c r="I198" i="87"/>
  <c r="J198" i="87" s="1"/>
  <c r="I199" i="87"/>
  <c r="J199" i="87" s="1"/>
  <c r="I200" i="87"/>
  <c r="J200" i="87"/>
  <c r="I201" i="87"/>
  <c r="J201" i="87" s="1"/>
  <c r="I202" i="87"/>
  <c r="J202" i="87" s="1"/>
  <c r="I203" i="87"/>
  <c r="J203" i="87"/>
  <c r="I204" i="87"/>
  <c r="J204" i="87"/>
  <c r="I13" i="87"/>
  <c r="J13" i="87" s="1"/>
  <c r="I14" i="87"/>
  <c r="J14" i="87" s="1"/>
  <c r="I15" i="87"/>
  <c r="J15" i="87" s="1"/>
  <c r="I16" i="87"/>
  <c r="J16" i="87" s="1"/>
  <c r="P6" i="78"/>
  <c r="Q6" i="78"/>
  <c r="P7" i="78"/>
  <c r="Q7" i="78"/>
  <c r="P8" i="78"/>
  <c r="Q8" i="78"/>
  <c r="P9" i="78"/>
  <c r="Q9" i="78"/>
  <c r="P10" i="78"/>
  <c r="Q10" i="78"/>
  <c r="P11" i="78"/>
  <c r="Q11" i="78"/>
  <c r="P12" i="78"/>
  <c r="Q12" i="78"/>
  <c r="P13" i="78"/>
  <c r="Q13" i="78"/>
  <c r="P14" i="78"/>
  <c r="Q14" i="78"/>
  <c r="P15" i="78"/>
  <c r="Q15" i="78"/>
  <c r="P16" i="78"/>
  <c r="Q16" i="78"/>
  <c r="P17" i="78"/>
  <c r="Q17" i="78"/>
  <c r="P18" i="78"/>
  <c r="Q18" i="78"/>
  <c r="P19" i="78"/>
  <c r="Q19" i="78"/>
  <c r="P20" i="78"/>
  <c r="Q20" i="78"/>
  <c r="P21" i="78"/>
  <c r="Q21" i="78"/>
  <c r="P22" i="78"/>
  <c r="Q22" i="78"/>
  <c r="P23" i="78"/>
  <c r="Q23" i="78"/>
  <c r="P24" i="78"/>
  <c r="Q24" i="78"/>
  <c r="P25" i="78"/>
  <c r="Q25" i="78"/>
  <c r="P26" i="78"/>
  <c r="Q26" i="78"/>
  <c r="P27" i="78"/>
  <c r="Q27" i="78"/>
  <c r="P28" i="78"/>
  <c r="Q28" i="78"/>
  <c r="P29" i="78"/>
  <c r="Q29" i="78"/>
  <c r="P30" i="78"/>
  <c r="Q30" i="78"/>
  <c r="P31" i="78"/>
  <c r="Q31" i="78"/>
  <c r="P32" i="78"/>
  <c r="Q32" i="78"/>
  <c r="P33" i="78"/>
  <c r="Q33" i="78"/>
  <c r="P34" i="78"/>
  <c r="Q34" i="78"/>
  <c r="P35" i="78"/>
  <c r="Q35" i="78"/>
  <c r="P36" i="78"/>
  <c r="Q36" i="78"/>
  <c r="P37" i="78"/>
  <c r="Q37" i="78"/>
  <c r="P38" i="78"/>
  <c r="Q38" i="78"/>
  <c r="P39" i="78"/>
  <c r="Q39" i="78"/>
  <c r="P40" i="78"/>
  <c r="Q40" i="78"/>
  <c r="P41" i="78"/>
  <c r="Q41" i="78"/>
  <c r="P42" i="78"/>
  <c r="Q42" i="78"/>
  <c r="P43" i="78"/>
  <c r="Q43" i="78"/>
  <c r="P44" i="78"/>
  <c r="Q44" i="78"/>
  <c r="P45" i="78"/>
  <c r="Q45" i="78"/>
  <c r="P46" i="78"/>
  <c r="Q46" i="78"/>
  <c r="P47" i="78"/>
  <c r="Q47" i="78"/>
  <c r="P48" i="78"/>
  <c r="Q48" i="78"/>
  <c r="P49" i="78"/>
  <c r="Q49" i="78"/>
  <c r="P50" i="78"/>
  <c r="Q50" i="78"/>
  <c r="P51" i="78"/>
  <c r="Q51" i="78"/>
  <c r="P52" i="78"/>
  <c r="Q52" i="78"/>
  <c r="P53" i="78"/>
  <c r="Q53" i="78"/>
  <c r="P54" i="78"/>
  <c r="Q54" i="78"/>
  <c r="P55" i="78"/>
  <c r="Q55" i="78"/>
  <c r="P56" i="78"/>
  <c r="Q56" i="78"/>
  <c r="P57" i="78"/>
  <c r="Q57" i="78"/>
  <c r="P58" i="78"/>
  <c r="Q58" i="78"/>
  <c r="P59" i="78"/>
  <c r="Q59" i="78"/>
  <c r="P60" i="78"/>
  <c r="Q60" i="78"/>
  <c r="P61" i="78"/>
  <c r="Q61" i="78"/>
  <c r="P62" i="78"/>
  <c r="Q62" i="78"/>
  <c r="P63" i="78"/>
  <c r="Q63" i="78"/>
  <c r="P64" i="78"/>
  <c r="Q64" i="78"/>
  <c r="P65" i="78"/>
  <c r="Q65" i="78"/>
  <c r="P66" i="78"/>
  <c r="Q66" i="78"/>
  <c r="P67" i="78"/>
  <c r="Q67" i="78"/>
  <c r="P68" i="78"/>
  <c r="Q68" i="78"/>
  <c r="P69" i="78"/>
  <c r="Q69" i="78"/>
  <c r="P70" i="78"/>
  <c r="Q70" i="78"/>
  <c r="P71" i="78"/>
  <c r="Q71" i="78"/>
  <c r="P72" i="78"/>
  <c r="Q72" i="78"/>
  <c r="P73" i="78"/>
  <c r="Q73" i="78"/>
  <c r="P74" i="78"/>
  <c r="Q74" i="78"/>
  <c r="P75" i="78"/>
  <c r="Q75" i="78"/>
  <c r="P76" i="78"/>
  <c r="Q76" i="78"/>
  <c r="P77" i="78"/>
  <c r="Q77" i="78"/>
  <c r="P78" i="78"/>
  <c r="Q78" i="78"/>
  <c r="P79" i="78"/>
  <c r="Q79" i="78"/>
  <c r="P80" i="78"/>
  <c r="Q80" i="78"/>
  <c r="P81" i="78"/>
  <c r="Q81" i="78"/>
  <c r="P82" i="78"/>
  <c r="Q82" i="78"/>
  <c r="P83" i="78"/>
  <c r="Q83" i="78"/>
  <c r="P84" i="78"/>
  <c r="Q84" i="78"/>
  <c r="P85" i="78"/>
  <c r="Q85" i="78"/>
  <c r="P86" i="78"/>
  <c r="Q86" i="78"/>
  <c r="P87" i="78"/>
  <c r="Q87" i="78"/>
  <c r="P88" i="78"/>
  <c r="Q88" i="78"/>
  <c r="P89" i="78"/>
  <c r="Q89" i="78"/>
  <c r="P90" i="78"/>
  <c r="Q90" i="78"/>
  <c r="P91" i="78"/>
  <c r="Q91" i="78"/>
  <c r="P92" i="78"/>
  <c r="Q92" i="78"/>
  <c r="P93" i="78"/>
  <c r="Q93" i="78"/>
  <c r="P94" i="78"/>
  <c r="Q94" i="78"/>
  <c r="P95" i="78"/>
  <c r="Q95" i="78"/>
  <c r="P96" i="78"/>
  <c r="Q96" i="78"/>
  <c r="P97" i="78"/>
  <c r="Q97" i="78"/>
  <c r="P98" i="78"/>
  <c r="Q98" i="78"/>
  <c r="P99" i="78"/>
  <c r="Q99" i="78"/>
  <c r="P100" i="78"/>
  <c r="Q100" i="78"/>
  <c r="P101" i="78"/>
  <c r="Q101" i="78"/>
  <c r="P102" i="78"/>
  <c r="Q102" i="78"/>
  <c r="P103" i="78"/>
  <c r="Q103" i="78"/>
  <c r="P104" i="78"/>
  <c r="Q104" i="78"/>
  <c r="P105" i="78"/>
  <c r="Q105" i="78"/>
  <c r="P106" i="78"/>
  <c r="Q106" i="78"/>
  <c r="P107" i="78"/>
  <c r="Q107" i="78"/>
  <c r="P108" i="78"/>
  <c r="Q108" i="78"/>
  <c r="P109" i="78"/>
  <c r="Q109" i="78"/>
  <c r="P110" i="78"/>
  <c r="Q110" i="78"/>
  <c r="P111" i="78"/>
  <c r="Q111" i="78"/>
  <c r="P112" i="78"/>
  <c r="Q112" i="78"/>
  <c r="P113" i="78"/>
  <c r="Q113" i="78"/>
  <c r="P114" i="78"/>
  <c r="Q114" i="78"/>
  <c r="P115" i="78"/>
  <c r="Q115" i="78"/>
  <c r="P116" i="78"/>
  <c r="Q116" i="78"/>
  <c r="P117" i="78"/>
  <c r="Q117" i="78"/>
  <c r="P118" i="78"/>
  <c r="Q118" i="78"/>
  <c r="P119" i="78"/>
  <c r="Q119" i="78"/>
  <c r="P120" i="78"/>
  <c r="Q120" i="78"/>
  <c r="P121" i="78"/>
  <c r="Q121" i="78"/>
  <c r="P122" i="78"/>
  <c r="Q122" i="78"/>
  <c r="P123" i="78"/>
  <c r="Q123" i="78"/>
  <c r="P124" i="78"/>
  <c r="Q124" i="78"/>
  <c r="P125" i="78"/>
  <c r="Q125" i="78"/>
  <c r="P126" i="78"/>
  <c r="Q126" i="78"/>
  <c r="P127" i="78"/>
  <c r="Q127" i="78"/>
  <c r="P128" i="78"/>
  <c r="Q128" i="78"/>
  <c r="P129" i="78"/>
  <c r="Q129" i="78"/>
  <c r="P130" i="78"/>
  <c r="Q130" i="78"/>
  <c r="P131" i="78"/>
  <c r="Q131" i="78"/>
  <c r="P132" i="78"/>
  <c r="Q132" i="78"/>
  <c r="P133" i="78"/>
  <c r="Q133" i="78"/>
  <c r="P134" i="78"/>
  <c r="Q134" i="78"/>
  <c r="P135" i="78"/>
  <c r="Q135" i="78"/>
  <c r="P136" i="78"/>
  <c r="Q136" i="78"/>
  <c r="P137" i="78"/>
  <c r="Q137" i="78"/>
  <c r="P138" i="78"/>
  <c r="Q138" i="78"/>
  <c r="P139" i="78"/>
  <c r="Q139" i="78"/>
  <c r="P140" i="78"/>
  <c r="Q140" i="78"/>
  <c r="P141" i="78"/>
  <c r="Q141" i="78"/>
  <c r="P142" i="78"/>
  <c r="Q142" i="78"/>
  <c r="P143" i="78"/>
  <c r="Q143" i="78"/>
  <c r="P144" i="78"/>
  <c r="Q144" i="78"/>
  <c r="P145" i="78"/>
  <c r="Q145" i="78"/>
  <c r="P146" i="78"/>
  <c r="Q146" i="78" s="1"/>
  <c r="P147" i="78"/>
  <c r="Q147" i="78" s="1"/>
  <c r="P148" i="78"/>
  <c r="Q148" i="78"/>
  <c r="P149" i="78"/>
  <c r="Q149" i="78"/>
  <c r="P150" i="78"/>
  <c r="Q150" i="78" s="1"/>
  <c r="P151" i="78"/>
  <c r="Q151" i="78"/>
  <c r="P152" i="78"/>
  <c r="Q152" i="78"/>
  <c r="P153" i="78"/>
  <c r="Q153" i="78"/>
  <c r="P154" i="78"/>
  <c r="Q154" i="78" s="1"/>
  <c r="P155" i="78"/>
  <c r="Q155" i="78" s="1"/>
  <c r="P156" i="78"/>
  <c r="Q156" i="78"/>
  <c r="P157" i="78"/>
  <c r="Q157" i="78"/>
  <c r="P158" i="78"/>
  <c r="Q158" i="78" s="1"/>
  <c r="P159" i="78"/>
  <c r="Q159" i="78"/>
  <c r="P160" i="78"/>
  <c r="Q160" i="78"/>
  <c r="P161" i="78"/>
  <c r="Q161" i="78"/>
  <c r="P162" i="78"/>
  <c r="Q162" i="78" s="1"/>
  <c r="P163" i="78"/>
  <c r="Q163" i="78" s="1"/>
  <c r="P164" i="78"/>
  <c r="Q164" i="78"/>
  <c r="P165" i="78"/>
  <c r="Q165" i="78"/>
  <c r="P166" i="78"/>
  <c r="Q166" i="78" s="1"/>
  <c r="P167" i="78"/>
  <c r="Q167" i="78"/>
  <c r="P168" i="78"/>
  <c r="Q168" i="78" s="1"/>
  <c r="P169" i="78"/>
  <c r="Q169" i="78"/>
  <c r="P170" i="78"/>
  <c r="Q170" i="78" s="1"/>
  <c r="P171" i="78"/>
  <c r="Q171" i="78" s="1"/>
  <c r="P172" i="78"/>
  <c r="Q172" i="78" s="1"/>
  <c r="P173" i="78"/>
  <c r="Q173" i="78"/>
  <c r="P174" i="78"/>
  <c r="Q174" i="78" s="1"/>
  <c r="P175" i="78"/>
  <c r="Q175" i="78"/>
  <c r="P176" i="78"/>
  <c r="Q176" i="78"/>
  <c r="P177" i="78"/>
  <c r="Q177" i="78"/>
  <c r="P178" i="78"/>
  <c r="Q178" i="78" s="1"/>
  <c r="P179" i="78"/>
  <c r="Q179" i="78"/>
  <c r="P180" i="78"/>
  <c r="Q180" i="78" s="1"/>
  <c r="P181" i="78"/>
  <c r="Q181" i="78" s="1"/>
  <c r="P182" i="78"/>
  <c r="Q182" i="78" s="1"/>
  <c r="P183" i="78"/>
  <c r="Q183" i="78"/>
  <c r="P184" i="78"/>
  <c r="Q184" i="78"/>
  <c r="P185" i="78"/>
  <c r="Q185" i="78"/>
  <c r="P186" i="78"/>
  <c r="Q186" i="78" s="1"/>
  <c r="P187" i="78"/>
  <c r="Q187" i="78"/>
  <c r="P188" i="78"/>
  <c r="Q188" i="78"/>
  <c r="AG6" i="78"/>
  <c r="AH6" i="78"/>
  <c r="AG7" i="78"/>
  <c r="AH7" i="78"/>
  <c r="AG8" i="78"/>
  <c r="AH8" i="78"/>
  <c r="AG9" i="78"/>
  <c r="AH9" i="78"/>
  <c r="AG10" i="78"/>
  <c r="AH10" i="78"/>
  <c r="AG11" i="78"/>
  <c r="AH11" i="78"/>
  <c r="AG12" i="78"/>
  <c r="AH12" i="78"/>
  <c r="AG13" i="78"/>
  <c r="AH13" i="78"/>
  <c r="AG14" i="78"/>
  <c r="AH14" i="78"/>
  <c r="AG15" i="78"/>
  <c r="AH15" i="78"/>
  <c r="AG16" i="78"/>
  <c r="AH16" i="78"/>
  <c r="AG17" i="78"/>
  <c r="AH17" i="78"/>
  <c r="AG18" i="78"/>
  <c r="AH18" i="78"/>
  <c r="AG19" i="78"/>
  <c r="AH19" i="78"/>
  <c r="AG20" i="78"/>
  <c r="AH20" i="78"/>
  <c r="AG21" i="78"/>
  <c r="AH21" i="78"/>
  <c r="AG22" i="78"/>
  <c r="AH22" i="78"/>
  <c r="AG23" i="78"/>
  <c r="AH23" i="78"/>
  <c r="AG24" i="78"/>
  <c r="AH24" i="78"/>
  <c r="AG25" i="78"/>
  <c r="AH25" i="78"/>
  <c r="AG26" i="78"/>
  <c r="AH26" i="78"/>
  <c r="AG27" i="78"/>
  <c r="AH27" i="78"/>
  <c r="AG28" i="78"/>
  <c r="AH28" i="78"/>
  <c r="AG29" i="78"/>
  <c r="AH29" i="78"/>
  <c r="AG30" i="78"/>
  <c r="AH30" i="78"/>
  <c r="AG31" i="78"/>
  <c r="AH31" i="78"/>
  <c r="AG32" i="78"/>
  <c r="AH32" i="78"/>
  <c r="AG33" i="78"/>
  <c r="AH33" i="78"/>
  <c r="AG34" i="78"/>
  <c r="AH34" i="78"/>
  <c r="AG35" i="78"/>
  <c r="AH35" i="78"/>
  <c r="AG36" i="78"/>
  <c r="AH36" i="78"/>
  <c r="AG37" i="78"/>
  <c r="AH37" i="78"/>
  <c r="AG38" i="78"/>
  <c r="AH38" i="78"/>
  <c r="AG39" i="78"/>
  <c r="AH39" i="78"/>
  <c r="AG40" i="78"/>
  <c r="AH40" i="78"/>
  <c r="AG41" i="78"/>
  <c r="AH41" i="78"/>
  <c r="AG42" i="78"/>
  <c r="AH42" i="78"/>
  <c r="AG43" i="78"/>
  <c r="AH43" i="78"/>
  <c r="AG44" i="78"/>
  <c r="AH44" i="78"/>
  <c r="AG45" i="78"/>
  <c r="AH45" i="78"/>
  <c r="AG46" i="78"/>
  <c r="AH46" i="78"/>
  <c r="AG47" i="78"/>
  <c r="AH47" i="78"/>
  <c r="AG48" i="78"/>
  <c r="AH48" i="78"/>
  <c r="AG49" i="78"/>
  <c r="AH49" i="78"/>
  <c r="AG50" i="78"/>
  <c r="AH50" i="78"/>
  <c r="AG51" i="78"/>
  <c r="AH51" i="78"/>
  <c r="AG52" i="78"/>
  <c r="AH52" i="78"/>
  <c r="AG53" i="78"/>
  <c r="AH53" i="78"/>
  <c r="AG54" i="78"/>
  <c r="AH54" i="78"/>
  <c r="AG55" i="78"/>
  <c r="AH55" i="78"/>
  <c r="AG56" i="78"/>
  <c r="AH56" i="78"/>
  <c r="AG57" i="78"/>
  <c r="AH57" i="78"/>
  <c r="AG58" i="78"/>
  <c r="AH58" i="78"/>
  <c r="AG59" i="78"/>
  <c r="AH59" i="78"/>
  <c r="AG60" i="78"/>
  <c r="AH60" i="78"/>
  <c r="AG61" i="78"/>
  <c r="AH61" i="78"/>
  <c r="AG62" i="78"/>
  <c r="AH62" i="78"/>
  <c r="AG63" i="78"/>
  <c r="AH63" i="78"/>
  <c r="AG64" i="78"/>
  <c r="AH64" i="78"/>
  <c r="AG65" i="78"/>
  <c r="AH65" i="78"/>
  <c r="AG66" i="78"/>
  <c r="AH66" i="78"/>
  <c r="AG67" i="78"/>
  <c r="AH67" i="78"/>
  <c r="AG68" i="78"/>
  <c r="AH68" i="78"/>
  <c r="AG69" i="78"/>
  <c r="AH69" i="78"/>
  <c r="AG70" i="78"/>
  <c r="AH70" i="78"/>
  <c r="AG71" i="78"/>
  <c r="AH71" i="78"/>
  <c r="AG72" i="78"/>
  <c r="AH72" i="78"/>
  <c r="AG73" i="78"/>
  <c r="AH73" i="78"/>
  <c r="AG74" i="78"/>
  <c r="AH74" i="78"/>
  <c r="AG75" i="78"/>
  <c r="AH75" i="78"/>
  <c r="AG76" i="78"/>
  <c r="AH76" i="78"/>
  <c r="AG77" i="78"/>
  <c r="AH77" i="78"/>
  <c r="AG78" i="78"/>
  <c r="AH78" i="78"/>
  <c r="AG79" i="78"/>
  <c r="AH79" i="78"/>
  <c r="AG80" i="78"/>
  <c r="AH80" i="78"/>
  <c r="AG81" i="78"/>
  <c r="AH81" i="78"/>
  <c r="AG82" i="78"/>
  <c r="AH82" i="78"/>
  <c r="AG83" i="78"/>
  <c r="AH83" i="78"/>
  <c r="AG84" i="78"/>
  <c r="AH84" i="78"/>
  <c r="AG85" i="78"/>
  <c r="AH85" i="78"/>
  <c r="AG86" i="78"/>
  <c r="AH86" i="78"/>
  <c r="AG87" i="78"/>
  <c r="AH87" i="78"/>
  <c r="AG88" i="78"/>
  <c r="AH88" i="78"/>
  <c r="AG89" i="78"/>
  <c r="AH89" i="78"/>
  <c r="AG90" i="78"/>
  <c r="AH90" i="78"/>
  <c r="AG91" i="78"/>
  <c r="AH91" i="78"/>
  <c r="AG92" i="78"/>
  <c r="AH92" i="78"/>
  <c r="AG93" i="78"/>
  <c r="AH93" i="78"/>
  <c r="AG94" i="78"/>
  <c r="AH94" i="78"/>
  <c r="AG95" i="78"/>
  <c r="AH95" i="78"/>
  <c r="AG96" i="78"/>
  <c r="AH96" i="78"/>
  <c r="AG97" i="78"/>
  <c r="AH97" i="78"/>
  <c r="AG98" i="78"/>
  <c r="AH98" i="78"/>
  <c r="AG99" i="78"/>
  <c r="AH99" i="78"/>
  <c r="AG100" i="78"/>
  <c r="AH100" i="78"/>
  <c r="AG101" i="78"/>
  <c r="AH101" i="78"/>
  <c r="AG102" i="78"/>
  <c r="AH102" i="78"/>
  <c r="AG103" i="78"/>
  <c r="AH103" i="78"/>
  <c r="AG104" i="78"/>
  <c r="AH104" i="78"/>
  <c r="AG105" i="78"/>
  <c r="AH105" i="78"/>
  <c r="AG106" i="78"/>
  <c r="AH106" i="78"/>
  <c r="AG107" i="78"/>
  <c r="AH107" i="78"/>
  <c r="AG108" i="78"/>
  <c r="AH108" i="78"/>
  <c r="AG109" i="78"/>
  <c r="AH109" i="78"/>
  <c r="AG110" i="78"/>
  <c r="AH110" i="78"/>
  <c r="AG111" i="78"/>
  <c r="AH111" i="78"/>
  <c r="AG112" i="78"/>
  <c r="AH112" i="78"/>
  <c r="AG113" i="78"/>
  <c r="AH113" i="78"/>
  <c r="AG114" i="78"/>
  <c r="AH114" i="78"/>
  <c r="AG115" i="78"/>
  <c r="AH115" i="78"/>
  <c r="AG116" i="78"/>
  <c r="AH116" i="78"/>
  <c r="AG117" i="78"/>
  <c r="AH117" i="78"/>
  <c r="AG118" i="78"/>
  <c r="AH118" i="78"/>
  <c r="AG119" i="78"/>
  <c r="AH119" i="78"/>
  <c r="AG120" i="78"/>
  <c r="AH120" i="78"/>
  <c r="AG121" i="78"/>
  <c r="AH121" i="78"/>
  <c r="AG122" i="78"/>
  <c r="AH122" i="78"/>
  <c r="AG123" i="78"/>
  <c r="AH123" i="78"/>
  <c r="AG124" i="78"/>
  <c r="AH124" i="78"/>
  <c r="AG125" i="78"/>
  <c r="AH125" i="78"/>
  <c r="AG126" i="78"/>
  <c r="AH126" i="78"/>
  <c r="AG127" i="78"/>
  <c r="AH127" i="78"/>
  <c r="AG128" i="78"/>
  <c r="AH128" i="78"/>
  <c r="AG129" i="78"/>
  <c r="AH129" i="78"/>
  <c r="AG130" i="78"/>
  <c r="AH130" i="78"/>
  <c r="AG131" i="78"/>
  <c r="AH131" i="78"/>
  <c r="AG132" i="78"/>
  <c r="AH132" i="78"/>
  <c r="AG133" i="78"/>
  <c r="AH133" i="78"/>
  <c r="AG134" i="78"/>
  <c r="AH134" i="78"/>
  <c r="AG135" i="78"/>
  <c r="AH135" i="78"/>
  <c r="AG136" i="78"/>
  <c r="AH136" i="78"/>
  <c r="AG137" i="78"/>
  <c r="AH137" i="78"/>
  <c r="AG138" i="78"/>
  <c r="AH138" i="78"/>
  <c r="AG139" i="78"/>
  <c r="AH139" i="78"/>
  <c r="AG140" i="78"/>
  <c r="AH140" i="78"/>
  <c r="AG141" i="78"/>
  <c r="AH141" i="78"/>
  <c r="AG142" i="78"/>
  <c r="AH142" i="78"/>
  <c r="AG143" i="78"/>
  <c r="AH143" i="78"/>
  <c r="AG144" i="78"/>
  <c r="AH144" i="78" s="1"/>
  <c r="AG145" i="78"/>
  <c r="AH145" i="78"/>
  <c r="AG146" i="78"/>
  <c r="AH146" i="78"/>
  <c r="AG147" i="78"/>
  <c r="AH147" i="78"/>
  <c r="AG148" i="78"/>
  <c r="AH148" i="78" s="1"/>
  <c r="AG149" i="78"/>
  <c r="AH149" i="78" s="1"/>
  <c r="AG150" i="78"/>
  <c r="AH150" i="78" s="1"/>
  <c r="AG151" i="78"/>
  <c r="AH151" i="78"/>
  <c r="AG152" i="78"/>
  <c r="AH152" i="78" s="1"/>
  <c r="AG153" i="78"/>
  <c r="AH153" i="78"/>
  <c r="AG154" i="78"/>
  <c r="AH154" i="78"/>
  <c r="AG155" i="78"/>
  <c r="AH155" i="78"/>
  <c r="AG156" i="78"/>
  <c r="AH156" i="78" s="1"/>
  <c r="AG157" i="78"/>
  <c r="AH157" i="78" s="1"/>
  <c r="AG158" i="78"/>
  <c r="AH158" i="78" s="1"/>
  <c r="AG159" i="78"/>
  <c r="AH159" i="78"/>
  <c r="AG160" i="78"/>
  <c r="AH160" i="78" s="1"/>
  <c r="AG161" i="78"/>
  <c r="AH161" i="78"/>
  <c r="AG162" i="78"/>
  <c r="AH162" i="78"/>
  <c r="AG163" i="78"/>
  <c r="AH163" i="78"/>
  <c r="AG164" i="78"/>
  <c r="AH164" i="78" s="1"/>
  <c r="AG165" i="78"/>
  <c r="AH165" i="78" s="1"/>
  <c r="AG166" i="78"/>
  <c r="AH166" i="78"/>
  <c r="AG167" i="78"/>
  <c r="AH167" i="78"/>
  <c r="AG168" i="78"/>
  <c r="AH168" i="78" s="1"/>
  <c r="AG169" i="78"/>
  <c r="AH169" i="78" s="1"/>
  <c r="AG170" i="78"/>
  <c r="AH170" i="78" s="1"/>
  <c r="AG171" i="78"/>
  <c r="AH171" i="78"/>
  <c r="AG172" i="78"/>
  <c r="AH172" i="78" s="1"/>
  <c r="AG173" i="78"/>
  <c r="AH173" i="78" s="1"/>
  <c r="AG174" i="78"/>
  <c r="AH174" i="78"/>
  <c r="AG175" i="78"/>
  <c r="AH175" i="78" s="1"/>
  <c r="AG176" i="78"/>
  <c r="AH176" i="78" s="1"/>
  <c r="AG177" i="78"/>
  <c r="AH177" i="78" s="1"/>
  <c r="AG178" i="78"/>
  <c r="AH178" i="78"/>
  <c r="AG179" i="78"/>
  <c r="AH179" i="78"/>
  <c r="AG180" i="78"/>
  <c r="AH180" i="78" s="1"/>
  <c r="AG181" i="78"/>
  <c r="AH181" i="78" s="1"/>
  <c r="AG182" i="78"/>
  <c r="AH182" i="78"/>
  <c r="AG183" i="78"/>
  <c r="AH183" i="78" s="1"/>
  <c r="AG184" i="78"/>
  <c r="AH184" i="78" s="1"/>
  <c r="AG185" i="78"/>
  <c r="AH185" i="78" s="1"/>
  <c r="AG186" i="78"/>
  <c r="AH186" i="78"/>
  <c r="AG187" i="78"/>
  <c r="AH187" i="78"/>
  <c r="AG188" i="78"/>
  <c r="AH188" i="78"/>
  <c r="X6" i="76"/>
  <c r="Y6" i="76"/>
  <c r="X7" i="76"/>
  <c r="Y7" i="76"/>
  <c r="X8" i="76"/>
  <c r="Y8" i="76"/>
  <c r="X9" i="76"/>
  <c r="Y9" i="76"/>
  <c r="X10" i="76"/>
  <c r="Y10" i="76"/>
  <c r="X11" i="76"/>
  <c r="Y11" i="76"/>
  <c r="X12" i="76"/>
  <c r="Y12" i="76"/>
  <c r="X13" i="76"/>
  <c r="Y13" i="76"/>
  <c r="X14" i="76"/>
  <c r="Y14" i="76"/>
  <c r="X15" i="76"/>
  <c r="Y15" i="76"/>
  <c r="X16" i="76"/>
  <c r="Y16" i="76"/>
  <c r="X17" i="76"/>
  <c r="Y17" i="76"/>
  <c r="X18" i="76"/>
  <c r="Y18" i="76"/>
  <c r="X19" i="76"/>
  <c r="Y19" i="76"/>
  <c r="X20" i="76"/>
  <c r="Y20" i="76"/>
  <c r="X21" i="76"/>
  <c r="Y21" i="76"/>
  <c r="X22" i="76"/>
  <c r="Y22" i="76"/>
  <c r="X23" i="76"/>
  <c r="Y23" i="76"/>
  <c r="X24" i="76"/>
  <c r="Y24" i="76"/>
  <c r="X25" i="76"/>
  <c r="Y25" i="76"/>
  <c r="X26" i="76"/>
  <c r="Y26" i="76"/>
  <c r="X27" i="76"/>
  <c r="Y27" i="76"/>
  <c r="X28" i="76"/>
  <c r="Y28" i="76"/>
  <c r="X29" i="76"/>
  <c r="Y29" i="76"/>
  <c r="X30" i="76"/>
  <c r="Y30" i="76"/>
  <c r="X31" i="76"/>
  <c r="Y31" i="76"/>
  <c r="X32" i="76"/>
  <c r="Y32" i="76"/>
  <c r="X33" i="76"/>
  <c r="Y33" i="76"/>
  <c r="X34" i="76"/>
  <c r="Y34" i="76"/>
  <c r="X35" i="76"/>
  <c r="Y35" i="76"/>
  <c r="X36" i="76"/>
  <c r="Y36" i="76"/>
  <c r="X37" i="76"/>
  <c r="Y37" i="76"/>
  <c r="X38" i="76"/>
  <c r="Y38" i="76"/>
  <c r="X39" i="76"/>
  <c r="Y39" i="76"/>
  <c r="X40" i="76"/>
  <c r="Y40" i="76"/>
  <c r="X41" i="76"/>
  <c r="Y41" i="76"/>
  <c r="X42" i="76"/>
  <c r="Y42" i="76"/>
  <c r="X43" i="76"/>
  <c r="Y43" i="76"/>
  <c r="X44" i="76"/>
  <c r="Y44" i="76"/>
  <c r="X45" i="76"/>
  <c r="Y45" i="76"/>
  <c r="X46" i="76"/>
  <c r="Y46" i="76"/>
  <c r="X47" i="76"/>
  <c r="Y47" i="76"/>
  <c r="X48" i="76"/>
  <c r="Y48" i="76"/>
  <c r="X49" i="76"/>
  <c r="Y49" i="76"/>
  <c r="X50" i="76"/>
  <c r="Y50" i="76"/>
  <c r="X51" i="76"/>
  <c r="Y51" i="76"/>
  <c r="X52" i="76"/>
  <c r="Y52" i="76"/>
  <c r="X53" i="76"/>
  <c r="Y53" i="76"/>
  <c r="X54" i="76"/>
  <c r="Y54" i="76"/>
  <c r="X55" i="76"/>
  <c r="Y55" i="76"/>
  <c r="X56" i="76"/>
  <c r="Y56" i="76"/>
  <c r="X57" i="76"/>
  <c r="Y57" i="76"/>
  <c r="X58" i="76"/>
  <c r="Y58" i="76"/>
  <c r="X59" i="76"/>
  <c r="Y59" i="76"/>
  <c r="X60" i="76"/>
  <c r="Y60" i="76"/>
  <c r="X61" i="76"/>
  <c r="Y61" i="76"/>
  <c r="X62" i="76"/>
  <c r="Y62" i="76"/>
  <c r="X63" i="76"/>
  <c r="Y63" i="76"/>
  <c r="X64" i="76"/>
  <c r="Y64" i="76"/>
  <c r="X65" i="76"/>
  <c r="Y65" i="76"/>
  <c r="X66" i="76"/>
  <c r="Y66" i="76"/>
  <c r="X67" i="76"/>
  <c r="Y67" i="76"/>
  <c r="X68" i="76"/>
  <c r="Y68" i="76"/>
  <c r="X69" i="76"/>
  <c r="Y69" i="76"/>
  <c r="X70" i="76"/>
  <c r="Y70" i="76"/>
  <c r="X71" i="76"/>
  <c r="Y71" i="76"/>
  <c r="X72" i="76"/>
  <c r="Y72" i="76"/>
  <c r="X73" i="76"/>
  <c r="Y73" i="76"/>
  <c r="X74" i="76"/>
  <c r="Y74" i="76"/>
  <c r="X75" i="76"/>
  <c r="Y75" i="76"/>
  <c r="X76" i="76"/>
  <c r="Y76" i="76"/>
  <c r="X77" i="76"/>
  <c r="Y77" i="76"/>
  <c r="X78" i="76"/>
  <c r="Y78" i="76"/>
  <c r="X79" i="76"/>
  <c r="Y79" i="76"/>
  <c r="X80" i="76"/>
  <c r="Y80" i="76"/>
  <c r="X81" i="76"/>
  <c r="Y81" i="76"/>
  <c r="X82" i="76"/>
  <c r="Y82" i="76"/>
  <c r="X83" i="76"/>
  <c r="Y83" i="76"/>
  <c r="X84" i="76"/>
  <c r="Y84" i="76"/>
  <c r="X85" i="76"/>
  <c r="Y85" i="76"/>
  <c r="X86" i="76"/>
  <c r="Y86" i="76"/>
  <c r="X87" i="76"/>
  <c r="Y87" i="76"/>
  <c r="X88" i="76"/>
  <c r="Y88" i="76"/>
  <c r="X89" i="76"/>
  <c r="Y89" i="76"/>
  <c r="X90" i="76"/>
  <c r="Y90" i="76"/>
  <c r="X91" i="76"/>
  <c r="Y91" i="76"/>
  <c r="X92" i="76"/>
  <c r="Y92" i="76"/>
  <c r="X93" i="76"/>
  <c r="Y93" i="76"/>
  <c r="X94" i="76"/>
  <c r="Y94" i="76"/>
  <c r="X95" i="76"/>
  <c r="Y95" i="76"/>
  <c r="X96" i="76"/>
  <c r="Y96" i="76"/>
  <c r="X97" i="76"/>
  <c r="Y97" i="76"/>
  <c r="X98" i="76"/>
  <c r="Y98" i="76"/>
  <c r="X99" i="76"/>
  <c r="Y99" i="76"/>
  <c r="X100" i="76"/>
  <c r="Y100" i="76"/>
  <c r="X101" i="76"/>
  <c r="Y101" i="76"/>
  <c r="X102" i="76"/>
  <c r="Y102" i="76"/>
  <c r="X103" i="76"/>
  <c r="Y103" i="76"/>
  <c r="X104" i="76"/>
  <c r="Y104" i="76"/>
  <c r="X105" i="76"/>
  <c r="Y105" i="76"/>
  <c r="X106" i="76"/>
  <c r="Y106" i="76"/>
  <c r="X107" i="76"/>
  <c r="Y107" i="76"/>
  <c r="X108" i="76"/>
  <c r="Y108" i="76"/>
  <c r="X109" i="76"/>
  <c r="Y109" i="76"/>
  <c r="X110" i="76"/>
  <c r="Y110" i="76"/>
  <c r="X111" i="76"/>
  <c r="Y111" i="76"/>
  <c r="X112" i="76"/>
  <c r="Y112" i="76"/>
  <c r="X113" i="76"/>
  <c r="Y113" i="76"/>
  <c r="X114" i="76"/>
  <c r="Y114" i="76"/>
  <c r="X115" i="76"/>
  <c r="Y115" i="76"/>
  <c r="X116" i="76"/>
  <c r="Y116" i="76"/>
  <c r="X117" i="76"/>
  <c r="Y117" i="76"/>
  <c r="X118" i="76"/>
  <c r="Y118" i="76"/>
  <c r="X119" i="76"/>
  <c r="Y119" i="76"/>
  <c r="X120" i="76"/>
  <c r="Y120" i="76"/>
  <c r="X121" i="76"/>
  <c r="Y121" i="76"/>
  <c r="X122" i="76"/>
  <c r="Y122" i="76"/>
  <c r="X123" i="76"/>
  <c r="Y123" i="76"/>
  <c r="X124" i="76"/>
  <c r="Y124" i="76"/>
  <c r="X125" i="76"/>
  <c r="Y125" i="76"/>
  <c r="X126" i="76"/>
  <c r="Y126" i="76"/>
  <c r="X127" i="76"/>
  <c r="Y127" i="76"/>
  <c r="X128" i="76"/>
  <c r="Y128" i="76"/>
  <c r="X129" i="76"/>
  <c r="Y129" i="76"/>
  <c r="X130" i="76"/>
  <c r="Y130" i="76"/>
  <c r="X131" i="76"/>
  <c r="Y131" i="76"/>
  <c r="X132" i="76"/>
  <c r="Y132" i="76"/>
  <c r="X133" i="76"/>
  <c r="Y133" i="76"/>
  <c r="X134" i="76"/>
  <c r="Y134" i="76"/>
  <c r="X135" i="76"/>
  <c r="Y135" i="76"/>
  <c r="X136" i="76"/>
  <c r="Y136" i="76"/>
  <c r="X137" i="76"/>
  <c r="Y137" i="76"/>
  <c r="X138" i="76"/>
  <c r="Y138" i="76"/>
  <c r="X139" i="76"/>
  <c r="Y139" i="76"/>
  <c r="X140" i="76"/>
  <c r="Y140" i="76"/>
  <c r="X141" i="76"/>
  <c r="Y141" i="76"/>
  <c r="X142" i="76"/>
  <c r="Y142" i="76"/>
  <c r="X143" i="76"/>
  <c r="Y143" i="76" s="1"/>
  <c r="X144" i="76"/>
  <c r="Y144" i="76" s="1"/>
  <c r="X145" i="76"/>
  <c r="Y145" i="76" s="1"/>
  <c r="X146" i="76"/>
  <c r="Y146" i="76" s="1"/>
  <c r="X147" i="76"/>
  <c r="Y147" i="76" s="1"/>
  <c r="X148" i="76"/>
  <c r="Y148" i="76"/>
  <c r="X149" i="76"/>
  <c r="Y149" i="76" s="1"/>
  <c r="X150" i="76"/>
  <c r="Y150" i="76" s="1"/>
  <c r="X151" i="76"/>
  <c r="Y151" i="76" s="1"/>
  <c r="X152" i="76"/>
  <c r="Y152" i="76" s="1"/>
  <c r="X153" i="76"/>
  <c r="Y153" i="76"/>
  <c r="X154" i="76"/>
  <c r="Y154" i="76" s="1"/>
  <c r="X155" i="76"/>
  <c r="Y155" i="76" s="1"/>
  <c r="X156" i="76"/>
  <c r="Y156" i="76"/>
  <c r="X157" i="76"/>
  <c r="Y157" i="76" s="1"/>
  <c r="X158" i="76"/>
  <c r="Y158" i="76" s="1"/>
  <c r="X159" i="76"/>
  <c r="Y159" i="76" s="1"/>
  <c r="X160" i="76"/>
  <c r="Y160" i="76"/>
  <c r="X161" i="76"/>
  <c r="Y161" i="76"/>
  <c r="X162" i="76"/>
  <c r="Y162" i="76"/>
  <c r="X163" i="76"/>
  <c r="Y163" i="76" s="1"/>
  <c r="X164" i="76"/>
  <c r="Y164" i="76" s="1"/>
  <c r="X165" i="76"/>
  <c r="Y165" i="76" s="1"/>
  <c r="X166" i="76"/>
  <c r="Y166" i="76" s="1"/>
  <c r="X167" i="76"/>
  <c r="Y167" i="76" s="1"/>
  <c r="X168" i="76"/>
  <c r="Y168" i="76" s="1"/>
  <c r="X169" i="76"/>
  <c r="Y169" i="76" s="1"/>
  <c r="X170" i="76"/>
  <c r="Y170" i="76" s="1"/>
  <c r="X171" i="76"/>
  <c r="Y171" i="76" s="1"/>
  <c r="X172" i="76"/>
  <c r="Y172" i="76"/>
  <c r="X173" i="76"/>
  <c r="Y173" i="76" s="1"/>
  <c r="X174" i="76"/>
  <c r="Y174" i="76" s="1"/>
  <c r="X175" i="76"/>
  <c r="Y175" i="76" s="1"/>
  <c r="X176" i="76"/>
  <c r="Y176" i="76" s="1"/>
  <c r="X177" i="76"/>
  <c r="Y177" i="76" s="1"/>
  <c r="X178" i="76"/>
  <c r="Y178" i="76" s="1"/>
  <c r="X179" i="76"/>
  <c r="Y179" i="76" s="1"/>
  <c r="X180" i="76"/>
  <c r="Y180" i="76"/>
  <c r="X181" i="76"/>
  <c r="Y181" i="76" s="1"/>
  <c r="X182" i="76"/>
  <c r="Y182" i="76" s="1"/>
  <c r="X183" i="76"/>
  <c r="Y183" i="76" s="1"/>
  <c r="X184" i="76"/>
  <c r="Y184" i="76" s="1"/>
  <c r="X185" i="76"/>
  <c r="Y185" i="76" s="1"/>
  <c r="X186" i="76"/>
  <c r="Y186" i="76" s="1"/>
  <c r="X187" i="76"/>
  <c r="Y187" i="76" s="1"/>
  <c r="X188" i="76"/>
  <c r="Y188" i="76"/>
  <c r="K6" i="76"/>
  <c r="L6" i="76"/>
  <c r="K7" i="76"/>
  <c r="L7" i="76"/>
  <c r="K8" i="76"/>
  <c r="L8" i="76"/>
  <c r="K9" i="76"/>
  <c r="L9" i="76"/>
  <c r="K10" i="76"/>
  <c r="L10" i="76"/>
  <c r="K11" i="76"/>
  <c r="L11" i="76"/>
  <c r="K12" i="76"/>
  <c r="L12" i="76"/>
  <c r="K13" i="76"/>
  <c r="L13" i="76"/>
  <c r="K14" i="76"/>
  <c r="L14" i="76"/>
  <c r="K15" i="76"/>
  <c r="L15" i="76"/>
  <c r="K16" i="76"/>
  <c r="L16" i="76"/>
  <c r="K17" i="76"/>
  <c r="L17" i="76"/>
  <c r="K18" i="76"/>
  <c r="L18" i="76"/>
  <c r="K19" i="76"/>
  <c r="L19" i="76"/>
  <c r="K20" i="76"/>
  <c r="L20" i="76"/>
  <c r="K21" i="76"/>
  <c r="L21" i="76"/>
  <c r="K22" i="76"/>
  <c r="L22" i="76"/>
  <c r="K23" i="76"/>
  <c r="L23" i="76"/>
  <c r="K24" i="76"/>
  <c r="L24" i="76"/>
  <c r="K25" i="76"/>
  <c r="L25" i="76"/>
  <c r="K26" i="76"/>
  <c r="L26" i="76"/>
  <c r="K27" i="76"/>
  <c r="L27" i="76"/>
  <c r="K28" i="76"/>
  <c r="L28" i="76"/>
  <c r="K29" i="76"/>
  <c r="L29" i="76"/>
  <c r="K30" i="76"/>
  <c r="L30" i="76"/>
  <c r="K31" i="76"/>
  <c r="L31" i="76"/>
  <c r="K32" i="76"/>
  <c r="L32" i="76"/>
  <c r="K33" i="76"/>
  <c r="L33" i="76"/>
  <c r="K34" i="76"/>
  <c r="L34" i="76"/>
  <c r="K35" i="76"/>
  <c r="L35" i="76"/>
  <c r="K36" i="76"/>
  <c r="L36" i="76"/>
  <c r="K37" i="76"/>
  <c r="L37" i="76"/>
  <c r="K38" i="76"/>
  <c r="L38" i="76"/>
  <c r="K39" i="76"/>
  <c r="L39" i="76"/>
  <c r="K40" i="76"/>
  <c r="L40" i="76"/>
  <c r="K41" i="76"/>
  <c r="L41" i="76"/>
  <c r="K42" i="76"/>
  <c r="L42" i="76"/>
  <c r="K43" i="76"/>
  <c r="L43" i="76"/>
  <c r="K44" i="76"/>
  <c r="L44" i="76"/>
  <c r="K45" i="76"/>
  <c r="L45" i="76"/>
  <c r="K46" i="76"/>
  <c r="L46" i="76"/>
  <c r="K47" i="76"/>
  <c r="L47" i="76"/>
  <c r="K48" i="76"/>
  <c r="L48" i="76"/>
  <c r="K49" i="76"/>
  <c r="L49" i="76"/>
  <c r="K50" i="76"/>
  <c r="L50" i="76"/>
  <c r="K51" i="76"/>
  <c r="L51" i="76"/>
  <c r="K52" i="76"/>
  <c r="L52" i="76"/>
  <c r="K53" i="76"/>
  <c r="L53" i="76"/>
  <c r="K54" i="76"/>
  <c r="L54" i="76"/>
  <c r="K55" i="76"/>
  <c r="L55" i="76"/>
  <c r="K56" i="76"/>
  <c r="L56" i="76"/>
  <c r="K57" i="76"/>
  <c r="L57" i="76"/>
  <c r="K58" i="76"/>
  <c r="L58" i="76"/>
  <c r="K59" i="76"/>
  <c r="L59" i="76"/>
  <c r="K60" i="76"/>
  <c r="L60" i="76"/>
  <c r="K61" i="76"/>
  <c r="L61" i="76"/>
  <c r="K62" i="76"/>
  <c r="L62" i="76"/>
  <c r="K63" i="76"/>
  <c r="L63" i="76"/>
  <c r="K64" i="76"/>
  <c r="L64" i="76"/>
  <c r="K65" i="76"/>
  <c r="L65" i="76"/>
  <c r="K66" i="76"/>
  <c r="L66" i="76"/>
  <c r="K67" i="76"/>
  <c r="L67" i="76"/>
  <c r="K68" i="76"/>
  <c r="L68" i="76"/>
  <c r="K69" i="76"/>
  <c r="L69" i="76"/>
  <c r="K70" i="76"/>
  <c r="L70" i="76"/>
  <c r="K71" i="76"/>
  <c r="L71" i="76"/>
  <c r="K72" i="76"/>
  <c r="L72" i="76"/>
  <c r="K73" i="76"/>
  <c r="L73" i="76"/>
  <c r="K74" i="76"/>
  <c r="L74" i="76"/>
  <c r="K75" i="76"/>
  <c r="L75" i="76"/>
  <c r="K76" i="76"/>
  <c r="L76" i="76"/>
  <c r="K77" i="76"/>
  <c r="L77" i="76"/>
  <c r="K78" i="76"/>
  <c r="L78" i="76"/>
  <c r="K79" i="76"/>
  <c r="L79" i="76"/>
  <c r="K80" i="76"/>
  <c r="L80" i="76"/>
  <c r="K81" i="76"/>
  <c r="L81" i="76"/>
  <c r="K82" i="76"/>
  <c r="L82" i="76"/>
  <c r="K83" i="76"/>
  <c r="L83" i="76"/>
  <c r="K84" i="76"/>
  <c r="L84" i="76"/>
  <c r="K85" i="76"/>
  <c r="L85" i="76"/>
  <c r="K86" i="76"/>
  <c r="L86" i="76"/>
  <c r="K87" i="76"/>
  <c r="L87" i="76"/>
  <c r="K88" i="76"/>
  <c r="L88" i="76"/>
  <c r="K89" i="76"/>
  <c r="L89" i="76"/>
  <c r="K90" i="76"/>
  <c r="L90" i="76"/>
  <c r="K91" i="76"/>
  <c r="L91" i="76"/>
  <c r="K92" i="76"/>
  <c r="L92" i="76"/>
  <c r="K93" i="76"/>
  <c r="L93" i="76"/>
  <c r="K94" i="76"/>
  <c r="L94" i="76"/>
  <c r="K95" i="76"/>
  <c r="L95" i="76"/>
  <c r="K96" i="76"/>
  <c r="L96" i="76"/>
  <c r="K97" i="76"/>
  <c r="L97" i="76"/>
  <c r="K98" i="76"/>
  <c r="L98" i="76"/>
  <c r="K99" i="76"/>
  <c r="L99" i="76"/>
  <c r="K100" i="76"/>
  <c r="L100" i="76"/>
  <c r="K101" i="76"/>
  <c r="L101" i="76"/>
  <c r="K102" i="76"/>
  <c r="L102" i="76"/>
  <c r="K103" i="76"/>
  <c r="L103" i="76"/>
  <c r="K104" i="76"/>
  <c r="L104" i="76"/>
  <c r="K105" i="76"/>
  <c r="L105" i="76"/>
  <c r="K106" i="76"/>
  <c r="L106" i="76"/>
  <c r="K107" i="76"/>
  <c r="L107" i="76"/>
  <c r="K108" i="76"/>
  <c r="L108" i="76"/>
  <c r="K109" i="76"/>
  <c r="L109" i="76"/>
  <c r="K110" i="76"/>
  <c r="L110" i="76"/>
  <c r="K111" i="76"/>
  <c r="L111" i="76"/>
  <c r="K112" i="76"/>
  <c r="L112" i="76"/>
  <c r="K113" i="76"/>
  <c r="L113" i="76"/>
  <c r="K114" i="76"/>
  <c r="L114" i="76"/>
  <c r="K115" i="76"/>
  <c r="L115" i="76"/>
  <c r="K116" i="76"/>
  <c r="L116" i="76"/>
  <c r="K117" i="76"/>
  <c r="L117" i="76"/>
  <c r="K118" i="76"/>
  <c r="L118" i="76"/>
  <c r="K119" i="76"/>
  <c r="L119" i="76"/>
  <c r="K120" i="76"/>
  <c r="L120" i="76"/>
  <c r="K121" i="76"/>
  <c r="L121" i="76"/>
  <c r="K122" i="76"/>
  <c r="L122" i="76"/>
  <c r="K123" i="76"/>
  <c r="L123" i="76"/>
  <c r="K124" i="76"/>
  <c r="L124" i="76"/>
  <c r="K125" i="76"/>
  <c r="L125" i="76"/>
  <c r="K126" i="76"/>
  <c r="L126" i="76"/>
  <c r="K127" i="76"/>
  <c r="L127" i="76"/>
  <c r="K128" i="76"/>
  <c r="L128" i="76"/>
  <c r="K129" i="76"/>
  <c r="L129" i="76"/>
  <c r="K130" i="76"/>
  <c r="L130" i="76"/>
  <c r="K131" i="76"/>
  <c r="L131" i="76"/>
  <c r="K132" i="76"/>
  <c r="L132" i="76"/>
  <c r="K133" i="76"/>
  <c r="L133" i="76"/>
  <c r="K134" i="76"/>
  <c r="L134" i="76"/>
  <c r="K135" i="76"/>
  <c r="L135" i="76"/>
  <c r="K136" i="76"/>
  <c r="L136" i="76"/>
  <c r="K137" i="76"/>
  <c r="L137" i="76"/>
  <c r="K138" i="76"/>
  <c r="L138" i="76"/>
  <c r="K139" i="76"/>
  <c r="L139" i="76"/>
  <c r="K140" i="76"/>
  <c r="L140" i="76"/>
  <c r="K141" i="76"/>
  <c r="L141" i="76"/>
  <c r="K142" i="76"/>
  <c r="L142" i="76"/>
  <c r="K143" i="76"/>
  <c r="L143" i="76"/>
  <c r="K144" i="76"/>
  <c r="L144" i="76"/>
  <c r="K145" i="76"/>
  <c r="L145" i="76"/>
  <c r="K146" i="76"/>
  <c r="L146" i="76" s="1"/>
  <c r="K147" i="76"/>
  <c r="L147" i="76" s="1"/>
  <c r="K148" i="76"/>
  <c r="L148" i="76"/>
  <c r="K149" i="76"/>
  <c r="L149" i="76" s="1"/>
  <c r="K150" i="76"/>
  <c r="L150" i="76" s="1"/>
  <c r="K151" i="76"/>
  <c r="L151" i="76"/>
  <c r="K152" i="76"/>
  <c r="L152" i="76"/>
  <c r="K153" i="76"/>
  <c r="L153" i="76"/>
  <c r="K154" i="76"/>
  <c r="L154" i="76" s="1"/>
  <c r="K155" i="76"/>
  <c r="L155" i="76" s="1"/>
  <c r="K156" i="76"/>
  <c r="L156" i="76"/>
  <c r="K157" i="76"/>
  <c r="L157" i="76" s="1"/>
  <c r="K158" i="76"/>
  <c r="L158" i="76" s="1"/>
  <c r="K159" i="76"/>
  <c r="L159" i="76"/>
  <c r="K160" i="76"/>
  <c r="L160" i="76"/>
  <c r="K161" i="76"/>
  <c r="L161" i="76"/>
  <c r="K162" i="76"/>
  <c r="L162" i="76" s="1"/>
  <c r="K163" i="76"/>
  <c r="L163" i="76" s="1"/>
  <c r="K164" i="76"/>
  <c r="L164" i="76"/>
  <c r="K165" i="76"/>
  <c r="L165" i="76" s="1"/>
  <c r="K166" i="76"/>
  <c r="L166" i="76" s="1"/>
  <c r="K167" i="76"/>
  <c r="L167" i="76" s="1"/>
  <c r="K168" i="76"/>
  <c r="L168" i="76" s="1"/>
  <c r="K169" i="76"/>
  <c r="L169" i="76" s="1"/>
  <c r="K170" i="76"/>
  <c r="L170" i="76" s="1"/>
  <c r="K171" i="76"/>
  <c r="L171" i="76" s="1"/>
  <c r="K172" i="76"/>
  <c r="L172" i="76" s="1"/>
  <c r="K173" i="76"/>
  <c r="L173" i="76" s="1"/>
  <c r="K174" i="76"/>
  <c r="L174" i="76" s="1"/>
  <c r="K175" i="76"/>
  <c r="L175" i="76" s="1"/>
  <c r="K176" i="76"/>
  <c r="L176" i="76" s="1"/>
  <c r="K177" i="76"/>
  <c r="L177" i="76" s="1"/>
  <c r="K178" i="76"/>
  <c r="L178" i="76" s="1"/>
  <c r="K179" i="76"/>
  <c r="L179" i="76" s="1"/>
  <c r="K180" i="76"/>
  <c r="L180" i="76" s="1"/>
  <c r="K181" i="76"/>
  <c r="L181" i="76" s="1"/>
  <c r="K182" i="76"/>
  <c r="L182" i="76" s="1"/>
  <c r="K183" i="76"/>
  <c r="L183" i="76" s="1"/>
  <c r="K184" i="76"/>
  <c r="L184" i="76" s="1"/>
  <c r="K185" i="76"/>
  <c r="L185" i="76" s="1"/>
  <c r="K186" i="76"/>
  <c r="L186" i="76" s="1"/>
  <c r="K187" i="76"/>
  <c r="L187" i="76" s="1"/>
  <c r="K188" i="76"/>
  <c r="L188" i="76" s="1"/>
  <c r="Y5" i="75"/>
  <c r="Z5" i="75"/>
  <c r="Y6" i="75"/>
  <c r="Z6" i="75"/>
  <c r="Y7" i="75"/>
  <c r="Z7" i="75"/>
  <c r="Y8" i="75"/>
  <c r="Z8" i="75"/>
  <c r="Y9" i="75"/>
  <c r="Z9" i="75"/>
  <c r="Y10" i="75"/>
  <c r="Z10" i="75"/>
  <c r="Y11" i="75"/>
  <c r="Z11" i="75"/>
  <c r="Y12" i="75"/>
  <c r="Z12" i="75"/>
  <c r="Y13" i="75"/>
  <c r="Z13" i="75"/>
  <c r="Y14" i="75"/>
  <c r="Z14" i="75"/>
  <c r="Y15" i="75"/>
  <c r="Z15" i="75"/>
  <c r="Y16" i="75"/>
  <c r="Z16" i="75"/>
  <c r="Y17" i="75"/>
  <c r="Z17" i="75"/>
  <c r="Y18" i="75"/>
  <c r="Z18" i="75"/>
  <c r="Y19" i="75"/>
  <c r="Z19" i="75"/>
  <c r="Y20" i="75"/>
  <c r="Z20" i="75"/>
  <c r="Y21" i="75"/>
  <c r="Z21" i="75"/>
  <c r="Y22" i="75"/>
  <c r="Z22" i="75"/>
  <c r="Y23" i="75"/>
  <c r="Z23" i="75"/>
  <c r="Y24" i="75"/>
  <c r="Z24" i="75"/>
  <c r="Y25" i="75"/>
  <c r="Z25" i="75"/>
  <c r="Y26" i="75"/>
  <c r="Z26" i="75"/>
  <c r="Y27" i="75"/>
  <c r="Z27" i="75"/>
  <c r="Y28" i="75"/>
  <c r="Z28" i="75"/>
  <c r="Y29" i="75"/>
  <c r="Z29" i="75"/>
  <c r="Y30" i="75"/>
  <c r="Z30" i="75"/>
  <c r="Y31" i="75"/>
  <c r="Z31" i="75"/>
  <c r="Y32" i="75"/>
  <c r="Z32" i="75"/>
  <c r="Y33" i="75"/>
  <c r="Z33" i="75"/>
  <c r="Y34" i="75"/>
  <c r="Z34" i="75"/>
  <c r="Y35" i="75"/>
  <c r="Z35" i="75"/>
  <c r="Y36" i="75"/>
  <c r="Z36" i="75"/>
  <c r="Y37" i="75"/>
  <c r="Z37" i="75"/>
  <c r="Y38" i="75"/>
  <c r="Z38" i="75"/>
  <c r="Y39" i="75"/>
  <c r="Z39" i="75"/>
  <c r="Y40" i="75"/>
  <c r="Z40" i="75"/>
  <c r="Y41" i="75"/>
  <c r="Z41" i="75"/>
  <c r="Y42" i="75"/>
  <c r="Z42" i="75"/>
  <c r="Y43" i="75"/>
  <c r="Z43" i="75"/>
  <c r="Y44" i="75"/>
  <c r="Z44" i="75"/>
  <c r="Y45" i="75"/>
  <c r="Z45" i="75"/>
  <c r="Y46" i="75"/>
  <c r="Z46" i="75"/>
  <c r="Y47" i="75"/>
  <c r="Z47" i="75"/>
  <c r="Y48" i="75"/>
  <c r="Z48" i="75"/>
  <c r="Y49" i="75"/>
  <c r="Z49" i="75"/>
  <c r="Y50" i="75"/>
  <c r="Z50" i="75"/>
  <c r="Y51" i="75"/>
  <c r="Z51" i="75"/>
  <c r="Y52" i="75"/>
  <c r="Z52" i="75"/>
  <c r="Y53" i="75"/>
  <c r="Z53" i="75"/>
  <c r="Y54" i="75"/>
  <c r="Z54" i="75"/>
  <c r="Y55" i="75"/>
  <c r="Z55" i="75"/>
  <c r="Y56" i="75"/>
  <c r="Z56" i="75"/>
  <c r="Y57" i="75"/>
  <c r="Z57" i="75"/>
  <c r="Y58" i="75"/>
  <c r="Z58" i="75"/>
  <c r="Y59" i="75"/>
  <c r="Z59" i="75"/>
  <c r="Y60" i="75"/>
  <c r="Z60" i="75"/>
  <c r="Y61" i="75"/>
  <c r="Z61" i="75"/>
  <c r="Y62" i="75"/>
  <c r="Z62" i="75"/>
  <c r="Y63" i="75"/>
  <c r="Z63" i="75"/>
  <c r="Y64" i="75"/>
  <c r="Z64" i="75"/>
  <c r="Y65" i="75"/>
  <c r="Z65" i="75"/>
  <c r="Y66" i="75"/>
  <c r="Z66" i="75"/>
  <c r="Y67" i="75"/>
  <c r="Z67" i="75"/>
  <c r="Y68" i="75"/>
  <c r="Z68" i="75"/>
  <c r="Y69" i="75"/>
  <c r="Z69" i="75"/>
  <c r="Y70" i="75"/>
  <c r="Z70" i="75"/>
  <c r="Y71" i="75"/>
  <c r="Z71" i="75"/>
  <c r="Y72" i="75"/>
  <c r="Z72" i="75"/>
  <c r="Y73" i="75"/>
  <c r="Z73" i="75"/>
  <c r="Y74" i="75"/>
  <c r="Z74" i="75"/>
  <c r="Y75" i="75"/>
  <c r="Z75" i="75"/>
  <c r="Y76" i="75"/>
  <c r="Z76" i="75"/>
  <c r="Y77" i="75"/>
  <c r="Z77" i="75"/>
  <c r="Y78" i="75"/>
  <c r="Z78" i="75"/>
  <c r="Y79" i="75"/>
  <c r="Z79" i="75"/>
  <c r="Y80" i="75"/>
  <c r="Z80" i="75"/>
  <c r="Y81" i="75"/>
  <c r="Z81" i="75"/>
  <c r="Y82" i="75"/>
  <c r="Z82" i="75"/>
  <c r="Y83" i="75"/>
  <c r="Z83" i="75"/>
  <c r="Y84" i="75"/>
  <c r="Z84" i="75"/>
  <c r="Y85" i="75"/>
  <c r="Z85" i="75"/>
  <c r="Y86" i="75"/>
  <c r="Z86" i="75"/>
  <c r="Y87" i="75"/>
  <c r="Z87" i="75"/>
  <c r="Y88" i="75"/>
  <c r="Z88" i="75"/>
  <c r="Y89" i="75"/>
  <c r="Z89" i="75"/>
  <c r="Y90" i="75"/>
  <c r="Z90" i="75"/>
  <c r="Y91" i="75"/>
  <c r="Z91" i="75"/>
  <c r="Y92" i="75"/>
  <c r="Z92" i="75"/>
  <c r="Y93" i="75"/>
  <c r="Z93" i="75"/>
  <c r="Y94" i="75"/>
  <c r="Z94" i="75"/>
  <c r="Y95" i="75"/>
  <c r="Z95" i="75"/>
  <c r="Y96" i="75"/>
  <c r="Z96" i="75"/>
  <c r="Y97" i="75"/>
  <c r="Z97" i="75"/>
  <c r="Y98" i="75"/>
  <c r="Z98" i="75"/>
  <c r="Y99" i="75"/>
  <c r="Z99" i="75"/>
  <c r="Y100" i="75"/>
  <c r="Z100" i="75"/>
  <c r="Y101" i="75"/>
  <c r="Z101" i="75"/>
  <c r="Y102" i="75"/>
  <c r="Z102" i="75"/>
  <c r="Y103" i="75"/>
  <c r="Z103" i="75"/>
  <c r="Y104" i="75"/>
  <c r="Z104" i="75"/>
  <c r="Y105" i="75"/>
  <c r="Z105" i="75"/>
  <c r="Y106" i="75"/>
  <c r="Z106" i="75"/>
  <c r="Y107" i="75"/>
  <c r="Z107" i="75"/>
  <c r="Y108" i="75"/>
  <c r="Z108" i="75"/>
  <c r="Y109" i="75"/>
  <c r="Z109" i="75"/>
  <c r="Y110" i="75"/>
  <c r="Z110" i="75"/>
  <c r="Y111" i="75"/>
  <c r="Z111" i="75"/>
  <c r="Y112" i="75"/>
  <c r="Z112" i="75"/>
  <c r="Y113" i="75"/>
  <c r="Z113" i="75"/>
  <c r="Y114" i="75"/>
  <c r="Z114" i="75"/>
  <c r="Y115" i="75"/>
  <c r="Z115" i="75"/>
  <c r="Y116" i="75"/>
  <c r="Z116" i="75"/>
  <c r="Y117" i="75"/>
  <c r="Z117" i="75"/>
  <c r="Y118" i="75"/>
  <c r="Z118" i="75"/>
  <c r="Y119" i="75"/>
  <c r="Z119" i="75"/>
  <c r="Y120" i="75"/>
  <c r="Z120" i="75"/>
  <c r="Y121" i="75"/>
  <c r="Z121" i="75"/>
  <c r="Y122" i="75"/>
  <c r="Z122" i="75"/>
  <c r="Y123" i="75"/>
  <c r="Z123" i="75"/>
  <c r="Y124" i="75"/>
  <c r="Z124" i="75"/>
  <c r="Y125" i="75"/>
  <c r="Z125" i="75"/>
  <c r="Y126" i="75"/>
  <c r="Z126" i="75"/>
  <c r="Y127" i="75"/>
  <c r="Z127" i="75"/>
  <c r="Y128" i="75"/>
  <c r="Z128" i="75"/>
  <c r="Y129" i="75"/>
  <c r="Z129" i="75"/>
  <c r="Y130" i="75"/>
  <c r="Z130" i="75"/>
  <c r="Y131" i="75"/>
  <c r="Z131" i="75"/>
  <c r="Y132" i="75"/>
  <c r="Z132" i="75"/>
  <c r="Y133" i="75"/>
  <c r="Z133" i="75"/>
  <c r="Y134" i="75"/>
  <c r="Z134" i="75"/>
  <c r="Y135" i="75"/>
  <c r="Z135" i="75"/>
  <c r="Y136" i="75"/>
  <c r="Z136" i="75"/>
  <c r="Y137" i="75"/>
  <c r="Z137" i="75"/>
  <c r="Y138" i="75"/>
  <c r="Z138" i="75"/>
  <c r="Y139" i="75"/>
  <c r="Z139" i="75"/>
  <c r="Y140" i="75"/>
  <c r="Z140" i="75"/>
  <c r="Y141" i="75"/>
  <c r="Z141" i="75"/>
  <c r="Y142" i="75"/>
  <c r="Z142" i="75"/>
  <c r="Y143" i="75"/>
  <c r="Z143" i="75"/>
  <c r="Y144" i="75"/>
  <c r="Z144" i="75"/>
  <c r="Y145" i="75"/>
  <c r="Z145" i="75"/>
  <c r="Y146" i="75"/>
  <c r="Z146" i="75"/>
  <c r="Y147" i="75"/>
  <c r="Z147" i="75"/>
  <c r="Y148" i="75"/>
  <c r="Z148" i="75"/>
  <c r="Y149" i="75"/>
  <c r="Z149" i="75"/>
  <c r="Y150" i="75"/>
  <c r="Z150" i="75"/>
  <c r="Y151" i="75"/>
  <c r="Z151" i="75"/>
  <c r="Y152" i="75"/>
  <c r="Z152" i="75"/>
  <c r="Y153" i="75"/>
  <c r="Z153" i="75"/>
  <c r="Y154" i="75"/>
  <c r="Z154" i="75"/>
  <c r="Y155" i="75"/>
  <c r="Z155" i="75"/>
  <c r="Y156" i="75"/>
  <c r="Z156" i="75"/>
  <c r="Y157" i="75"/>
  <c r="Z157" i="75"/>
  <c r="Y158" i="75"/>
  <c r="Z158" i="75"/>
  <c r="Y159" i="75"/>
  <c r="Z159" i="75"/>
  <c r="Y160" i="75"/>
  <c r="Z160" i="75"/>
  <c r="Y161" i="75"/>
  <c r="Z161" i="75"/>
  <c r="Y162" i="75"/>
  <c r="Z162" i="75"/>
  <c r="Y163" i="75"/>
  <c r="Z163" i="75"/>
  <c r="Y164" i="75"/>
  <c r="Z164" i="75"/>
  <c r="Y165" i="75"/>
  <c r="Z165" i="75" s="1"/>
  <c r="Y166" i="75"/>
  <c r="Z166" i="75" s="1"/>
  <c r="Y167" i="75"/>
  <c r="Z167" i="75" s="1"/>
  <c r="Y168" i="75"/>
  <c r="Z168" i="75" s="1"/>
  <c r="Y169" i="75"/>
  <c r="Z169" i="75" s="1"/>
  <c r="Y170" i="75"/>
  <c r="Z170" i="75" s="1"/>
  <c r="Y171" i="75"/>
  <c r="Z171" i="75" s="1"/>
  <c r="Y172" i="75"/>
  <c r="Z172" i="75"/>
  <c r="Y173" i="75"/>
  <c r="Z173" i="75" s="1"/>
  <c r="Y174" i="75"/>
  <c r="Z174" i="75" s="1"/>
  <c r="Y175" i="75"/>
  <c r="Z175" i="75" s="1"/>
  <c r="Y176" i="75"/>
  <c r="Z176" i="75" s="1"/>
  <c r="Y177" i="75"/>
  <c r="Z177" i="75" s="1"/>
  <c r="Y178" i="75"/>
  <c r="Z178" i="75" s="1"/>
  <c r="Y179" i="75"/>
  <c r="Z179" i="75" s="1"/>
  <c r="Y180" i="75"/>
  <c r="Z180" i="75" s="1"/>
  <c r="Y181" i="75"/>
  <c r="Z181" i="75"/>
  <c r="Y182" i="75"/>
  <c r="Z182" i="75"/>
  <c r="Y183" i="75"/>
  <c r="Z183" i="75" s="1"/>
  <c r="Y184" i="75"/>
  <c r="Z184" i="75" s="1"/>
  <c r="Y185" i="75"/>
  <c r="Z185" i="75" s="1"/>
  <c r="Y186" i="75"/>
  <c r="Z186" i="75" s="1"/>
  <c r="Y187" i="75"/>
  <c r="Z187" i="75"/>
  <c r="J5" i="75"/>
  <c r="K5" i="75"/>
  <c r="J6" i="75"/>
  <c r="K6" i="75"/>
  <c r="J7" i="75"/>
  <c r="K7" i="75"/>
  <c r="J8" i="75"/>
  <c r="K8" i="75"/>
  <c r="J9" i="75"/>
  <c r="K9" i="75"/>
  <c r="J10" i="75"/>
  <c r="K10" i="75"/>
  <c r="J11" i="75"/>
  <c r="K11" i="75"/>
  <c r="J12" i="75"/>
  <c r="K12" i="75"/>
  <c r="J13" i="75"/>
  <c r="K13" i="75"/>
  <c r="J14" i="75"/>
  <c r="K14" i="75"/>
  <c r="J15" i="75"/>
  <c r="K15" i="75"/>
  <c r="J16" i="75"/>
  <c r="K16" i="75"/>
  <c r="J17" i="75"/>
  <c r="K17" i="75"/>
  <c r="J18" i="75"/>
  <c r="K18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25" i="75"/>
  <c r="K25" i="75"/>
  <c r="J26" i="75"/>
  <c r="K26" i="75"/>
  <c r="J27" i="75"/>
  <c r="K27" i="75"/>
  <c r="J28" i="75"/>
  <c r="K28" i="75"/>
  <c r="J29" i="75"/>
  <c r="K29" i="75"/>
  <c r="J30" i="75"/>
  <c r="K30" i="75"/>
  <c r="J31" i="75"/>
  <c r="K31" i="75"/>
  <c r="J32" i="75"/>
  <c r="K32" i="75"/>
  <c r="J33" i="75"/>
  <c r="K33" i="75"/>
  <c r="J34" i="75"/>
  <c r="K34" i="75"/>
  <c r="J35" i="75"/>
  <c r="K35" i="75"/>
  <c r="J36" i="75"/>
  <c r="K36" i="75"/>
  <c r="J37" i="75"/>
  <c r="K37" i="75"/>
  <c r="J38" i="75"/>
  <c r="K38" i="75"/>
  <c r="J39" i="75"/>
  <c r="K39" i="75"/>
  <c r="J40" i="75"/>
  <c r="K40" i="75"/>
  <c r="J41" i="75"/>
  <c r="K41" i="75"/>
  <c r="J42" i="75"/>
  <c r="K42" i="75"/>
  <c r="J43" i="75"/>
  <c r="K43" i="75"/>
  <c r="J44" i="75"/>
  <c r="K44" i="75"/>
  <c r="J45" i="75"/>
  <c r="K45" i="75"/>
  <c r="J46" i="75"/>
  <c r="K46" i="75"/>
  <c r="J47" i="75"/>
  <c r="K47" i="75"/>
  <c r="J48" i="75"/>
  <c r="K48" i="75"/>
  <c r="J49" i="75"/>
  <c r="K49" i="75"/>
  <c r="J50" i="75"/>
  <c r="K50" i="75"/>
  <c r="J51" i="75"/>
  <c r="K51" i="75"/>
  <c r="J52" i="75"/>
  <c r="K52" i="75"/>
  <c r="J53" i="75"/>
  <c r="K53" i="75"/>
  <c r="J54" i="75"/>
  <c r="K54" i="75"/>
  <c r="J55" i="75"/>
  <c r="K55" i="75"/>
  <c r="J56" i="75"/>
  <c r="K56" i="75"/>
  <c r="J57" i="75"/>
  <c r="K57" i="75"/>
  <c r="J58" i="75"/>
  <c r="K58" i="75"/>
  <c r="J59" i="75"/>
  <c r="K59" i="75"/>
  <c r="J60" i="75"/>
  <c r="K60" i="75"/>
  <c r="J61" i="75"/>
  <c r="K61" i="75"/>
  <c r="J62" i="75"/>
  <c r="K62" i="75"/>
  <c r="J63" i="75"/>
  <c r="K63" i="75"/>
  <c r="J64" i="75"/>
  <c r="K64" i="75"/>
  <c r="J65" i="75"/>
  <c r="K65" i="75"/>
  <c r="J66" i="75"/>
  <c r="K66" i="75"/>
  <c r="J67" i="75"/>
  <c r="K67" i="75"/>
  <c r="J68" i="75"/>
  <c r="K68" i="75"/>
  <c r="J69" i="75"/>
  <c r="K69" i="75"/>
  <c r="J70" i="75"/>
  <c r="K70" i="75"/>
  <c r="J71" i="75"/>
  <c r="K71" i="75"/>
  <c r="J72" i="75"/>
  <c r="K72" i="75"/>
  <c r="J73" i="75"/>
  <c r="K73" i="75"/>
  <c r="J74" i="75"/>
  <c r="K74" i="75"/>
  <c r="J75" i="75"/>
  <c r="K75" i="75"/>
  <c r="J76" i="75"/>
  <c r="K76" i="75"/>
  <c r="J77" i="75"/>
  <c r="K77" i="75"/>
  <c r="J78" i="75"/>
  <c r="K78" i="75"/>
  <c r="J79" i="75"/>
  <c r="K79" i="75"/>
  <c r="J80" i="75"/>
  <c r="K80" i="75"/>
  <c r="J81" i="75"/>
  <c r="K81" i="75"/>
  <c r="J82" i="75"/>
  <c r="K82" i="75"/>
  <c r="J83" i="75"/>
  <c r="K83" i="75"/>
  <c r="J84" i="75"/>
  <c r="K84" i="75"/>
  <c r="J85" i="75"/>
  <c r="K85" i="75"/>
  <c r="J86" i="75"/>
  <c r="K86" i="75"/>
  <c r="J87" i="75"/>
  <c r="K87" i="75"/>
  <c r="J88" i="75"/>
  <c r="K88" i="75"/>
  <c r="J89" i="75"/>
  <c r="K89" i="75"/>
  <c r="J90" i="75"/>
  <c r="K90" i="75"/>
  <c r="J91" i="75"/>
  <c r="K91" i="75"/>
  <c r="J92" i="75"/>
  <c r="K92" i="75"/>
  <c r="J93" i="75"/>
  <c r="K93" i="75"/>
  <c r="J94" i="75"/>
  <c r="K94" i="75"/>
  <c r="J95" i="75"/>
  <c r="K95" i="75"/>
  <c r="J96" i="75"/>
  <c r="K96" i="75"/>
  <c r="J97" i="75"/>
  <c r="K97" i="75"/>
  <c r="J98" i="75"/>
  <c r="K98" i="75"/>
  <c r="J99" i="75"/>
  <c r="K99" i="75"/>
  <c r="J100" i="75"/>
  <c r="K100" i="75"/>
  <c r="J101" i="75"/>
  <c r="K101" i="75"/>
  <c r="J102" i="75"/>
  <c r="K102" i="75"/>
  <c r="J103" i="75"/>
  <c r="K103" i="75"/>
  <c r="J104" i="75"/>
  <c r="K104" i="75"/>
  <c r="J105" i="75"/>
  <c r="K105" i="75"/>
  <c r="J106" i="75"/>
  <c r="K106" i="75"/>
  <c r="J107" i="75"/>
  <c r="K107" i="75"/>
  <c r="J108" i="75"/>
  <c r="K108" i="75"/>
  <c r="J109" i="75"/>
  <c r="K109" i="75"/>
  <c r="J110" i="75"/>
  <c r="K110" i="75"/>
  <c r="J111" i="75"/>
  <c r="K111" i="75"/>
  <c r="J112" i="75"/>
  <c r="K112" i="75"/>
  <c r="J113" i="75"/>
  <c r="K113" i="75"/>
  <c r="J114" i="75"/>
  <c r="K114" i="75"/>
  <c r="J115" i="75"/>
  <c r="K115" i="75"/>
  <c r="J116" i="75"/>
  <c r="K116" i="75"/>
  <c r="J117" i="75"/>
  <c r="K117" i="75"/>
  <c r="J118" i="75"/>
  <c r="K118" i="75"/>
  <c r="J119" i="75"/>
  <c r="K119" i="75"/>
  <c r="J120" i="75"/>
  <c r="K120" i="75"/>
  <c r="J121" i="75"/>
  <c r="K121" i="75"/>
  <c r="J122" i="75"/>
  <c r="K122" i="75"/>
  <c r="J123" i="75"/>
  <c r="K123" i="75"/>
  <c r="J124" i="75"/>
  <c r="K124" i="75"/>
  <c r="J125" i="75"/>
  <c r="K125" i="75"/>
  <c r="J126" i="75"/>
  <c r="K126" i="75"/>
  <c r="J127" i="75"/>
  <c r="K127" i="75"/>
  <c r="J128" i="75"/>
  <c r="K128" i="75"/>
  <c r="J129" i="75"/>
  <c r="K129" i="75"/>
  <c r="J130" i="75"/>
  <c r="K130" i="75"/>
  <c r="J131" i="75"/>
  <c r="K131" i="75"/>
  <c r="J132" i="75"/>
  <c r="K132" i="75"/>
  <c r="J133" i="75"/>
  <c r="K133" i="75"/>
  <c r="J134" i="75"/>
  <c r="K134" i="75"/>
  <c r="J135" i="75"/>
  <c r="K135" i="75"/>
  <c r="J136" i="75"/>
  <c r="K136" i="75"/>
  <c r="J137" i="75"/>
  <c r="K137" i="75"/>
  <c r="J138" i="75"/>
  <c r="K138" i="75"/>
  <c r="J139" i="75"/>
  <c r="K139" i="75"/>
  <c r="J140" i="75"/>
  <c r="K140" i="75"/>
  <c r="J141" i="75"/>
  <c r="K141" i="75"/>
  <c r="J142" i="75"/>
  <c r="K142" i="75"/>
  <c r="J143" i="75"/>
  <c r="K143" i="75"/>
  <c r="J144" i="75"/>
  <c r="K144" i="75"/>
  <c r="J145" i="75"/>
  <c r="K145" i="75"/>
  <c r="J146" i="75"/>
  <c r="K146" i="75"/>
  <c r="J147" i="75"/>
  <c r="K147" i="75"/>
  <c r="J148" i="75"/>
  <c r="K148" i="75"/>
  <c r="J149" i="75"/>
  <c r="K149" i="75"/>
  <c r="J150" i="75"/>
  <c r="K150" i="75"/>
  <c r="J151" i="75"/>
  <c r="K151" i="75"/>
  <c r="J152" i="75"/>
  <c r="K152" i="75"/>
  <c r="J153" i="75"/>
  <c r="K153" i="75"/>
  <c r="J154" i="75"/>
  <c r="K154" i="75"/>
  <c r="J155" i="75"/>
  <c r="K155" i="75"/>
  <c r="J156" i="75"/>
  <c r="K156" i="75"/>
  <c r="J157" i="75"/>
  <c r="K157" i="75"/>
  <c r="J158" i="75"/>
  <c r="K158" i="75"/>
  <c r="J159" i="75"/>
  <c r="K159" i="75"/>
  <c r="J160" i="75"/>
  <c r="K160" i="75"/>
  <c r="J161" i="75"/>
  <c r="K161" i="75"/>
  <c r="J162" i="75"/>
  <c r="K162" i="75"/>
  <c r="J163" i="75"/>
  <c r="K163" i="75"/>
  <c r="J164" i="75"/>
  <c r="K164" i="75"/>
  <c r="J165" i="75"/>
  <c r="K165" i="75"/>
  <c r="J166" i="75"/>
  <c r="K166" i="75" s="1"/>
  <c r="J167" i="75"/>
  <c r="K167" i="75" s="1"/>
  <c r="J168" i="75"/>
  <c r="K168" i="75" s="1"/>
  <c r="J169" i="75"/>
  <c r="K169" i="75" s="1"/>
  <c r="J170" i="75"/>
  <c r="K170" i="75" s="1"/>
  <c r="J171" i="75"/>
  <c r="K171" i="75"/>
  <c r="J172" i="75"/>
  <c r="K172" i="75" s="1"/>
  <c r="J173" i="75"/>
  <c r="K173" i="75" s="1"/>
  <c r="J174" i="75"/>
  <c r="K174" i="75" s="1"/>
  <c r="J175" i="75"/>
  <c r="K175" i="75" s="1"/>
  <c r="J176" i="75"/>
  <c r="K176" i="75" s="1"/>
  <c r="J177" i="75"/>
  <c r="K177" i="75" s="1"/>
  <c r="J178" i="75"/>
  <c r="K178" i="75" s="1"/>
  <c r="J179" i="75"/>
  <c r="K179" i="75"/>
  <c r="J180" i="75"/>
  <c r="K180" i="75" s="1"/>
  <c r="J181" i="75"/>
  <c r="K181" i="75" s="1"/>
  <c r="J182" i="75"/>
  <c r="K182" i="75" s="1"/>
  <c r="J183" i="75"/>
  <c r="K183" i="75"/>
  <c r="J184" i="75"/>
  <c r="K184" i="75" s="1"/>
  <c r="J185" i="75"/>
  <c r="K185" i="75"/>
  <c r="J186" i="75"/>
  <c r="K186" i="75" s="1"/>
  <c r="J187" i="75"/>
  <c r="K187" i="75" s="1"/>
  <c r="J4" i="75"/>
  <c r="K4" i="75"/>
  <c r="K28" i="96"/>
  <c r="L28" i="96"/>
  <c r="K29" i="96"/>
  <c r="L29" i="96"/>
  <c r="K30" i="96"/>
  <c r="L30" i="96"/>
  <c r="K31" i="96"/>
  <c r="L31" i="96"/>
  <c r="K32" i="96"/>
  <c r="L32" i="96"/>
  <c r="K33" i="96"/>
  <c r="L33" i="96"/>
  <c r="K34" i="96"/>
  <c r="L34" i="96"/>
  <c r="K35" i="96"/>
  <c r="L35" i="96"/>
  <c r="K36" i="96"/>
  <c r="L36" i="96"/>
  <c r="K37" i="96"/>
  <c r="L37" i="96"/>
  <c r="K38" i="96"/>
  <c r="L38" i="96"/>
  <c r="K39" i="96"/>
  <c r="L39" i="96"/>
  <c r="K40" i="96"/>
  <c r="L40" i="96"/>
  <c r="K41" i="96"/>
  <c r="L41" i="96"/>
  <c r="K42" i="96"/>
  <c r="L42" i="96"/>
  <c r="K43" i="96"/>
  <c r="L43" i="96"/>
  <c r="K44" i="96"/>
  <c r="L44" i="96"/>
  <c r="K45" i="96"/>
  <c r="L45" i="96"/>
  <c r="K46" i="96"/>
  <c r="L46" i="96"/>
  <c r="K47" i="96"/>
  <c r="L47" i="96"/>
  <c r="K48" i="96"/>
  <c r="L48" i="96"/>
  <c r="L49" i="96"/>
  <c r="L50" i="96"/>
  <c r="L51" i="96"/>
  <c r="L52" i="96"/>
  <c r="L53" i="96"/>
  <c r="L54" i="96"/>
  <c r="AA6" i="96"/>
  <c r="AB6" i="96"/>
  <c r="AA7" i="96"/>
  <c r="AB7" i="96"/>
  <c r="AA8" i="96"/>
  <c r="AB8" i="96"/>
  <c r="AA9" i="96"/>
  <c r="AB9" i="96"/>
  <c r="AA10" i="96"/>
  <c r="AB10" i="96"/>
  <c r="AA11" i="96"/>
  <c r="AB11" i="96"/>
  <c r="AA12" i="96"/>
  <c r="AB12" i="96"/>
  <c r="AA13" i="96"/>
  <c r="AB13" i="96"/>
  <c r="AA14" i="96"/>
  <c r="AB14" i="96"/>
  <c r="AA15" i="96"/>
  <c r="AB15" i="96"/>
  <c r="AA16" i="96"/>
  <c r="AB16" i="96"/>
  <c r="AA17" i="96"/>
  <c r="AB17" i="96"/>
  <c r="AA18" i="96"/>
  <c r="AB18" i="96"/>
  <c r="AA19" i="96"/>
  <c r="AB19" i="96"/>
  <c r="AA20" i="96"/>
  <c r="AB20" i="96"/>
  <c r="AA21" i="96"/>
  <c r="AB21" i="96"/>
  <c r="AA22" i="96"/>
  <c r="AB22" i="96"/>
  <c r="AA23" i="96"/>
  <c r="AB23" i="96"/>
  <c r="AA24" i="96"/>
  <c r="AB24" i="96"/>
  <c r="AA25" i="96"/>
  <c r="AB25" i="96"/>
  <c r="AA26" i="96"/>
  <c r="AB26" i="96"/>
  <c r="AA27" i="96"/>
  <c r="AB27" i="96"/>
  <c r="AA28" i="96"/>
  <c r="AB28" i="96"/>
  <c r="AA29" i="96"/>
  <c r="AB29" i="96"/>
  <c r="AA30" i="96"/>
  <c r="AB30" i="96"/>
  <c r="AA31" i="96"/>
  <c r="AB31" i="96"/>
  <c r="AA32" i="96"/>
  <c r="AB32" i="96"/>
  <c r="AA33" i="96"/>
  <c r="AB33" i="96"/>
  <c r="AA34" i="96"/>
  <c r="AB34" i="96"/>
  <c r="AA35" i="96"/>
  <c r="AB35" i="96"/>
  <c r="AA36" i="96"/>
  <c r="AB36" i="96"/>
  <c r="AA37" i="96"/>
  <c r="AB37" i="96"/>
  <c r="AA38" i="96"/>
  <c r="AB38" i="96"/>
  <c r="AA39" i="96"/>
  <c r="AB39" i="96"/>
  <c r="AA40" i="96"/>
  <c r="AB40" i="96"/>
  <c r="AA41" i="96"/>
  <c r="AB41" i="96"/>
  <c r="AA42" i="96"/>
  <c r="AB42" i="96"/>
  <c r="AA43" i="96"/>
  <c r="AB43" i="96"/>
  <c r="AA44" i="96"/>
  <c r="AB44" i="96"/>
  <c r="AA45" i="96"/>
  <c r="AB45" i="96"/>
  <c r="AA46" i="96"/>
  <c r="AB46" i="96"/>
  <c r="AA47" i="96"/>
  <c r="AB47" i="96"/>
  <c r="AA48" i="96"/>
  <c r="AB48" i="96"/>
  <c r="L369" i="71"/>
  <c r="M369" i="71"/>
  <c r="L11" i="71"/>
  <c r="M11" i="71" s="1"/>
  <c r="L12" i="71"/>
  <c r="M12" i="71" s="1"/>
  <c r="L13" i="71"/>
  <c r="M13" i="71" s="1"/>
  <c r="L14" i="71"/>
  <c r="M14" i="71" s="1"/>
  <c r="L15" i="71"/>
  <c r="M15" i="71" s="1"/>
  <c r="L16" i="71"/>
  <c r="M16" i="71" s="1"/>
  <c r="L17" i="71"/>
  <c r="M17" i="71" s="1"/>
  <c r="L18" i="71"/>
  <c r="M18" i="71" s="1"/>
  <c r="L19" i="71"/>
  <c r="M19" i="71" s="1"/>
  <c r="L20" i="71"/>
  <c r="M20" i="71" s="1"/>
  <c r="L21" i="71"/>
  <c r="M21" i="71" s="1"/>
  <c r="L22" i="71"/>
  <c r="M22" i="71" s="1"/>
  <c r="L23" i="71"/>
  <c r="M23" i="71" s="1"/>
  <c r="L24" i="71"/>
  <c r="M24" i="71" s="1"/>
  <c r="L25" i="71"/>
  <c r="M25" i="71" s="1"/>
  <c r="L26" i="71"/>
  <c r="M26" i="71" s="1"/>
  <c r="L27" i="71"/>
  <c r="M27" i="71" s="1"/>
  <c r="L28" i="71"/>
  <c r="M28" i="71" s="1"/>
  <c r="L29" i="71"/>
  <c r="M29" i="71" s="1"/>
  <c r="L30" i="71"/>
  <c r="M30" i="71" s="1"/>
  <c r="L31" i="71"/>
  <c r="M31" i="71" s="1"/>
  <c r="L32" i="71"/>
  <c r="M32" i="71" s="1"/>
  <c r="L33" i="71"/>
  <c r="M33" i="71" s="1"/>
  <c r="L34" i="71"/>
  <c r="M34" i="71" s="1"/>
  <c r="L35" i="71"/>
  <c r="M35" i="71" s="1"/>
  <c r="L36" i="71"/>
  <c r="M36" i="71" s="1"/>
  <c r="L37" i="71"/>
  <c r="M37" i="71" s="1"/>
  <c r="L38" i="71"/>
  <c r="M38" i="71" s="1"/>
  <c r="L39" i="71"/>
  <c r="M39" i="71" s="1"/>
  <c r="L40" i="71"/>
  <c r="M40" i="71" s="1"/>
  <c r="L41" i="71"/>
  <c r="M41" i="71" s="1"/>
  <c r="L42" i="71"/>
  <c r="M42" i="71" s="1"/>
  <c r="L43" i="71"/>
  <c r="M43" i="71" s="1"/>
  <c r="L44" i="71"/>
  <c r="M44" i="71" s="1"/>
  <c r="L45" i="71"/>
  <c r="M45" i="71" s="1"/>
  <c r="L46" i="71"/>
  <c r="M46" i="71" s="1"/>
  <c r="L47" i="71"/>
  <c r="M47" i="71" s="1"/>
  <c r="L48" i="71"/>
  <c r="M48" i="71" s="1"/>
  <c r="L49" i="71"/>
  <c r="M49" i="71" s="1"/>
  <c r="L50" i="71"/>
  <c r="M50" i="71" s="1"/>
  <c r="L51" i="71"/>
  <c r="M51" i="71" s="1"/>
  <c r="L52" i="71"/>
  <c r="M52" i="71" s="1"/>
  <c r="L53" i="71"/>
  <c r="M53" i="71" s="1"/>
  <c r="L54" i="71"/>
  <c r="M54" i="71" s="1"/>
  <c r="L55" i="71"/>
  <c r="M55" i="71" s="1"/>
  <c r="L56" i="71"/>
  <c r="M56" i="71" s="1"/>
  <c r="L57" i="71"/>
  <c r="M57" i="71" s="1"/>
  <c r="L58" i="71"/>
  <c r="M58" i="71" s="1"/>
  <c r="L59" i="71"/>
  <c r="M59" i="71" s="1"/>
  <c r="L60" i="71"/>
  <c r="M60" i="71" s="1"/>
  <c r="L61" i="71"/>
  <c r="M61" i="71" s="1"/>
  <c r="L62" i="71"/>
  <c r="M62" i="71" s="1"/>
  <c r="L63" i="71"/>
  <c r="M63" i="71" s="1"/>
  <c r="L64" i="71"/>
  <c r="M64" i="71" s="1"/>
  <c r="L65" i="71"/>
  <c r="M65" i="71" s="1"/>
  <c r="L66" i="71"/>
  <c r="M66" i="71" s="1"/>
  <c r="L67" i="71"/>
  <c r="M67" i="71" s="1"/>
  <c r="L68" i="71"/>
  <c r="M68" i="71" s="1"/>
  <c r="L69" i="71"/>
  <c r="M69" i="71" s="1"/>
  <c r="L70" i="71"/>
  <c r="M70" i="71" s="1"/>
  <c r="L71" i="71"/>
  <c r="M71" i="71" s="1"/>
  <c r="L72" i="71"/>
  <c r="M72" i="71" s="1"/>
  <c r="L73" i="71"/>
  <c r="M73" i="71" s="1"/>
  <c r="L74" i="71"/>
  <c r="M74" i="71" s="1"/>
  <c r="L75" i="71"/>
  <c r="M75" i="71" s="1"/>
  <c r="L76" i="71"/>
  <c r="M76" i="71" s="1"/>
  <c r="L77" i="71"/>
  <c r="M77" i="71" s="1"/>
  <c r="L78" i="71"/>
  <c r="M78" i="71" s="1"/>
  <c r="L79" i="71"/>
  <c r="M79" i="71" s="1"/>
  <c r="L80" i="71"/>
  <c r="M80" i="71" s="1"/>
  <c r="L81" i="71"/>
  <c r="M81" i="71" s="1"/>
  <c r="L82" i="71"/>
  <c r="M82" i="71" s="1"/>
  <c r="L83" i="71"/>
  <c r="M83" i="71" s="1"/>
  <c r="L84" i="71"/>
  <c r="M84" i="71" s="1"/>
  <c r="L85" i="71"/>
  <c r="M85" i="71" s="1"/>
  <c r="L86" i="71"/>
  <c r="M86" i="71" s="1"/>
  <c r="L87" i="71"/>
  <c r="M87" i="71" s="1"/>
  <c r="L88" i="71"/>
  <c r="M88" i="71" s="1"/>
  <c r="L89" i="71"/>
  <c r="M89" i="71" s="1"/>
  <c r="L90" i="71"/>
  <c r="M90" i="71" s="1"/>
  <c r="L91" i="71"/>
  <c r="M91" i="71" s="1"/>
  <c r="L92" i="71"/>
  <c r="M92" i="71" s="1"/>
  <c r="L93" i="71"/>
  <c r="M93" i="71" s="1"/>
  <c r="L94" i="71"/>
  <c r="M94" i="71" s="1"/>
  <c r="L95" i="71"/>
  <c r="M95" i="71" s="1"/>
  <c r="L96" i="71"/>
  <c r="M96" i="71" s="1"/>
  <c r="L97" i="71"/>
  <c r="M97" i="71" s="1"/>
  <c r="L98" i="71"/>
  <c r="M98" i="71" s="1"/>
  <c r="L99" i="71"/>
  <c r="M99" i="71" s="1"/>
  <c r="L100" i="71"/>
  <c r="M100" i="71"/>
  <c r="L101" i="71"/>
  <c r="M101" i="71"/>
  <c r="L102" i="71"/>
  <c r="M102" i="71"/>
  <c r="L103" i="71"/>
  <c r="M103" i="71"/>
  <c r="L104" i="71"/>
  <c r="M104" i="71"/>
  <c r="L105" i="71"/>
  <c r="M105" i="71"/>
  <c r="L106" i="71"/>
  <c r="M106" i="71"/>
  <c r="L107" i="71"/>
  <c r="M107" i="71"/>
  <c r="L108" i="71"/>
  <c r="M108" i="71"/>
  <c r="L109" i="71"/>
  <c r="M109" i="71"/>
  <c r="L110" i="71"/>
  <c r="M110" i="71"/>
  <c r="L111" i="71"/>
  <c r="M111" i="71"/>
  <c r="L112" i="71"/>
  <c r="M112" i="71"/>
  <c r="L113" i="71"/>
  <c r="M113" i="71"/>
  <c r="L114" i="71"/>
  <c r="M114" i="71"/>
  <c r="L115" i="71"/>
  <c r="M115" i="71"/>
  <c r="L116" i="71"/>
  <c r="M116" i="71"/>
  <c r="L117" i="71"/>
  <c r="M117" i="71"/>
  <c r="L118" i="71"/>
  <c r="M118" i="71"/>
  <c r="L119" i="71"/>
  <c r="M119" i="71"/>
  <c r="L120" i="71"/>
  <c r="M120" i="71"/>
  <c r="L121" i="71"/>
  <c r="M121" i="71"/>
  <c r="L122" i="71"/>
  <c r="M122" i="71"/>
  <c r="L123" i="71"/>
  <c r="M123" i="71"/>
  <c r="L124" i="71"/>
  <c r="M124" i="71"/>
  <c r="L125" i="71"/>
  <c r="M125" i="71"/>
  <c r="L126" i="71"/>
  <c r="M126" i="71"/>
  <c r="L127" i="71"/>
  <c r="M127" i="71"/>
  <c r="L128" i="71"/>
  <c r="M128" i="71"/>
  <c r="L129" i="71"/>
  <c r="M129" i="71"/>
  <c r="L130" i="71"/>
  <c r="M130" i="71"/>
  <c r="L131" i="71"/>
  <c r="M131" i="71"/>
  <c r="L132" i="71"/>
  <c r="M132" i="71"/>
  <c r="L133" i="71"/>
  <c r="M133" i="71"/>
  <c r="L134" i="71"/>
  <c r="M134" i="71"/>
  <c r="L135" i="71"/>
  <c r="M135" i="71"/>
  <c r="L136" i="71"/>
  <c r="M136" i="71"/>
  <c r="L137" i="71"/>
  <c r="M137" i="71"/>
  <c r="L138" i="71"/>
  <c r="M138" i="71"/>
  <c r="L139" i="71"/>
  <c r="M139" i="71"/>
  <c r="L140" i="71"/>
  <c r="M140" i="71"/>
  <c r="L141" i="71"/>
  <c r="M141" i="71"/>
  <c r="L142" i="71"/>
  <c r="M142" i="71"/>
  <c r="L143" i="71"/>
  <c r="M143" i="71"/>
  <c r="L144" i="71"/>
  <c r="M144" i="71"/>
  <c r="L145" i="71"/>
  <c r="M145" i="71"/>
  <c r="L146" i="71"/>
  <c r="M146" i="71"/>
  <c r="L147" i="71"/>
  <c r="M147" i="71"/>
  <c r="L148" i="71"/>
  <c r="M148" i="71"/>
  <c r="L149" i="71"/>
  <c r="M149" i="71"/>
  <c r="L150" i="71"/>
  <c r="M150" i="71"/>
  <c r="L151" i="71"/>
  <c r="M151" i="71"/>
  <c r="L152" i="71"/>
  <c r="M152" i="71"/>
  <c r="L153" i="71"/>
  <c r="M153" i="71"/>
  <c r="L154" i="71"/>
  <c r="M154" i="71"/>
  <c r="L155" i="71"/>
  <c r="M155" i="71"/>
  <c r="L156" i="71"/>
  <c r="M156" i="71"/>
  <c r="L157" i="71"/>
  <c r="M157" i="71"/>
  <c r="L158" i="71"/>
  <c r="M158" i="71"/>
  <c r="L159" i="71"/>
  <c r="M159" i="71"/>
  <c r="L160" i="71"/>
  <c r="M160" i="71"/>
  <c r="L161" i="71"/>
  <c r="M161" i="71"/>
  <c r="L162" i="71"/>
  <c r="M162" i="71"/>
  <c r="L163" i="71"/>
  <c r="M163" i="71"/>
  <c r="L164" i="71"/>
  <c r="M164" i="71"/>
  <c r="L165" i="71"/>
  <c r="M165" i="71"/>
  <c r="L166" i="71"/>
  <c r="M166" i="71"/>
  <c r="L167" i="71"/>
  <c r="M167" i="71"/>
  <c r="L168" i="71"/>
  <c r="M168" i="71"/>
  <c r="L169" i="71"/>
  <c r="M169" i="71"/>
  <c r="L170" i="71"/>
  <c r="M170" i="71"/>
  <c r="L171" i="71"/>
  <c r="M171" i="71"/>
  <c r="L172" i="71"/>
  <c r="M172" i="71"/>
  <c r="L173" i="71"/>
  <c r="M173" i="71"/>
  <c r="L174" i="71"/>
  <c r="M174" i="71"/>
  <c r="L175" i="71"/>
  <c r="M175" i="71"/>
  <c r="L176" i="71"/>
  <c r="M176" i="71"/>
  <c r="L177" i="71"/>
  <c r="M177" i="71"/>
  <c r="L178" i="71"/>
  <c r="M178" i="71"/>
  <c r="L179" i="71"/>
  <c r="M179" i="71"/>
  <c r="L180" i="71"/>
  <c r="M180" i="71"/>
  <c r="L181" i="71"/>
  <c r="M181" i="71"/>
  <c r="L182" i="71"/>
  <c r="M182" i="71"/>
  <c r="L183" i="71"/>
  <c r="M183" i="71"/>
  <c r="L184" i="71"/>
  <c r="M184" i="71"/>
  <c r="L185" i="71"/>
  <c r="M185" i="71"/>
  <c r="L186" i="71"/>
  <c r="M186" i="71"/>
  <c r="L187" i="71"/>
  <c r="M187" i="71"/>
  <c r="L188" i="71"/>
  <c r="M188" i="71"/>
  <c r="L189" i="71"/>
  <c r="M189" i="71"/>
  <c r="L190" i="71"/>
  <c r="M190" i="71"/>
  <c r="L191" i="71"/>
  <c r="M191" i="71"/>
  <c r="L192" i="71"/>
  <c r="M192" i="71"/>
  <c r="L193" i="71"/>
  <c r="M193" i="71"/>
  <c r="L194" i="71"/>
  <c r="M194" i="71"/>
  <c r="L195" i="71"/>
  <c r="M195" i="71"/>
  <c r="L196" i="71"/>
  <c r="M196" i="71"/>
  <c r="L197" i="71"/>
  <c r="M197" i="71"/>
  <c r="L198" i="71"/>
  <c r="M198" i="71"/>
  <c r="L199" i="71"/>
  <c r="M199" i="71"/>
  <c r="L200" i="71"/>
  <c r="M200" i="71"/>
  <c r="L201" i="71"/>
  <c r="M201" i="71"/>
  <c r="L202" i="71"/>
  <c r="M202" i="71"/>
  <c r="L203" i="71"/>
  <c r="M203" i="71"/>
  <c r="L204" i="71"/>
  <c r="M204" i="71"/>
  <c r="L205" i="71"/>
  <c r="M205" i="71"/>
  <c r="L206" i="71"/>
  <c r="M206" i="71"/>
  <c r="L207" i="71"/>
  <c r="M207" i="71"/>
  <c r="L208" i="71"/>
  <c r="M208" i="71"/>
  <c r="L209" i="71"/>
  <c r="M209" i="71"/>
  <c r="L210" i="71"/>
  <c r="M210" i="71"/>
  <c r="L211" i="71"/>
  <c r="M211" i="71"/>
  <c r="L212" i="71"/>
  <c r="M212" i="71"/>
  <c r="L213" i="71"/>
  <c r="M213" i="71"/>
  <c r="L214" i="71"/>
  <c r="M214" i="71"/>
  <c r="L215" i="71"/>
  <c r="M215" i="71"/>
  <c r="L216" i="71"/>
  <c r="M216" i="71"/>
  <c r="L217" i="71"/>
  <c r="M217" i="71"/>
  <c r="L218" i="71"/>
  <c r="M218" i="71"/>
  <c r="L219" i="71"/>
  <c r="M219" i="71"/>
  <c r="L220" i="71"/>
  <c r="M220" i="71"/>
  <c r="L221" i="71"/>
  <c r="M221" i="71"/>
  <c r="L222" i="71"/>
  <c r="M222" i="71"/>
  <c r="L223" i="71"/>
  <c r="M223" i="71"/>
  <c r="L224" i="71"/>
  <c r="M224" i="71"/>
  <c r="L225" i="71"/>
  <c r="M225" i="71"/>
  <c r="L226" i="71"/>
  <c r="M226" i="71"/>
  <c r="L227" i="71"/>
  <c r="M227" i="71"/>
  <c r="L228" i="71"/>
  <c r="M228" i="71"/>
  <c r="L229" i="71"/>
  <c r="M229" i="71"/>
  <c r="L230" i="71"/>
  <c r="M230" i="71"/>
  <c r="L231" i="71"/>
  <c r="M231" i="71"/>
  <c r="L232" i="71"/>
  <c r="M232" i="71"/>
  <c r="L233" i="71"/>
  <c r="M233" i="71"/>
  <c r="L234" i="71"/>
  <c r="M234" i="71"/>
  <c r="L235" i="71"/>
  <c r="M235" i="71"/>
  <c r="L236" i="71"/>
  <c r="M236" i="71"/>
  <c r="L237" i="71"/>
  <c r="M237" i="71"/>
  <c r="L238" i="71"/>
  <c r="M238" i="71"/>
  <c r="L239" i="71"/>
  <c r="M239" i="71"/>
  <c r="L240" i="71"/>
  <c r="M240" i="71"/>
  <c r="L241" i="71"/>
  <c r="M241" i="71"/>
  <c r="L242" i="71"/>
  <c r="M242" i="71"/>
  <c r="L243" i="71"/>
  <c r="M243" i="71"/>
  <c r="L244" i="71"/>
  <c r="M244" i="71"/>
  <c r="L245" i="71"/>
  <c r="M245" i="71"/>
  <c r="L246" i="71"/>
  <c r="M246" i="71"/>
  <c r="L247" i="71"/>
  <c r="M247" i="71"/>
  <c r="L248" i="71"/>
  <c r="M248" i="71"/>
  <c r="L249" i="71"/>
  <c r="M249" i="71"/>
  <c r="L250" i="71"/>
  <c r="M250" i="71"/>
  <c r="L251" i="71"/>
  <c r="M251" i="71"/>
  <c r="L252" i="71"/>
  <c r="M252" i="71"/>
  <c r="L253" i="71"/>
  <c r="M253" i="71"/>
  <c r="L254" i="71"/>
  <c r="M254" i="71"/>
  <c r="L255" i="71"/>
  <c r="M255" i="71"/>
  <c r="L256" i="71"/>
  <c r="M256" i="71"/>
  <c r="L257" i="71"/>
  <c r="M257" i="71"/>
  <c r="L258" i="71"/>
  <c r="M258" i="71"/>
  <c r="L259" i="71"/>
  <c r="M259" i="71"/>
  <c r="L260" i="71"/>
  <c r="M260" i="71"/>
  <c r="L261" i="71"/>
  <c r="M261" i="71"/>
  <c r="L262" i="71"/>
  <c r="M262" i="71"/>
  <c r="L263" i="71"/>
  <c r="M263" i="71"/>
  <c r="L264" i="71"/>
  <c r="M264" i="71"/>
  <c r="L265" i="71"/>
  <c r="M265" i="71"/>
  <c r="L266" i="71"/>
  <c r="M266" i="71"/>
  <c r="L267" i="71"/>
  <c r="M267" i="71"/>
  <c r="L268" i="71"/>
  <c r="M268" i="71"/>
  <c r="L269" i="71"/>
  <c r="M269" i="71"/>
  <c r="L270" i="71"/>
  <c r="M270" i="71"/>
  <c r="L271" i="71"/>
  <c r="M271" i="71"/>
  <c r="L272" i="71"/>
  <c r="M272" i="71"/>
  <c r="L273" i="71"/>
  <c r="M273" i="71"/>
  <c r="L274" i="71"/>
  <c r="M274" i="71"/>
  <c r="L275" i="71"/>
  <c r="M275" i="71"/>
  <c r="L276" i="71"/>
  <c r="M276" i="71"/>
  <c r="L277" i="71"/>
  <c r="M277" i="71"/>
  <c r="L278" i="71"/>
  <c r="M278" i="71"/>
  <c r="L279" i="71"/>
  <c r="M279" i="71"/>
  <c r="L280" i="71"/>
  <c r="M280" i="71"/>
  <c r="L281" i="71"/>
  <c r="M281" i="71"/>
  <c r="L282" i="71"/>
  <c r="M282" i="71"/>
  <c r="L283" i="71"/>
  <c r="M283" i="71" s="1"/>
  <c r="L284" i="71"/>
  <c r="M284" i="71"/>
  <c r="L285" i="71"/>
  <c r="M285" i="71"/>
  <c r="L286" i="71"/>
  <c r="M286" i="71"/>
  <c r="L287" i="71"/>
  <c r="M287" i="71" s="1"/>
  <c r="L288" i="71"/>
  <c r="M288" i="71"/>
  <c r="L289" i="71"/>
  <c r="M289" i="71"/>
  <c r="L290" i="71"/>
  <c r="M290" i="71"/>
  <c r="L291" i="71"/>
  <c r="M291" i="71" s="1"/>
  <c r="L292" i="71"/>
  <c r="M292" i="71"/>
  <c r="L293" i="71"/>
  <c r="M293" i="71"/>
  <c r="L294" i="71"/>
  <c r="M294" i="71"/>
  <c r="L295" i="71"/>
  <c r="M295" i="71" s="1"/>
  <c r="L296" i="71"/>
  <c r="M296" i="71"/>
  <c r="L297" i="71"/>
  <c r="M297" i="71"/>
  <c r="L298" i="71"/>
  <c r="M298" i="71"/>
  <c r="L299" i="71"/>
  <c r="M299" i="71" s="1"/>
  <c r="L300" i="71"/>
  <c r="M300" i="71"/>
  <c r="L301" i="71"/>
  <c r="M301" i="71"/>
  <c r="L302" i="71"/>
  <c r="M302" i="71"/>
  <c r="L303" i="71"/>
  <c r="M303" i="71" s="1"/>
  <c r="L304" i="71"/>
  <c r="M304" i="71"/>
  <c r="L305" i="71"/>
  <c r="M305" i="71"/>
  <c r="L306" i="71"/>
  <c r="M306" i="71"/>
  <c r="L307" i="71"/>
  <c r="M307" i="71" s="1"/>
  <c r="L308" i="71"/>
  <c r="M308" i="71"/>
  <c r="L309" i="71"/>
  <c r="M309" i="71"/>
  <c r="L310" i="71"/>
  <c r="M310" i="71"/>
  <c r="L311" i="71"/>
  <c r="M311" i="71" s="1"/>
  <c r="L312" i="71"/>
  <c r="M312" i="71"/>
  <c r="L313" i="71"/>
  <c r="M313" i="71"/>
  <c r="L314" i="71"/>
  <c r="M314" i="71"/>
  <c r="L315" i="71"/>
  <c r="M315" i="71" s="1"/>
  <c r="L316" i="71"/>
  <c r="M316" i="71"/>
  <c r="L317" i="71"/>
  <c r="M317" i="71"/>
  <c r="L318" i="71"/>
  <c r="M318" i="71"/>
  <c r="L319" i="71"/>
  <c r="M319" i="71" s="1"/>
  <c r="L320" i="71"/>
  <c r="M320" i="71"/>
  <c r="L321" i="71"/>
  <c r="M321" i="71"/>
  <c r="L322" i="71"/>
  <c r="M322" i="71"/>
  <c r="L323" i="71"/>
  <c r="M323" i="71" s="1"/>
  <c r="L324" i="71"/>
  <c r="M324" i="71"/>
  <c r="L325" i="71"/>
  <c r="M325" i="71"/>
  <c r="L326" i="71"/>
  <c r="M326" i="71"/>
  <c r="L327" i="71"/>
  <c r="M327" i="71" s="1"/>
  <c r="L328" i="71"/>
  <c r="M328" i="71"/>
  <c r="L329" i="71"/>
  <c r="M329" i="71"/>
  <c r="L330" i="71"/>
  <c r="M330" i="71"/>
  <c r="L331" i="71"/>
  <c r="M331" i="71" s="1"/>
  <c r="L332" i="71"/>
  <c r="M332" i="71"/>
  <c r="L333" i="71"/>
  <c r="M333" i="71"/>
  <c r="L334" i="71"/>
  <c r="M334" i="71"/>
  <c r="L335" i="71"/>
  <c r="M335" i="71" s="1"/>
  <c r="L336" i="71"/>
  <c r="M336" i="71"/>
  <c r="L337" i="71"/>
  <c r="M337" i="71"/>
  <c r="L338" i="71"/>
  <c r="M338" i="71"/>
  <c r="L339" i="71"/>
  <c r="M339" i="71" s="1"/>
  <c r="L340" i="71"/>
  <c r="M340" i="71"/>
  <c r="L341" i="71"/>
  <c r="M341" i="71"/>
  <c r="L342" i="71"/>
  <c r="M342" i="71"/>
  <c r="L343" i="71"/>
  <c r="M343" i="71" s="1"/>
  <c r="L344" i="71"/>
  <c r="M344" i="71"/>
  <c r="L345" i="71"/>
  <c r="M345" i="71"/>
  <c r="L346" i="71"/>
  <c r="M346" i="71"/>
  <c r="L347" i="71"/>
  <c r="M347" i="71" s="1"/>
  <c r="L348" i="71"/>
  <c r="M348" i="71"/>
  <c r="L349" i="71"/>
  <c r="M349" i="71"/>
  <c r="L350" i="71"/>
  <c r="M350" i="71"/>
  <c r="L351" i="71"/>
  <c r="M351" i="71" s="1"/>
  <c r="L352" i="71"/>
  <c r="M352" i="71"/>
  <c r="L353" i="71"/>
  <c r="M353" i="71"/>
  <c r="L354" i="71"/>
  <c r="M354" i="71"/>
  <c r="L355" i="71"/>
  <c r="M355" i="71" s="1"/>
  <c r="L356" i="71"/>
  <c r="M356" i="71"/>
  <c r="L357" i="71"/>
  <c r="M357" i="71"/>
  <c r="L358" i="71"/>
  <c r="M358" i="71"/>
  <c r="L359" i="71"/>
  <c r="M359" i="71" s="1"/>
  <c r="L360" i="71"/>
  <c r="M360" i="71"/>
  <c r="L361" i="71"/>
  <c r="M361" i="71"/>
  <c r="L362" i="71"/>
  <c r="M362" i="71"/>
  <c r="L363" i="71"/>
  <c r="M363" i="71" s="1"/>
  <c r="L364" i="71"/>
  <c r="M364" i="71"/>
  <c r="L365" i="71"/>
  <c r="M365" i="71"/>
  <c r="L366" i="71"/>
  <c r="M366" i="71"/>
  <c r="L367" i="71"/>
  <c r="M367" i="71" s="1"/>
  <c r="L368" i="71"/>
  <c r="M368" i="71"/>
  <c r="L20" i="75" l="1"/>
  <c r="L140" i="75"/>
  <c r="L124" i="75"/>
  <c r="L108" i="75"/>
  <c r="L92" i="75"/>
  <c r="L84" i="75"/>
  <c r="L76" i="75"/>
  <c r="L68" i="75"/>
  <c r="L60" i="75"/>
  <c r="L52" i="75"/>
  <c r="L44" i="75"/>
  <c r="L15" i="75"/>
  <c r="L113" i="75"/>
  <c r="L172" i="75"/>
  <c r="L164" i="75"/>
  <c r="L180" i="75"/>
  <c r="L156" i="75"/>
  <c r="L7" i="75"/>
  <c r="L25" i="75"/>
  <c r="L174" i="75"/>
  <c r="L166" i="75"/>
  <c r="L158" i="75"/>
  <c r="L150" i="75"/>
  <c r="L142" i="75"/>
  <c r="L134" i="75"/>
  <c r="L126" i="75"/>
  <c r="L118" i="75"/>
  <c r="L110" i="75"/>
  <c r="L102" i="75"/>
  <c r="L94" i="75"/>
  <c r="L86" i="75"/>
  <c r="L78" i="75"/>
  <c r="L70" i="75"/>
  <c r="L62" i="75"/>
  <c r="L54" i="75"/>
  <c r="L46" i="75"/>
  <c r="L38" i="75"/>
  <c r="L30" i="75"/>
  <c r="L22" i="75"/>
  <c r="L14" i="75"/>
  <c r="L6" i="75"/>
  <c r="L116" i="75"/>
  <c r="L100" i="75"/>
  <c r="L36" i="75"/>
  <c r="L12" i="75"/>
  <c r="L137" i="75"/>
  <c r="L129" i="75"/>
  <c r="L121" i="75"/>
  <c r="L105" i="75"/>
  <c r="L81" i="75"/>
  <c r="L73" i="75"/>
  <c r="L49" i="75"/>
  <c r="L4" i="75"/>
  <c r="L182" i="75"/>
  <c r="L187" i="75"/>
  <c r="L179" i="75"/>
  <c r="L171" i="75"/>
  <c r="L163" i="75"/>
  <c r="L155" i="75"/>
  <c r="L147" i="75"/>
  <c r="L139" i="75"/>
  <c r="L131" i="75"/>
  <c r="L123" i="75"/>
  <c r="L115" i="75"/>
  <c r="L107" i="75"/>
  <c r="L99" i="75"/>
  <c r="L91" i="75"/>
  <c r="L83" i="75"/>
  <c r="L75" i="75"/>
  <c r="L67" i="75"/>
  <c r="L59" i="75"/>
  <c r="L51" i="75"/>
  <c r="L43" i="75"/>
  <c r="L35" i="75"/>
  <c r="L27" i="75"/>
  <c r="L19" i="75"/>
  <c r="L11" i="75"/>
  <c r="L184" i="75"/>
  <c r="L168" i="75"/>
  <c r="L160" i="75"/>
  <c r="L152" i="75"/>
  <c r="L144" i="75"/>
  <c r="L136" i="75"/>
  <c r="L128" i="75"/>
  <c r="L120" i="75"/>
  <c r="L112" i="75"/>
  <c r="L104" i="75"/>
  <c r="L96" i="75"/>
  <c r="L88" i="75"/>
  <c r="L80" i="75"/>
  <c r="L72" i="75"/>
  <c r="L64" i="75"/>
  <c r="L56" i="75"/>
  <c r="L48" i="75"/>
  <c r="L40" i="75"/>
  <c r="L32" i="75"/>
  <c r="L24" i="75"/>
  <c r="L16" i="75"/>
  <c r="L8" i="75"/>
  <c r="L148" i="75"/>
  <c r="L132" i="75"/>
  <c r="L28" i="75"/>
  <c r="L185" i="75"/>
  <c r="L177" i="75"/>
  <c r="L169" i="75"/>
  <c r="L161" i="75"/>
  <c r="L153" i="75"/>
  <c r="L145" i="75"/>
  <c r="L97" i="75"/>
  <c r="L89" i="75"/>
  <c r="L65" i="75"/>
  <c r="L41" i="75"/>
  <c r="L9" i="75"/>
  <c r="L181" i="75"/>
  <c r="L173" i="75"/>
  <c r="L165" i="75"/>
  <c r="L157" i="75"/>
  <c r="L149" i="75"/>
  <c r="L141" i="75"/>
  <c r="L133" i="75"/>
  <c r="L125" i="75"/>
  <c r="L117" i="75"/>
  <c r="L109" i="75"/>
  <c r="L101" i="75"/>
  <c r="L93" i="75"/>
  <c r="L85" i="75"/>
  <c r="L77" i="75"/>
  <c r="L69" i="75"/>
  <c r="L61" i="75"/>
  <c r="L53" i="75"/>
  <c r="L45" i="75"/>
  <c r="L37" i="75"/>
  <c r="L29" i="75"/>
  <c r="L21" i="75"/>
  <c r="L13" i="75"/>
  <c r="L5" i="75"/>
  <c r="L176" i="75"/>
  <c r="L186" i="75"/>
  <c r="L178" i="75"/>
  <c r="L170" i="75"/>
  <c r="L162" i="75"/>
  <c r="L154" i="75"/>
  <c r="L146" i="75"/>
  <c r="L138" i="75"/>
  <c r="L130" i="75"/>
  <c r="L122" i="75"/>
  <c r="L114" i="75"/>
  <c r="L106" i="75"/>
  <c r="L98" i="75"/>
  <c r="L90" i="75"/>
  <c r="L82" i="75"/>
  <c r="L74" i="75"/>
  <c r="L66" i="75"/>
  <c r="L58" i="75"/>
  <c r="L50" i="75"/>
  <c r="L42" i="75"/>
  <c r="L34" i="75"/>
  <c r="L26" i="75"/>
  <c r="L18" i="75"/>
  <c r="L10" i="75"/>
  <c r="L57" i="75"/>
  <c r="L33" i="75"/>
  <c r="L17" i="75"/>
  <c r="L183" i="75"/>
  <c r="L175" i="75"/>
  <c r="L167" i="75"/>
  <c r="L159" i="75"/>
  <c r="L151" i="75"/>
  <c r="L143" i="75"/>
  <c r="L135" i="75"/>
  <c r="L127" i="75"/>
  <c r="L119" i="75"/>
  <c r="L111" i="75"/>
  <c r="L103" i="75"/>
  <c r="L95" i="75"/>
  <c r="L87" i="75"/>
  <c r="L79" i="75"/>
  <c r="L71" i="75"/>
  <c r="L63" i="75"/>
  <c r="L55" i="75"/>
  <c r="L47" i="75"/>
  <c r="L39" i="75"/>
  <c r="L31" i="75"/>
  <c r="L23" i="75"/>
  <c r="AO9" i="69"/>
  <c r="AP9" i="69"/>
  <c r="AO10" i="69"/>
  <c r="AP10" i="69"/>
  <c r="AO11" i="69"/>
  <c r="AP11" i="69"/>
  <c r="AO12" i="69"/>
  <c r="AP12" i="69"/>
  <c r="AO13" i="69"/>
  <c r="AP13" i="69"/>
  <c r="AO14" i="69"/>
  <c r="AP14" i="69"/>
  <c r="AO15" i="69"/>
  <c r="AP15" i="69"/>
  <c r="AO16" i="69"/>
  <c r="AP16" i="69"/>
  <c r="AO17" i="69"/>
  <c r="AP17" i="69"/>
  <c r="AO18" i="69"/>
  <c r="AP18" i="69"/>
  <c r="AO19" i="69"/>
  <c r="AP19" i="69"/>
  <c r="AO20" i="69"/>
  <c r="AP20" i="69"/>
  <c r="AO21" i="69"/>
  <c r="AP21" i="69"/>
  <c r="AO22" i="69"/>
  <c r="AP22" i="69"/>
  <c r="AO23" i="69"/>
  <c r="AP23" i="69"/>
  <c r="AO24" i="69"/>
  <c r="AP24" i="69"/>
  <c r="AO25" i="69"/>
  <c r="AP25" i="69"/>
  <c r="AO26" i="69"/>
  <c r="AP26" i="69"/>
  <c r="AO27" i="69"/>
  <c r="AP27" i="69"/>
  <c r="AO28" i="69"/>
  <c r="AP28" i="69"/>
  <c r="AO29" i="69"/>
  <c r="AP29" i="69"/>
  <c r="AO30" i="69"/>
  <c r="AP30" i="69"/>
  <c r="AO31" i="69"/>
  <c r="AP31" i="69"/>
  <c r="AO32" i="69"/>
  <c r="AP32" i="69"/>
  <c r="AO33" i="69"/>
  <c r="AP33" i="69"/>
  <c r="AO34" i="69"/>
  <c r="AP34" i="69"/>
  <c r="AO35" i="69"/>
  <c r="AP35" i="69"/>
  <c r="AO36" i="69"/>
  <c r="AP36" i="69"/>
  <c r="AO37" i="69"/>
  <c r="AP37" i="69"/>
  <c r="AO38" i="69"/>
  <c r="AP38" i="69"/>
  <c r="AO39" i="69"/>
  <c r="AP39" i="69"/>
  <c r="AO40" i="69"/>
  <c r="AP40" i="69"/>
  <c r="AO41" i="69"/>
  <c r="AP41" i="69"/>
  <c r="AO42" i="69"/>
  <c r="AP42" i="69"/>
  <c r="AO43" i="69"/>
  <c r="AP43" i="69"/>
  <c r="AO44" i="69"/>
  <c r="AP44" i="69"/>
  <c r="AO45" i="69"/>
  <c r="AP45" i="69"/>
  <c r="AO46" i="69"/>
  <c r="AP46" i="69"/>
  <c r="AO47" i="69"/>
  <c r="AP47" i="69"/>
  <c r="AO48" i="69"/>
  <c r="AP48" i="69"/>
  <c r="AO49" i="69"/>
  <c r="AP49" i="69"/>
  <c r="AO50" i="69"/>
  <c r="AP50" i="69"/>
  <c r="AO51" i="69"/>
  <c r="AP51" i="69"/>
  <c r="AO52" i="69"/>
  <c r="AP52" i="69"/>
  <c r="AO53" i="69"/>
  <c r="AP53" i="69" s="1"/>
  <c r="AO54" i="69"/>
  <c r="AP54" i="69" s="1"/>
  <c r="AO55" i="69"/>
  <c r="AP55" i="69" s="1"/>
  <c r="AO56" i="69"/>
  <c r="AP56" i="69"/>
  <c r="AO57" i="69"/>
  <c r="AP57" i="69" s="1"/>
  <c r="AO58" i="69"/>
  <c r="AP58" i="69"/>
  <c r="AO59" i="69"/>
  <c r="AP59" i="69" s="1"/>
  <c r="AO60" i="69"/>
  <c r="AP60" i="69" s="1"/>
  <c r="AO61" i="69"/>
  <c r="AP61" i="69" s="1"/>
  <c r="AO62" i="69"/>
  <c r="AP62" i="69" s="1"/>
  <c r="AO63" i="69"/>
  <c r="AP63" i="69"/>
  <c r="AO64" i="69"/>
  <c r="AP64" i="69" s="1"/>
  <c r="AO65" i="69"/>
  <c r="AP65" i="69" s="1"/>
  <c r="AO66" i="69"/>
  <c r="AP66" i="69" s="1"/>
  <c r="AO67" i="69"/>
  <c r="AP67" i="69"/>
  <c r="AO68" i="69"/>
  <c r="AP68" i="69"/>
  <c r="AO69" i="69"/>
  <c r="AP69" i="69" s="1"/>
  <c r="AO70" i="69"/>
  <c r="AP70" i="69"/>
  <c r="AO71" i="69"/>
  <c r="AP71" i="69" s="1"/>
  <c r="AO72" i="69"/>
  <c r="AP72" i="69"/>
  <c r="AO73" i="69"/>
  <c r="AP73" i="69" s="1"/>
  <c r="AO74" i="69"/>
  <c r="AP74" i="69"/>
  <c r="AO75" i="69"/>
  <c r="AP75" i="69"/>
  <c r="AO76" i="69"/>
  <c r="AP76" i="69"/>
  <c r="AO77" i="69"/>
  <c r="AP77" i="69" s="1"/>
  <c r="AO78" i="69"/>
  <c r="AP78" i="69" s="1"/>
  <c r="AO79" i="69"/>
  <c r="AP79" i="69"/>
  <c r="AO80" i="69"/>
  <c r="AP80" i="69" s="1"/>
  <c r="AO81" i="69"/>
  <c r="AP81" i="69" s="1"/>
  <c r="AO82" i="69"/>
  <c r="AP82" i="69"/>
  <c r="AO83" i="69"/>
  <c r="AP83" i="69" s="1"/>
  <c r="AO84" i="69"/>
  <c r="AP84" i="69"/>
  <c r="AO85" i="69"/>
  <c r="AP85" i="69" s="1"/>
  <c r="AO86" i="69"/>
  <c r="AP86" i="69" s="1"/>
  <c r="AO87" i="69"/>
  <c r="AP87" i="69" s="1"/>
  <c r="AO88" i="69"/>
  <c r="AP88" i="69"/>
  <c r="AO89" i="69"/>
  <c r="AP89" i="69" s="1"/>
  <c r="AO90" i="69"/>
  <c r="AP90" i="69"/>
  <c r="AO91" i="69"/>
  <c r="AP91" i="69"/>
  <c r="AO92" i="69"/>
  <c r="AP92" i="69"/>
  <c r="AO93" i="69"/>
  <c r="AP93" i="69" s="1"/>
  <c r="AO94" i="69"/>
  <c r="AP94" i="69"/>
  <c r="AO95" i="69"/>
  <c r="AP95" i="69"/>
  <c r="AO96" i="69"/>
  <c r="AP96" i="69"/>
  <c r="AO97" i="69"/>
  <c r="AP97" i="69" s="1"/>
  <c r="AO98" i="69"/>
  <c r="AP98" i="69"/>
  <c r="AO99" i="69"/>
  <c r="AP99" i="69" s="1"/>
  <c r="AO100" i="69"/>
  <c r="AP100" i="69"/>
  <c r="AO101" i="69"/>
  <c r="AP101" i="69"/>
  <c r="AO102" i="69"/>
  <c r="AP102" i="69"/>
  <c r="AO103" i="69"/>
  <c r="AP103" i="69" s="1"/>
  <c r="AO104" i="69"/>
  <c r="AP104" i="69"/>
  <c r="AO105" i="69"/>
  <c r="AP105" i="69" s="1"/>
  <c r="AO106" i="69"/>
  <c r="AP106" i="69"/>
  <c r="AO107" i="69"/>
  <c r="AP107" i="69" s="1"/>
  <c r="AO108" i="69"/>
  <c r="AP108" i="69"/>
  <c r="AO109" i="69"/>
  <c r="AP109" i="69" s="1"/>
  <c r="AO110" i="69"/>
  <c r="AP110" i="69"/>
  <c r="AO111" i="69"/>
  <c r="AP111" i="69"/>
  <c r="AO112" i="69"/>
  <c r="AP112" i="69" s="1"/>
  <c r="AO113" i="69"/>
  <c r="AP113" i="69" s="1"/>
  <c r="AO114" i="69"/>
  <c r="AP114" i="69" s="1"/>
  <c r="AO115" i="69"/>
  <c r="AP115" i="69" s="1"/>
  <c r="AO116" i="69"/>
  <c r="AP116" i="69"/>
  <c r="AO117" i="69"/>
  <c r="AP117" i="69" s="1"/>
  <c r="AO118" i="69"/>
  <c r="AP118" i="69"/>
  <c r="AO119" i="69"/>
  <c r="AP119" i="69"/>
  <c r="AO120" i="69"/>
  <c r="AP120" i="69" s="1"/>
  <c r="AO121" i="69"/>
  <c r="AP121" i="69" s="1"/>
  <c r="AO122" i="69"/>
  <c r="AP122" i="69" s="1"/>
  <c r="AO123" i="69"/>
  <c r="AP123" i="69" s="1"/>
  <c r="AO124" i="69"/>
  <c r="AP124" i="69"/>
  <c r="AO125" i="69"/>
  <c r="AP125" i="69" s="1"/>
  <c r="AO126" i="69"/>
  <c r="AP126" i="69"/>
  <c r="AO127" i="69"/>
  <c r="AP127" i="69"/>
  <c r="AO128" i="69"/>
  <c r="AP128" i="69" s="1"/>
  <c r="AO129" i="69"/>
  <c r="AP129" i="69" s="1"/>
  <c r="AO130" i="69"/>
  <c r="AP130" i="69" s="1"/>
  <c r="AO131" i="69"/>
  <c r="AP131" i="69" s="1"/>
  <c r="AO132" i="69"/>
  <c r="AP132" i="69"/>
  <c r="AO133" i="69"/>
  <c r="AP133" i="69" s="1"/>
  <c r="AO134" i="69"/>
  <c r="AP134" i="69"/>
  <c r="AO135" i="69"/>
  <c r="AP135" i="69"/>
  <c r="AO136" i="69"/>
  <c r="AP136" i="69" s="1"/>
  <c r="AO137" i="69"/>
  <c r="AP137" i="69"/>
  <c r="AO138" i="69"/>
  <c r="AP138" i="69"/>
  <c r="AO139" i="69"/>
  <c r="AP139" i="69"/>
  <c r="AO140" i="69"/>
  <c r="AP140" i="69"/>
  <c r="AO141" i="69"/>
  <c r="AP141" i="69"/>
  <c r="AO142" i="69"/>
  <c r="AP142" i="69"/>
  <c r="AO143" i="69"/>
  <c r="AP143" i="69"/>
  <c r="AO144" i="69"/>
  <c r="AP144" i="69"/>
  <c r="AO145" i="69"/>
  <c r="AP145" i="69"/>
  <c r="AO146" i="69"/>
  <c r="AP146" i="69"/>
  <c r="AO147" i="69"/>
  <c r="AP147" i="69"/>
  <c r="AO148" i="69"/>
  <c r="AP148" i="69"/>
  <c r="AO149" i="69"/>
  <c r="AP149" i="69"/>
  <c r="AO150" i="69"/>
  <c r="AP150" i="69"/>
  <c r="AO151" i="69"/>
  <c r="AP151" i="69"/>
  <c r="AO152" i="69"/>
  <c r="AP152" i="69"/>
  <c r="AO153" i="69"/>
  <c r="AP153" i="69"/>
  <c r="AO154" i="69"/>
  <c r="AP154" i="69"/>
  <c r="AO155" i="69"/>
  <c r="AP155" i="69"/>
  <c r="AO156" i="69"/>
  <c r="AP156" i="69"/>
  <c r="AO157" i="69"/>
  <c r="AP157" i="69"/>
  <c r="AO158" i="69"/>
  <c r="AP158" i="69"/>
  <c r="AO159" i="69"/>
  <c r="AP159" i="69"/>
  <c r="AO160" i="69"/>
  <c r="AP160" i="69"/>
  <c r="AO161" i="69"/>
  <c r="AP161" i="69"/>
  <c r="AO162" i="69"/>
  <c r="AP162" i="69"/>
  <c r="AO163" i="69"/>
  <c r="AP163" i="69"/>
  <c r="AO164" i="69"/>
  <c r="AP164" i="69"/>
  <c r="AO165" i="69"/>
  <c r="AP165" i="69"/>
  <c r="AO166" i="69"/>
  <c r="AP166" i="69"/>
  <c r="AO167" i="69"/>
  <c r="AP167" i="69"/>
  <c r="AO168" i="69"/>
  <c r="AP168" i="69"/>
  <c r="AO169" i="69"/>
  <c r="AP169" i="69"/>
  <c r="AO170" i="69"/>
  <c r="AP170" i="69"/>
  <c r="AO171" i="69"/>
  <c r="AP171" i="69"/>
  <c r="AO172" i="69"/>
  <c r="AP172" i="69"/>
  <c r="AO173" i="69"/>
  <c r="AP173" i="69"/>
  <c r="AO174" i="69"/>
  <c r="AP174" i="69"/>
  <c r="AO175" i="69"/>
  <c r="AP175" i="69"/>
  <c r="AO176" i="69"/>
  <c r="AP176" i="69"/>
  <c r="AO177" i="69"/>
  <c r="AP177" i="69"/>
  <c r="AO178" i="69"/>
  <c r="AP178" i="69"/>
  <c r="AO179" i="69"/>
  <c r="AP179" i="69"/>
  <c r="K8" i="68"/>
  <c r="L8" i="68"/>
  <c r="K9" i="68"/>
  <c r="L9" i="68"/>
  <c r="K10" i="68"/>
  <c r="L10" i="68"/>
  <c r="K11" i="68"/>
  <c r="L11" i="68"/>
  <c r="K12" i="68"/>
  <c r="L12" i="68"/>
  <c r="K13" i="68"/>
  <c r="L13" i="68"/>
  <c r="K14" i="68"/>
  <c r="L14" i="68" s="1"/>
  <c r="K15" i="68"/>
  <c r="L15" i="68" s="1"/>
  <c r="K16" i="68"/>
  <c r="L16" i="68" s="1"/>
  <c r="K17" i="68"/>
  <c r="L17" i="68" s="1"/>
  <c r="K18" i="68"/>
  <c r="L18" i="68" s="1"/>
  <c r="K19" i="68"/>
  <c r="L19" i="68"/>
  <c r="K20" i="68"/>
  <c r="L20" i="68"/>
  <c r="K21" i="68"/>
  <c r="L21" i="68" s="1"/>
  <c r="K22" i="68"/>
  <c r="L22" i="68" s="1"/>
  <c r="K23" i="68"/>
  <c r="L23" i="68" s="1"/>
  <c r="K24" i="68"/>
  <c r="L24" i="68" s="1"/>
  <c r="K25" i="68"/>
  <c r="L25" i="68" s="1"/>
  <c r="K26" i="68"/>
  <c r="L26" i="68" s="1"/>
  <c r="K27" i="68"/>
  <c r="L27" i="68" s="1"/>
  <c r="K28" i="68"/>
  <c r="L28" i="68" s="1"/>
  <c r="K29" i="68"/>
  <c r="L29" i="68" s="1"/>
  <c r="K30" i="68"/>
  <c r="L30" i="68" s="1"/>
  <c r="K31" i="68"/>
  <c r="L31" i="68" s="1"/>
  <c r="K32" i="68"/>
  <c r="L32" i="68" s="1"/>
  <c r="K33" i="68"/>
  <c r="L33" i="68" s="1"/>
  <c r="K34" i="68"/>
  <c r="L34" i="68" s="1"/>
  <c r="K35" i="68"/>
  <c r="L35" i="68" s="1"/>
  <c r="K36" i="68"/>
  <c r="L36" i="68" s="1"/>
  <c r="K37" i="68"/>
  <c r="L37" i="68" s="1"/>
  <c r="K38" i="68"/>
  <c r="L38" i="68" s="1"/>
  <c r="K39" i="68"/>
  <c r="L39" i="68" s="1"/>
  <c r="K40" i="68"/>
  <c r="L40" i="68" s="1"/>
  <c r="K41" i="68"/>
  <c r="L41" i="68" s="1"/>
  <c r="K42" i="68"/>
  <c r="L42" i="68"/>
  <c r="K43" i="68"/>
  <c r="L43" i="68" s="1"/>
  <c r="K44" i="68"/>
  <c r="L44" i="68" s="1"/>
  <c r="K45" i="68"/>
  <c r="L45" i="68" s="1"/>
  <c r="K46" i="68"/>
  <c r="L46" i="68" s="1"/>
  <c r="K47" i="68"/>
  <c r="L47" i="68" s="1"/>
  <c r="K48" i="68"/>
  <c r="L48" i="68" s="1"/>
  <c r="K49" i="68"/>
  <c r="L49" i="68" s="1"/>
  <c r="K50" i="68"/>
  <c r="L50" i="68" s="1"/>
  <c r="K51" i="68"/>
  <c r="L51" i="68" s="1"/>
  <c r="K52" i="68"/>
  <c r="L52" i="68"/>
  <c r="K53" i="68"/>
  <c r="L53" i="68" s="1"/>
  <c r="K54" i="68"/>
  <c r="L54" i="68" s="1"/>
  <c r="K55" i="68"/>
  <c r="L55" i="68" s="1"/>
  <c r="K56" i="68"/>
  <c r="L56" i="68" s="1"/>
  <c r="K57" i="68"/>
  <c r="L57" i="68" s="1"/>
  <c r="K58" i="68"/>
  <c r="L58" i="68" s="1"/>
  <c r="K59" i="68"/>
  <c r="L59" i="68" s="1"/>
  <c r="K60" i="68"/>
  <c r="L60" i="68" s="1"/>
  <c r="K61" i="68"/>
  <c r="L61" i="68" s="1"/>
  <c r="K62" i="68"/>
  <c r="L62" i="68" s="1"/>
  <c r="K63" i="68"/>
  <c r="L63" i="68" s="1"/>
  <c r="K64" i="68"/>
  <c r="L64" i="68" s="1"/>
  <c r="K65" i="68"/>
  <c r="L65" i="68" s="1"/>
  <c r="K66" i="68"/>
  <c r="L66" i="68" s="1"/>
  <c r="K67" i="68"/>
  <c r="L67" i="68" s="1"/>
  <c r="K68" i="68"/>
  <c r="L68" i="68" s="1"/>
  <c r="K69" i="68"/>
  <c r="L69" i="68" s="1"/>
  <c r="K70" i="68"/>
  <c r="L70" i="68" s="1"/>
  <c r="K71" i="68"/>
  <c r="L71" i="68" s="1"/>
  <c r="K72" i="68"/>
  <c r="L72" i="68" s="1"/>
  <c r="K73" i="68"/>
  <c r="L73" i="68" s="1"/>
  <c r="K74" i="68"/>
  <c r="L74" i="68" s="1"/>
  <c r="K75" i="68"/>
  <c r="L75" i="68" s="1"/>
  <c r="K76" i="68"/>
  <c r="L76" i="68" s="1"/>
  <c r="K77" i="68"/>
  <c r="L77" i="68" s="1"/>
  <c r="K78" i="68"/>
  <c r="L78" i="68" s="1"/>
  <c r="K79" i="68"/>
  <c r="L79" i="68" s="1"/>
  <c r="K80" i="68"/>
  <c r="L80" i="68" s="1"/>
  <c r="K81" i="68"/>
  <c r="L81" i="68" s="1"/>
  <c r="K82" i="68"/>
  <c r="L82" i="68" s="1"/>
  <c r="K83" i="68"/>
  <c r="L83" i="68" s="1"/>
  <c r="K84" i="68"/>
  <c r="L84" i="68" s="1"/>
  <c r="K85" i="68"/>
  <c r="L85" i="68" s="1"/>
  <c r="K86" i="68"/>
  <c r="L86" i="68" s="1"/>
  <c r="K87" i="68"/>
  <c r="L87" i="68" s="1"/>
  <c r="K88" i="68"/>
  <c r="L88" i="68" s="1"/>
  <c r="K89" i="68"/>
  <c r="L89" i="68"/>
  <c r="K90" i="68"/>
  <c r="L90" i="68"/>
  <c r="K91" i="68"/>
  <c r="L91" i="68"/>
  <c r="K92" i="68"/>
  <c r="L92" i="68"/>
  <c r="K93" i="68"/>
  <c r="L93" i="68"/>
  <c r="K94" i="68"/>
  <c r="L94" i="68"/>
  <c r="K95" i="68"/>
  <c r="L95" i="68"/>
  <c r="K96" i="68"/>
  <c r="L96" i="68"/>
  <c r="K97" i="68"/>
  <c r="L97" i="68"/>
  <c r="K98" i="68"/>
  <c r="L98" i="68"/>
  <c r="K99" i="68"/>
  <c r="L99" i="68"/>
  <c r="K100" i="68"/>
  <c r="L100" i="68"/>
  <c r="K101" i="68"/>
  <c r="L101" i="68"/>
  <c r="K102" i="68"/>
  <c r="L102" i="68"/>
  <c r="K103" i="68"/>
  <c r="L103" i="68"/>
  <c r="K104" i="68"/>
  <c r="L104" i="68"/>
  <c r="K105" i="68"/>
  <c r="L105" i="68"/>
  <c r="K106" i="68"/>
  <c r="L106" i="68"/>
  <c r="K107" i="68"/>
  <c r="L107" i="68"/>
  <c r="K108" i="68"/>
  <c r="L108" i="68"/>
  <c r="K109" i="68"/>
  <c r="L109" i="68"/>
  <c r="K110" i="68"/>
  <c r="L110" i="68"/>
  <c r="K111" i="68"/>
  <c r="L111" i="68"/>
  <c r="K112" i="68"/>
  <c r="L112" i="68"/>
  <c r="K113" i="68"/>
  <c r="L113" i="68"/>
  <c r="K114" i="68"/>
  <c r="L114" i="68"/>
  <c r="K115" i="68"/>
  <c r="L115" i="68"/>
  <c r="K116" i="68"/>
  <c r="L116" i="68"/>
  <c r="K117" i="68"/>
  <c r="L117" i="68"/>
  <c r="K118" i="68"/>
  <c r="L118" i="68"/>
  <c r="K119" i="68"/>
  <c r="L119" i="68"/>
  <c r="K120" i="68"/>
  <c r="L120" i="68"/>
  <c r="K121" i="68"/>
  <c r="L121" i="68"/>
  <c r="K122" i="68"/>
  <c r="L122" i="68"/>
  <c r="K123" i="68"/>
  <c r="L123" i="68"/>
  <c r="K124" i="68"/>
  <c r="L124" i="68"/>
  <c r="K125" i="68"/>
  <c r="L125" i="68"/>
  <c r="K126" i="68"/>
  <c r="L126" i="68"/>
  <c r="K127" i="68"/>
  <c r="L127" i="68"/>
  <c r="K128" i="68"/>
  <c r="L128" i="68"/>
  <c r="K129" i="68"/>
  <c r="L129" i="68"/>
  <c r="K130" i="68"/>
  <c r="L130" i="68"/>
  <c r="K131" i="68"/>
  <c r="L131" i="68"/>
  <c r="K132" i="68"/>
  <c r="L132" i="68"/>
  <c r="K133" i="68"/>
  <c r="L133" i="68"/>
  <c r="K134" i="68"/>
  <c r="L134" i="68"/>
  <c r="K135" i="68"/>
  <c r="L135" i="68"/>
  <c r="K136" i="68"/>
  <c r="L136" i="68"/>
  <c r="K137" i="68"/>
  <c r="L137" i="68"/>
  <c r="K138" i="68"/>
  <c r="L138" i="68"/>
  <c r="K139" i="68"/>
  <c r="L139" i="68"/>
  <c r="K140" i="68"/>
  <c r="L140" i="68"/>
  <c r="K141" i="68"/>
  <c r="L141" i="68"/>
  <c r="K142" i="68"/>
  <c r="L142" i="68"/>
  <c r="K143" i="68"/>
  <c r="L143" i="68"/>
  <c r="K144" i="68"/>
  <c r="L144" i="68"/>
  <c r="K145" i="68"/>
  <c r="L145" i="68"/>
  <c r="K146" i="68"/>
  <c r="L146" i="68"/>
  <c r="K147" i="68"/>
  <c r="L147" i="68"/>
  <c r="K148" i="68"/>
  <c r="L148" i="68"/>
  <c r="K149" i="68"/>
  <c r="L149" i="68"/>
  <c r="K150" i="68"/>
  <c r="L150" i="68"/>
  <c r="K151" i="68"/>
  <c r="L151" i="68"/>
  <c r="K152" i="68"/>
  <c r="L152" i="68"/>
  <c r="K153" i="68"/>
  <c r="L153" i="68"/>
  <c r="K154" i="68"/>
  <c r="L154" i="68"/>
  <c r="K155" i="68"/>
  <c r="L155" i="68"/>
  <c r="K156" i="68"/>
  <c r="L156" i="68"/>
  <c r="K157" i="68"/>
  <c r="L157" i="68"/>
  <c r="K158" i="68"/>
  <c r="L158" i="68"/>
  <c r="K159" i="68"/>
  <c r="L159" i="68"/>
  <c r="K160" i="68"/>
  <c r="L160" i="68"/>
  <c r="K161" i="68"/>
  <c r="L161" i="68"/>
  <c r="K162" i="68"/>
  <c r="L162" i="68"/>
  <c r="K163" i="68"/>
  <c r="L163" i="68"/>
  <c r="K164" i="68"/>
  <c r="L164" i="68"/>
  <c r="K165" i="68"/>
  <c r="L165" i="68"/>
  <c r="K166" i="68"/>
  <c r="L166" i="68"/>
  <c r="K167" i="68"/>
  <c r="L167" i="68"/>
  <c r="K168" i="68"/>
  <c r="L168" i="68"/>
  <c r="K169" i="68"/>
  <c r="L169" i="68"/>
  <c r="K170" i="68"/>
  <c r="L170" i="68"/>
  <c r="K171" i="68"/>
  <c r="L171" i="68"/>
  <c r="AF7" i="75" l="1"/>
  <c r="AG7" i="75"/>
  <c r="AH7" i="75"/>
  <c r="AI7" i="75"/>
  <c r="AJ7" i="75"/>
  <c r="AA170" i="66"/>
  <c r="AB170" i="66" s="1"/>
  <c r="AA171" i="66"/>
  <c r="AB171" i="66" s="1"/>
  <c r="AA172" i="66"/>
  <c r="AB172" i="66" s="1"/>
  <c r="AA173" i="66"/>
  <c r="AB173" i="66" s="1"/>
  <c r="AA174" i="66"/>
  <c r="AB174" i="66"/>
  <c r="AA175" i="66"/>
  <c r="AB175" i="66" s="1"/>
  <c r="AA176" i="66"/>
  <c r="AB176" i="66" s="1"/>
  <c r="AA177" i="66"/>
  <c r="AB177" i="66" s="1"/>
  <c r="AA178" i="66"/>
  <c r="AB178" i="66"/>
  <c r="AA179" i="66"/>
  <c r="AB179" i="66" s="1"/>
  <c r="AA180" i="66"/>
  <c r="AB180" i="66"/>
  <c r="AA181" i="66"/>
  <c r="AB181" i="66" s="1"/>
  <c r="AA182" i="66"/>
  <c r="AB182" i="66" s="1"/>
  <c r="AA183" i="66"/>
  <c r="AB183" i="66" s="1"/>
  <c r="AA184" i="66"/>
  <c r="AB184" i="66" s="1"/>
  <c r="AA185" i="66"/>
  <c r="AB185" i="66" s="1"/>
  <c r="AA186" i="66"/>
  <c r="AB186" i="66" s="1"/>
  <c r="AA187" i="66"/>
  <c r="AB187" i="66" s="1"/>
  <c r="AA188" i="66"/>
  <c r="AB188" i="66" s="1"/>
  <c r="AA189" i="66"/>
  <c r="AB189" i="66" s="1"/>
  <c r="AA11" i="66"/>
  <c r="AB11" i="66" s="1"/>
  <c r="AA12" i="66"/>
  <c r="AB12" i="66" s="1"/>
  <c r="AA13" i="66"/>
  <c r="AB13" i="66" s="1"/>
  <c r="AA14" i="66"/>
  <c r="AB14" i="66" s="1"/>
  <c r="AA15" i="66"/>
  <c r="AB15" i="66" s="1"/>
  <c r="AA16" i="66"/>
  <c r="AB16" i="66" s="1"/>
  <c r="AA17" i="66"/>
  <c r="AB17" i="66" s="1"/>
  <c r="AA18" i="66"/>
  <c r="AB18" i="66" s="1"/>
  <c r="AA19" i="66"/>
  <c r="AB19" i="66" s="1"/>
  <c r="AA20" i="66"/>
  <c r="AB20" i="66" s="1"/>
  <c r="AA21" i="66"/>
  <c r="AB21" i="66" s="1"/>
  <c r="AA22" i="66"/>
  <c r="AB22" i="66" s="1"/>
  <c r="AA23" i="66"/>
  <c r="AB23" i="66" s="1"/>
  <c r="AA24" i="66"/>
  <c r="AB24" i="66" s="1"/>
  <c r="AA25" i="66"/>
  <c r="AB25" i="66" s="1"/>
  <c r="AA26" i="66"/>
  <c r="AB26" i="66" s="1"/>
  <c r="AA27" i="66"/>
  <c r="AB27" i="66" s="1"/>
  <c r="AA28" i="66"/>
  <c r="AB28" i="66" s="1"/>
  <c r="AA29" i="66"/>
  <c r="AB29" i="66" s="1"/>
  <c r="AA30" i="66"/>
  <c r="AB30" i="66" s="1"/>
  <c r="AA31" i="66"/>
  <c r="AB31" i="66" s="1"/>
  <c r="AA32" i="66"/>
  <c r="AB32" i="66" s="1"/>
  <c r="AA33" i="66"/>
  <c r="AB33" i="66" s="1"/>
  <c r="AA34" i="66"/>
  <c r="AB34" i="66" s="1"/>
  <c r="AA35" i="66"/>
  <c r="AB35" i="66" s="1"/>
  <c r="AA36" i="66"/>
  <c r="AB36" i="66" s="1"/>
  <c r="AA37" i="66"/>
  <c r="AB37" i="66" s="1"/>
  <c r="AA38" i="66"/>
  <c r="AB38" i="66" s="1"/>
  <c r="AA39" i="66"/>
  <c r="AB39" i="66" s="1"/>
  <c r="AA40" i="66"/>
  <c r="AB40" i="66" s="1"/>
  <c r="AA41" i="66"/>
  <c r="AB41" i="66" s="1"/>
  <c r="AA42" i="66"/>
  <c r="AB42" i="66" s="1"/>
  <c r="AA43" i="66"/>
  <c r="AB43" i="66" s="1"/>
  <c r="AA44" i="66"/>
  <c r="AB44" i="66" s="1"/>
  <c r="AA45" i="66"/>
  <c r="AB45" i="66" s="1"/>
  <c r="AA46" i="66"/>
  <c r="AB46" i="66" s="1"/>
  <c r="AA47" i="66"/>
  <c r="AB47" i="66" s="1"/>
  <c r="AA48" i="66"/>
  <c r="AB48" i="66" s="1"/>
  <c r="AA49" i="66"/>
  <c r="AB49" i="66" s="1"/>
  <c r="AA50" i="66"/>
  <c r="AB50" i="66" s="1"/>
  <c r="AA51" i="66"/>
  <c r="AB51" i="66" s="1"/>
  <c r="AA52" i="66"/>
  <c r="AB52" i="66" s="1"/>
  <c r="AA53" i="66"/>
  <c r="AB53" i="66" s="1"/>
  <c r="AA54" i="66"/>
  <c r="AB54" i="66" s="1"/>
  <c r="AA55" i="66"/>
  <c r="AB55" i="66" s="1"/>
  <c r="AA56" i="66"/>
  <c r="AB56" i="66" s="1"/>
  <c r="AA57" i="66"/>
  <c r="AB57" i="66" s="1"/>
  <c r="AA58" i="66"/>
  <c r="AB58" i="66" s="1"/>
  <c r="AA59" i="66"/>
  <c r="AB59" i="66" s="1"/>
  <c r="AA60" i="66"/>
  <c r="AB60" i="66" s="1"/>
  <c r="AA61" i="66"/>
  <c r="AB61" i="66" s="1"/>
  <c r="AA62" i="66"/>
  <c r="AB62" i="66" s="1"/>
  <c r="AA63" i="66"/>
  <c r="AB63" i="66" s="1"/>
  <c r="AA64" i="66"/>
  <c r="AB64" i="66" s="1"/>
  <c r="AA65" i="66"/>
  <c r="AB65" i="66" s="1"/>
  <c r="AA66" i="66"/>
  <c r="AB66" i="66" s="1"/>
  <c r="AA67" i="66"/>
  <c r="AB67" i="66" s="1"/>
  <c r="AA68" i="66"/>
  <c r="AB68" i="66" s="1"/>
  <c r="AA69" i="66"/>
  <c r="AB69" i="66" s="1"/>
  <c r="AA70" i="66"/>
  <c r="AB70" i="66" s="1"/>
  <c r="AA71" i="66"/>
  <c r="AB71" i="66" s="1"/>
  <c r="AA72" i="66"/>
  <c r="AB72" i="66" s="1"/>
  <c r="AA73" i="66"/>
  <c r="AB73" i="66" s="1"/>
  <c r="AA74" i="66"/>
  <c r="AB74" i="66" s="1"/>
  <c r="AA75" i="66"/>
  <c r="AB75" i="66" s="1"/>
  <c r="AA76" i="66"/>
  <c r="AB76" i="66" s="1"/>
  <c r="AA77" i="66"/>
  <c r="AB77" i="66" s="1"/>
  <c r="AA78" i="66"/>
  <c r="AB78" i="66" s="1"/>
  <c r="AA79" i="66"/>
  <c r="AB79" i="66" s="1"/>
  <c r="AA80" i="66"/>
  <c r="AB80" i="66" s="1"/>
  <c r="AA81" i="66"/>
  <c r="AB81" i="66" s="1"/>
  <c r="AA82" i="66"/>
  <c r="AB82" i="66" s="1"/>
  <c r="AA83" i="66"/>
  <c r="AB83" i="66" s="1"/>
  <c r="AA84" i="66"/>
  <c r="AB84" i="66" s="1"/>
  <c r="AA85" i="66"/>
  <c r="AB85" i="66" s="1"/>
  <c r="AA86" i="66"/>
  <c r="AB86" i="66" s="1"/>
  <c r="AA87" i="66"/>
  <c r="AB87" i="66" s="1"/>
  <c r="AA88" i="66"/>
  <c r="AB88" i="66" s="1"/>
  <c r="AA89" i="66"/>
  <c r="AB89" i="66" s="1"/>
  <c r="AA90" i="66"/>
  <c r="AB90" i="66" s="1"/>
  <c r="AA91" i="66"/>
  <c r="AB91" i="66" s="1"/>
  <c r="AA92" i="66"/>
  <c r="AB92" i="66" s="1"/>
  <c r="AA93" i="66"/>
  <c r="AB93" i="66" s="1"/>
  <c r="AA94" i="66"/>
  <c r="AB94" i="66" s="1"/>
  <c r="AA95" i="66"/>
  <c r="AB95" i="66" s="1"/>
  <c r="AA96" i="66"/>
  <c r="AB96" i="66" s="1"/>
  <c r="AA97" i="66"/>
  <c r="AB97" i="66" s="1"/>
  <c r="AA98" i="66"/>
  <c r="AB98" i="66" s="1"/>
  <c r="AA99" i="66"/>
  <c r="AB99" i="66" s="1"/>
  <c r="AA100" i="66"/>
  <c r="AB100" i="66" s="1"/>
  <c r="AA101" i="66"/>
  <c r="AB101" i="66" s="1"/>
  <c r="AA102" i="66"/>
  <c r="AB102" i="66" s="1"/>
  <c r="AA103" i="66"/>
  <c r="AB103" i="66" s="1"/>
  <c r="AA104" i="66"/>
  <c r="AB104" i="66" s="1"/>
  <c r="AA105" i="66"/>
  <c r="AB105" i="66" s="1"/>
  <c r="AA106" i="66"/>
  <c r="AB106" i="66" s="1"/>
  <c r="AA107" i="66"/>
  <c r="AB107" i="66" s="1"/>
  <c r="AA108" i="66"/>
  <c r="AB108" i="66" s="1"/>
  <c r="AA109" i="66"/>
  <c r="AB109" i="66" s="1"/>
  <c r="AA110" i="66"/>
  <c r="AB110" i="66" s="1"/>
  <c r="AA111" i="66"/>
  <c r="AB111" i="66" s="1"/>
  <c r="AA112" i="66"/>
  <c r="AB112" i="66" s="1"/>
  <c r="AA113" i="66"/>
  <c r="AB113" i="66" s="1"/>
  <c r="AA114" i="66"/>
  <c r="AB114" i="66" s="1"/>
  <c r="AA115" i="66"/>
  <c r="AB115" i="66" s="1"/>
  <c r="AA116" i="66"/>
  <c r="AB116" i="66" s="1"/>
  <c r="AA117" i="66"/>
  <c r="AB117" i="66" s="1"/>
  <c r="AA118" i="66"/>
  <c r="AB118" i="66" s="1"/>
  <c r="AA119" i="66"/>
  <c r="AB119" i="66" s="1"/>
  <c r="AA120" i="66"/>
  <c r="AB120" i="66"/>
  <c r="AA121" i="66"/>
  <c r="AB121" i="66" s="1"/>
  <c r="AA122" i="66"/>
  <c r="AB122" i="66" s="1"/>
  <c r="AA123" i="66"/>
  <c r="AB123" i="66" s="1"/>
  <c r="AA124" i="66"/>
  <c r="AB124" i="66" s="1"/>
  <c r="AA125" i="66"/>
  <c r="AB125" i="66" s="1"/>
  <c r="AA126" i="66"/>
  <c r="AB126" i="66" s="1"/>
  <c r="AA127" i="66"/>
  <c r="AB127" i="66" s="1"/>
  <c r="AA128" i="66"/>
  <c r="AB128" i="66" s="1"/>
  <c r="AA129" i="66"/>
  <c r="AB129" i="66" s="1"/>
  <c r="AA130" i="66"/>
  <c r="AB130" i="66" s="1"/>
  <c r="AA131" i="66"/>
  <c r="AB131" i="66" s="1"/>
  <c r="AA132" i="66"/>
  <c r="AB132" i="66" s="1"/>
  <c r="AA133" i="66"/>
  <c r="AB133" i="66" s="1"/>
  <c r="AA134" i="66"/>
  <c r="AB134" i="66"/>
  <c r="AA135" i="66"/>
  <c r="AB135" i="66" s="1"/>
  <c r="AA136" i="66"/>
  <c r="AB136" i="66" s="1"/>
  <c r="AA137" i="66"/>
  <c r="AB137" i="66" s="1"/>
  <c r="AA138" i="66"/>
  <c r="AB138" i="66" s="1"/>
  <c r="AA139" i="66"/>
  <c r="AB139" i="66" s="1"/>
  <c r="AA140" i="66"/>
  <c r="AB140" i="66" s="1"/>
  <c r="AA141" i="66"/>
  <c r="AB141" i="66" s="1"/>
  <c r="AA142" i="66"/>
  <c r="AB142" i="66" s="1"/>
  <c r="AA143" i="66"/>
  <c r="AB143" i="66" s="1"/>
  <c r="AA144" i="66"/>
  <c r="AB144" i="66" s="1"/>
  <c r="AA145" i="66"/>
  <c r="AB145" i="66" s="1"/>
  <c r="AA146" i="66"/>
  <c r="AB146" i="66" s="1"/>
  <c r="AA147" i="66"/>
  <c r="AB147" i="66" s="1"/>
  <c r="AA148" i="66"/>
  <c r="AB148" i="66" s="1"/>
  <c r="AA149" i="66"/>
  <c r="AB149" i="66" s="1"/>
  <c r="AA150" i="66"/>
  <c r="AB150" i="66" s="1"/>
  <c r="AA151" i="66"/>
  <c r="AB151" i="66" s="1"/>
  <c r="AA152" i="66"/>
  <c r="AB152" i="66" s="1"/>
  <c r="AA153" i="66"/>
  <c r="AB153" i="66" s="1"/>
  <c r="AA154" i="66"/>
  <c r="AB154" i="66" s="1"/>
  <c r="AA155" i="66"/>
  <c r="AB155" i="66" s="1"/>
  <c r="AA156" i="66"/>
  <c r="AB156" i="66" s="1"/>
  <c r="AA157" i="66"/>
  <c r="AB157" i="66" s="1"/>
  <c r="AA158" i="66"/>
  <c r="AB158" i="66" s="1"/>
  <c r="AA159" i="66"/>
  <c r="AB159" i="66" s="1"/>
  <c r="AA160" i="66"/>
  <c r="AB160" i="66" s="1"/>
  <c r="AA161" i="66"/>
  <c r="AB161" i="66" s="1"/>
  <c r="AA162" i="66"/>
  <c r="AB162" i="66" s="1"/>
  <c r="AA163" i="66"/>
  <c r="AB163" i="66" s="1"/>
  <c r="AA164" i="66"/>
  <c r="AB164" i="66" s="1"/>
  <c r="AA165" i="66"/>
  <c r="AB165" i="66" s="1"/>
  <c r="AA166" i="66"/>
  <c r="AB166" i="66" s="1"/>
  <c r="AA167" i="66"/>
  <c r="AB167" i="66" s="1"/>
  <c r="AA168" i="66"/>
  <c r="AB168" i="66" s="1"/>
  <c r="AA169" i="66"/>
  <c r="AB169" i="66" s="1"/>
  <c r="L101" i="66"/>
  <c r="L102" i="66"/>
  <c r="L109" i="66"/>
  <c r="L110" i="66"/>
  <c r="L117" i="66"/>
  <c r="L118" i="66"/>
  <c r="L125" i="66"/>
  <c r="L126" i="66"/>
  <c r="L133" i="66"/>
  <c r="L134" i="66"/>
  <c r="L141" i="66"/>
  <c r="L142" i="66"/>
  <c r="L149" i="66"/>
  <c r="L150" i="66"/>
  <c r="L157" i="66"/>
  <c r="L158" i="66"/>
  <c r="L165" i="66"/>
  <c r="L166" i="66"/>
  <c r="L173" i="66"/>
  <c r="L174" i="66"/>
  <c r="L181" i="66"/>
  <c r="L182" i="66"/>
  <c r="L189" i="66"/>
  <c r="K19" i="66"/>
  <c r="L19" i="66" s="1"/>
  <c r="K20" i="66"/>
  <c r="L20" i="66" s="1"/>
  <c r="K21" i="66"/>
  <c r="L21" i="66" s="1"/>
  <c r="K22" i="66"/>
  <c r="L22" i="66" s="1"/>
  <c r="K23" i="66"/>
  <c r="L23" i="66" s="1"/>
  <c r="K24" i="66"/>
  <c r="L24" i="66" s="1"/>
  <c r="K25" i="66"/>
  <c r="L25" i="66" s="1"/>
  <c r="K26" i="66"/>
  <c r="L26" i="66" s="1"/>
  <c r="K27" i="66"/>
  <c r="L27" i="66" s="1"/>
  <c r="K28" i="66"/>
  <c r="L28" i="66" s="1"/>
  <c r="K29" i="66"/>
  <c r="L29" i="66" s="1"/>
  <c r="K30" i="66"/>
  <c r="L30" i="66" s="1"/>
  <c r="K31" i="66"/>
  <c r="L31" i="66" s="1"/>
  <c r="K32" i="66"/>
  <c r="L32" i="66" s="1"/>
  <c r="K33" i="66"/>
  <c r="L33" i="66" s="1"/>
  <c r="K34" i="66"/>
  <c r="L34" i="66" s="1"/>
  <c r="K35" i="66"/>
  <c r="L35" i="66" s="1"/>
  <c r="K36" i="66"/>
  <c r="L36" i="66" s="1"/>
  <c r="K37" i="66"/>
  <c r="L37" i="66" s="1"/>
  <c r="K38" i="66"/>
  <c r="L38" i="66" s="1"/>
  <c r="K39" i="66"/>
  <c r="L39" i="66" s="1"/>
  <c r="K40" i="66"/>
  <c r="L40" i="66" s="1"/>
  <c r="K41" i="66"/>
  <c r="L41" i="66" s="1"/>
  <c r="K42" i="66"/>
  <c r="L42" i="66" s="1"/>
  <c r="K43" i="66"/>
  <c r="L43" i="66" s="1"/>
  <c r="K44" i="66"/>
  <c r="L44" i="66" s="1"/>
  <c r="K45" i="66"/>
  <c r="L45" i="66" s="1"/>
  <c r="K46" i="66"/>
  <c r="L46" i="66" s="1"/>
  <c r="K47" i="66"/>
  <c r="L47" i="66" s="1"/>
  <c r="K48" i="66"/>
  <c r="L48" i="66" s="1"/>
  <c r="K49" i="66"/>
  <c r="L49" i="66" s="1"/>
  <c r="K50" i="66"/>
  <c r="L50" i="66" s="1"/>
  <c r="K51" i="66"/>
  <c r="L51" i="66" s="1"/>
  <c r="K52" i="66"/>
  <c r="L52" i="66" s="1"/>
  <c r="K53" i="66"/>
  <c r="L53" i="66" s="1"/>
  <c r="K54" i="66"/>
  <c r="L54" i="66" s="1"/>
  <c r="K55" i="66"/>
  <c r="L55" i="66" s="1"/>
  <c r="K56" i="66"/>
  <c r="L56" i="66" s="1"/>
  <c r="K57" i="66"/>
  <c r="L57" i="66" s="1"/>
  <c r="K58" i="66"/>
  <c r="L58" i="66" s="1"/>
  <c r="K59" i="66"/>
  <c r="L59" i="66" s="1"/>
  <c r="K60" i="66"/>
  <c r="L60" i="66" s="1"/>
  <c r="K61" i="66"/>
  <c r="L61" i="66" s="1"/>
  <c r="K62" i="66"/>
  <c r="L62" i="66" s="1"/>
  <c r="K63" i="66"/>
  <c r="L63" i="66" s="1"/>
  <c r="K64" i="66"/>
  <c r="L64" i="66" s="1"/>
  <c r="K65" i="66"/>
  <c r="L65" i="66" s="1"/>
  <c r="K66" i="66"/>
  <c r="L66" i="66" s="1"/>
  <c r="K67" i="66"/>
  <c r="L67" i="66" s="1"/>
  <c r="K68" i="66"/>
  <c r="L68" i="66" s="1"/>
  <c r="K69" i="66"/>
  <c r="L69" i="66" s="1"/>
  <c r="K70" i="66"/>
  <c r="L70" i="66" s="1"/>
  <c r="K71" i="66"/>
  <c r="L71" i="66" s="1"/>
  <c r="K72" i="66"/>
  <c r="L72" i="66" s="1"/>
  <c r="K73" i="66"/>
  <c r="L73" i="66" s="1"/>
  <c r="K74" i="66"/>
  <c r="L74" i="66" s="1"/>
  <c r="K75" i="66"/>
  <c r="L75" i="66" s="1"/>
  <c r="K76" i="66"/>
  <c r="L76" i="66" s="1"/>
  <c r="K77" i="66"/>
  <c r="L77" i="66" s="1"/>
  <c r="K78" i="66"/>
  <c r="L78" i="66" s="1"/>
  <c r="K79" i="66"/>
  <c r="L79" i="66" s="1"/>
  <c r="K80" i="66"/>
  <c r="L80" i="66" s="1"/>
  <c r="K81" i="66"/>
  <c r="L81" i="66" s="1"/>
  <c r="K82" i="66"/>
  <c r="L82" i="66" s="1"/>
  <c r="K83" i="66"/>
  <c r="L83" i="66" s="1"/>
  <c r="K84" i="66"/>
  <c r="L84" i="66" s="1"/>
  <c r="K85" i="66"/>
  <c r="L85" i="66" s="1"/>
  <c r="K86" i="66"/>
  <c r="L86" i="66" s="1"/>
  <c r="K87" i="66"/>
  <c r="L87" i="66" s="1"/>
  <c r="K88" i="66"/>
  <c r="L88" i="66" s="1"/>
  <c r="K89" i="66"/>
  <c r="L89" i="66" s="1"/>
  <c r="K90" i="66"/>
  <c r="L90" i="66" s="1"/>
  <c r="K91" i="66"/>
  <c r="L91" i="66" s="1"/>
  <c r="K92" i="66"/>
  <c r="L92" i="66" s="1"/>
  <c r="K93" i="66"/>
  <c r="L93" i="66" s="1"/>
  <c r="K94" i="66"/>
  <c r="L94" i="66" s="1"/>
  <c r="K95" i="66"/>
  <c r="L95" i="66" s="1"/>
  <c r="K96" i="66"/>
  <c r="L96" i="66" s="1"/>
  <c r="K97" i="66"/>
  <c r="L97" i="66" s="1"/>
  <c r="K98" i="66"/>
  <c r="L98" i="66" s="1"/>
  <c r="K99" i="66"/>
  <c r="L99" i="66" s="1"/>
  <c r="K100" i="66"/>
  <c r="L100" i="66" s="1"/>
  <c r="K101" i="66"/>
  <c r="K102" i="66"/>
  <c r="K103" i="66"/>
  <c r="L103" i="66" s="1"/>
  <c r="K104" i="66"/>
  <c r="L104" i="66" s="1"/>
  <c r="K105" i="66"/>
  <c r="L105" i="66" s="1"/>
  <c r="K106" i="66"/>
  <c r="L106" i="66" s="1"/>
  <c r="K107" i="66"/>
  <c r="L107" i="66" s="1"/>
  <c r="K108" i="66"/>
  <c r="L108" i="66" s="1"/>
  <c r="K109" i="66"/>
  <c r="K110" i="66"/>
  <c r="K111" i="66"/>
  <c r="L111" i="66" s="1"/>
  <c r="K112" i="66"/>
  <c r="L112" i="66" s="1"/>
  <c r="K113" i="66"/>
  <c r="L113" i="66" s="1"/>
  <c r="K114" i="66"/>
  <c r="L114" i="66" s="1"/>
  <c r="K115" i="66"/>
  <c r="L115" i="66" s="1"/>
  <c r="K116" i="66"/>
  <c r="L116" i="66" s="1"/>
  <c r="K117" i="66"/>
  <c r="K118" i="66"/>
  <c r="K119" i="66"/>
  <c r="L119" i="66" s="1"/>
  <c r="K120" i="66"/>
  <c r="L120" i="66" s="1"/>
  <c r="K121" i="66"/>
  <c r="L121" i="66" s="1"/>
  <c r="K122" i="66"/>
  <c r="L122" i="66" s="1"/>
  <c r="K123" i="66"/>
  <c r="L123" i="66" s="1"/>
  <c r="K124" i="66"/>
  <c r="L124" i="66" s="1"/>
  <c r="K125" i="66"/>
  <c r="K126" i="66"/>
  <c r="K127" i="66"/>
  <c r="L127" i="66" s="1"/>
  <c r="K128" i="66"/>
  <c r="L128" i="66" s="1"/>
  <c r="K129" i="66"/>
  <c r="L129" i="66" s="1"/>
  <c r="K130" i="66"/>
  <c r="L130" i="66" s="1"/>
  <c r="K131" i="66"/>
  <c r="L131" i="66" s="1"/>
  <c r="K132" i="66"/>
  <c r="L132" i="66" s="1"/>
  <c r="K133" i="66"/>
  <c r="K134" i="66"/>
  <c r="K135" i="66"/>
  <c r="L135" i="66" s="1"/>
  <c r="K136" i="66"/>
  <c r="L136" i="66" s="1"/>
  <c r="K137" i="66"/>
  <c r="L137" i="66" s="1"/>
  <c r="K138" i="66"/>
  <c r="L138" i="66" s="1"/>
  <c r="K139" i="66"/>
  <c r="L139" i="66" s="1"/>
  <c r="K140" i="66"/>
  <c r="L140" i="66" s="1"/>
  <c r="K141" i="66"/>
  <c r="K142" i="66"/>
  <c r="K143" i="66"/>
  <c r="L143" i="66" s="1"/>
  <c r="K144" i="66"/>
  <c r="L144" i="66" s="1"/>
  <c r="K145" i="66"/>
  <c r="L145" i="66" s="1"/>
  <c r="K146" i="66"/>
  <c r="L146" i="66" s="1"/>
  <c r="K147" i="66"/>
  <c r="L147" i="66" s="1"/>
  <c r="K148" i="66"/>
  <c r="L148" i="66" s="1"/>
  <c r="K149" i="66"/>
  <c r="K150" i="66"/>
  <c r="K151" i="66"/>
  <c r="L151" i="66" s="1"/>
  <c r="K152" i="66"/>
  <c r="L152" i="66" s="1"/>
  <c r="K153" i="66"/>
  <c r="L153" i="66" s="1"/>
  <c r="K154" i="66"/>
  <c r="L154" i="66" s="1"/>
  <c r="K155" i="66"/>
  <c r="L155" i="66" s="1"/>
  <c r="K156" i="66"/>
  <c r="L156" i="66" s="1"/>
  <c r="K157" i="66"/>
  <c r="K158" i="66"/>
  <c r="K159" i="66"/>
  <c r="L159" i="66" s="1"/>
  <c r="K160" i="66"/>
  <c r="L160" i="66" s="1"/>
  <c r="K161" i="66"/>
  <c r="L161" i="66" s="1"/>
  <c r="K162" i="66"/>
  <c r="L162" i="66" s="1"/>
  <c r="K163" i="66"/>
  <c r="L163" i="66" s="1"/>
  <c r="K164" i="66"/>
  <c r="L164" i="66" s="1"/>
  <c r="K165" i="66"/>
  <c r="K166" i="66"/>
  <c r="K167" i="66"/>
  <c r="L167" i="66" s="1"/>
  <c r="K168" i="66"/>
  <c r="L168" i="66" s="1"/>
  <c r="K169" i="66"/>
  <c r="L169" i="66" s="1"/>
  <c r="K170" i="66"/>
  <c r="L170" i="66" s="1"/>
  <c r="K171" i="66"/>
  <c r="L171" i="66" s="1"/>
  <c r="K172" i="66"/>
  <c r="L172" i="66" s="1"/>
  <c r="K173" i="66"/>
  <c r="K174" i="66"/>
  <c r="K175" i="66"/>
  <c r="L175" i="66" s="1"/>
  <c r="K176" i="66"/>
  <c r="L176" i="66" s="1"/>
  <c r="K177" i="66"/>
  <c r="L177" i="66" s="1"/>
  <c r="K178" i="66"/>
  <c r="L178" i="66" s="1"/>
  <c r="K179" i="66"/>
  <c r="L179" i="66" s="1"/>
  <c r="K180" i="66"/>
  <c r="L180" i="66" s="1"/>
  <c r="K181" i="66"/>
  <c r="K182" i="66"/>
  <c r="K183" i="66"/>
  <c r="L183" i="66" s="1"/>
  <c r="K184" i="66"/>
  <c r="L184" i="66" s="1"/>
  <c r="K185" i="66"/>
  <c r="L185" i="66" s="1"/>
  <c r="K186" i="66"/>
  <c r="L186" i="66" s="1"/>
  <c r="K187" i="66"/>
  <c r="L187" i="66" s="1"/>
  <c r="K188" i="66"/>
  <c r="L188" i="66" s="1"/>
  <c r="K189" i="66"/>
  <c r="K18" i="66"/>
  <c r="L18" i="66" s="1"/>
  <c r="K55" i="97" l="1"/>
  <c r="K54" i="97"/>
  <c r="K53" i="97"/>
  <c r="K52" i="97"/>
  <c r="AA51" i="97"/>
  <c r="AB51" i="97" s="1"/>
  <c r="K51" i="97"/>
  <c r="J51" i="97"/>
  <c r="AA50" i="97"/>
  <c r="AB50" i="97" s="1"/>
  <c r="K50" i="97"/>
  <c r="J50" i="97"/>
  <c r="AA49" i="97"/>
  <c r="AB49" i="97" s="1"/>
  <c r="K49" i="97"/>
  <c r="J49" i="97"/>
  <c r="AA48" i="97"/>
  <c r="AB48" i="97" s="1"/>
  <c r="K48" i="97"/>
  <c r="J48" i="97"/>
  <c r="AA47" i="97"/>
  <c r="AB47" i="97" s="1"/>
  <c r="K47" i="97"/>
  <c r="J47" i="97"/>
  <c r="AA46" i="97"/>
  <c r="AB46" i="97" s="1"/>
  <c r="K46" i="97"/>
  <c r="J46" i="97"/>
  <c r="AA45" i="97"/>
  <c r="AB45" i="97" s="1"/>
  <c r="K45" i="97"/>
  <c r="J45" i="97"/>
  <c r="AA44" i="97"/>
  <c r="AB44" i="97" s="1"/>
  <c r="K44" i="97"/>
  <c r="J44" i="97"/>
  <c r="AA43" i="97"/>
  <c r="AB43" i="97" s="1"/>
  <c r="K43" i="97"/>
  <c r="J43" i="97"/>
  <c r="AA42" i="97"/>
  <c r="AB42" i="97" s="1"/>
  <c r="K42" i="97"/>
  <c r="J42" i="97"/>
  <c r="AA41" i="97"/>
  <c r="AB41" i="97" s="1"/>
  <c r="K41" i="97"/>
  <c r="J41" i="97"/>
  <c r="AA40" i="97"/>
  <c r="AB40" i="97" s="1"/>
  <c r="K40" i="97"/>
  <c r="J40" i="97"/>
  <c r="AA39" i="97"/>
  <c r="AB39" i="97" s="1"/>
  <c r="K39" i="97"/>
  <c r="J39" i="97"/>
  <c r="AA38" i="97"/>
  <c r="AB38" i="97" s="1"/>
  <c r="K38" i="97"/>
  <c r="J38" i="97"/>
  <c r="AA37" i="97"/>
  <c r="AB37" i="97" s="1"/>
  <c r="K37" i="97"/>
  <c r="J37" i="97"/>
  <c r="AA36" i="97"/>
  <c r="AB36" i="97" s="1"/>
  <c r="K36" i="97"/>
  <c r="J36" i="97"/>
  <c r="AA35" i="97"/>
  <c r="AB35" i="97" s="1"/>
  <c r="K35" i="97"/>
  <c r="J35" i="97"/>
  <c r="AA34" i="97"/>
  <c r="AB34" i="97" s="1"/>
  <c r="K34" i="97"/>
  <c r="J34" i="97"/>
  <c r="AA33" i="97"/>
  <c r="AB33" i="97" s="1"/>
  <c r="K33" i="97"/>
  <c r="J33" i="97"/>
  <c r="AA32" i="97"/>
  <c r="AB32" i="97" s="1"/>
  <c r="K32" i="97"/>
  <c r="J32" i="97"/>
  <c r="AA31" i="97"/>
  <c r="AB31" i="97" s="1"/>
  <c r="J31" i="97"/>
  <c r="K31" i="97" s="1"/>
  <c r="AA30" i="97"/>
  <c r="AB30" i="97" s="1"/>
  <c r="J30" i="97"/>
  <c r="K30" i="97" s="1"/>
  <c r="AA29" i="97"/>
  <c r="AB29" i="97" s="1"/>
  <c r="J29" i="97"/>
  <c r="K29" i="97" s="1"/>
  <c r="AA28" i="97"/>
  <c r="AB28" i="97" s="1"/>
  <c r="J28" i="97"/>
  <c r="K28" i="97" s="1"/>
  <c r="AA27" i="97"/>
  <c r="AB27" i="97" s="1"/>
  <c r="J27" i="97"/>
  <c r="K27" i="97" s="1"/>
  <c r="AA26" i="97"/>
  <c r="AB26" i="97" s="1"/>
  <c r="J26" i="97"/>
  <c r="K26" i="97" s="1"/>
  <c r="AA25" i="97"/>
  <c r="AB25" i="97" s="1"/>
  <c r="J25" i="97"/>
  <c r="K25" i="97" s="1"/>
  <c r="AA24" i="97"/>
  <c r="AB24" i="97" s="1"/>
  <c r="J24" i="97"/>
  <c r="K24" i="97" s="1"/>
  <c r="AA23" i="97"/>
  <c r="AB23" i="97" s="1"/>
  <c r="J23" i="97"/>
  <c r="K23" i="97" s="1"/>
  <c r="AA22" i="97"/>
  <c r="AB22" i="97" s="1"/>
  <c r="J22" i="97"/>
  <c r="K22" i="97" s="1"/>
  <c r="AA21" i="97"/>
  <c r="AB21" i="97" s="1"/>
  <c r="J21" i="97"/>
  <c r="K21" i="97" s="1"/>
  <c r="AA20" i="97"/>
  <c r="AB20" i="97" s="1"/>
  <c r="J20" i="97"/>
  <c r="K20" i="97" s="1"/>
  <c r="AA19" i="97"/>
  <c r="AB19" i="97" s="1"/>
  <c r="J19" i="97"/>
  <c r="K19" i="97" s="1"/>
  <c r="AA18" i="97"/>
  <c r="AB18" i="97" s="1"/>
  <c r="J18" i="97"/>
  <c r="K18" i="97" s="1"/>
  <c r="AA17" i="97"/>
  <c r="AB17" i="97" s="1"/>
  <c r="J17" i="97"/>
  <c r="K17" i="97" s="1"/>
  <c r="AA16" i="97"/>
  <c r="AB16" i="97" s="1"/>
  <c r="J16" i="97"/>
  <c r="K16" i="97" s="1"/>
  <c r="AA15" i="97"/>
  <c r="AB15" i="97" s="1"/>
  <c r="J15" i="97"/>
  <c r="K15" i="97" s="1"/>
  <c r="AA14" i="97"/>
  <c r="AB14" i="97" s="1"/>
  <c r="J14" i="97"/>
  <c r="K14" i="97" s="1"/>
  <c r="AA13" i="97"/>
  <c r="AB13" i="97" s="1"/>
  <c r="J13" i="97"/>
  <c r="K13" i="97" s="1"/>
  <c r="AA12" i="97"/>
  <c r="AB12" i="97" s="1"/>
  <c r="J12" i="97"/>
  <c r="K12" i="97" s="1"/>
  <c r="AA11" i="97"/>
  <c r="AB11" i="97" s="1"/>
  <c r="J11" i="97"/>
  <c r="K11" i="97" s="1"/>
  <c r="AA10" i="97"/>
  <c r="AB10" i="97" s="1"/>
  <c r="J10" i="97"/>
  <c r="K10" i="97" s="1"/>
  <c r="AA9" i="97"/>
  <c r="AB9" i="97" s="1"/>
  <c r="J9" i="97"/>
  <c r="K9" i="97" s="1"/>
  <c r="AA8" i="97"/>
  <c r="AB8" i="97" s="1"/>
  <c r="J8" i="97"/>
  <c r="K8" i="97" s="1"/>
  <c r="K27" i="96"/>
  <c r="L27" i="96" s="1"/>
  <c r="K26" i="96"/>
  <c r="L26" i="96" s="1"/>
  <c r="K25" i="96"/>
  <c r="L25" i="96" s="1"/>
  <c r="L24" i="96"/>
  <c r="K24" i="96"/>
  <c r="K23" i="96"/>
  <c r="L23" i="96" s="1"/>
  <c r="K22" i="96"/>
  <c r="L22" i="96" s="1"/>
  <c r="K21" i="96"/>
  <c r="L21" i="96" s="1"/>
  <c r="K20" i="96"/>
  <c r="L20" i="96" s="1"/>
  <c r="K19" i="96"/>
  <c r="L19" i="96" s="1"/>
  <c r="K18" i="96"/>
  <c r="L18" i="96" s="1"/>
  <c r="K17" i="96"/>
  <c r="L17" i="96" s="1"/>
  <c r="K16" i="96"/>
  <c r="L16" i="96" s="1"/>
  <c r="K15" i="96"/>
  <c r="L15" i="96" s="1"/>
  <c r="K14" i="96"/>
  <c r="L14" i="96" s="1"/>
  <c r="L13" i="96"/>
  <c r="K13" i="96"/>
  <c r="K12" i="96"/>
  <c r="L12" i="96" s="1"/>
  <c r="K11" i="96"/>
  <c r="L11" i="96" s="1"/>
  <c r="K10" i="96"/>
  <c r="L10" i="96" s="1"/>
  <c r="K9" i="96"/>
  <c r="L9" i="96" s="1"/>
  <c r="K8" i="96"/>
  <c r="L8" i="96" s="1"/>
  <c r="L7" i="96"/>
  <c r="K7" i="96"/>
  <c r="K6" i="96"/>
  <c r="L6" i="96" s="1"/>
  <c r="AA5" i="96"/>
  <c r="AB5" i="96" s="1"/>
  <c r="K5" i="96"/>
  <c r="L5" i="96" s="1"/>
  <c r="M13" i="96" l="1"/>
  <c r="AF15" i="96" s="1"/>
  <c r="M21" i="96"/>
  <c r="AF23" i="96" s="1"/>
  <c r="M29" i="96"/>
  <c r="M37" i="96"/>
  <c r="M45" i="96"/>
  <c r="M33" i="96"/>
  <c r="M42" i="96"/>
  <c r="M6" i="96"/>
  <c r="AF8" i="96" s="1"/>
  <c r="M14" i="96"/>
  <c r="AF16" i="96" s="1"/>
  <c r="M22" i="96"/>
  <c r="AF24" i="96" s="1"/>
  <c r="M30" i="96"/>
  <c r="M38" i="96"/>
  <c r="M46" i="96"/>
  <c r="M9" i="96"/>
  <c r="AF11" i="96" s="1"/>
  <c r="M5" i="96"/>
  <c r="AF7" i="96" s="1"/>
  <c r="M10" i="96"/>
  <c r="AF12" i="96" s="1"/>
  <c r="M18" i="96"/>
  <c r="AF20" i="96" s="1"/>
  <c r="M28" i="96"/>
  <c r="M7" i="96"/>
  <c r="AF9" i="96" s="1"/>
  <c r="M15" i="96"/>
  <c r="AF17" i="96" s="1"/>
  <c r="M23" i="96"/>
  <c r="AF25" i="96" s="1"/>
  <c r="M31" i="96"/>
  <c r="M39" i="96"/>
  <c r="M47" i="96"/>
  <c r="M41" i="96"/>
  <c r="M26" i="96"/>
  <c r="AF28" i="96" s="1"/>
  <c r="M44" i="96"/>
  <c r="M8" i="96"/>
  <c r="AF10" i="96" s="1"/>
  <c r="M16" i="96"/>
  <c r="AF18" i="96" s="1"/>
  <c r="M24" i="96"/>
  <c r="AF26" i="96" s="1"/>
  <c r="M32" i="96"/>
  <c r="M40" i="96"/>
  <c r="M48" i="96"/>
  <c r="M25" i="96"/>
  <c r="AF27" i="96" s="1"/>
  <c r="M34" i="96"/>
  <c r="M36" i="96"/>
  <c r="M17" i="96"/>
  <c r="AF19" i="96" s="1"/>
  <c r="M11" i="96"/>
  <c r="AF13" i="96" s="1"/>
  <c r="M19" i="96"/>
  <c r="AF21" i="96" s="1"/>
  <c r="M27" i="96"/>
  <c r="M35" i="96"/>
  <c r="M43" i="96"/>
  <c r="M12" i="96"/>
  <c r="AF14" i="96" s="1"/>
  <c r="M20" i="96"/>
  <c r="AF22" i="96" s="1"/>
  <c r="AC6" i="96"/>
  <c r="AN8" i="96" s="1"/>
  <c r="AC14" i="96"/>
  <c r="AN16" i="96" s="1"/>
  <c r="AC22" i="96"/>
  <c r="AN24" i="96" s="1"/>
  <c r="AC30" i="96"/>
  <c r="AC38" i="96"/>
  <c r="AC46" i="96"/>
  <c r="AC26" i="96"/>
  <c r="AN28" i="96" s="1"/>
  <c r="AC42" i="96"/>
  <c r="AC27" i="96"/>
  <c r="AC43" i="96"/>
  <c r="AC7" i="96"/>
  <c r="AN9" i="96" s="1"/>
  <c r="AC15" i="96"/>
  <c r="AN17" i="96" s="1"/>
  <c r="AC23" i="96"/>
  <c r="AN25" i="96" s="1"/>
  <c r="AC31" i="96"/>
  <c r="AC39" i="96"/>
  <c r="AC47" i="96"/>
  <c r="AC34" i="96"/>
  <c r="AC35" i="96"/>
  <c r="AC8" i="96"/>
  <c r="AN10" i="96" s="1"/>
  <c r="AC16" i="96"/>
  <c r="AN18" i="96" s="1"/>
  <c r="AC24" i="96"/>
  <c r="AN26" i="96" s="1"/>
  <c r="AC32" i="96"/>
  <c r="AC40" i="96"/>
  <c r="AC48" i="96"/>
  <c r="AC18" i="96"/>
  <c r="AN20" i="96" s="1"/>
  <c r="AC11" i="96"/>
  <c r="AN13" i="96" s="1"/>
  <c r="AC9" i="96"/>
  <c r="AN11" i="96" s="1"/>
  <c r="AC17" i="96"/>
  <c r="AN19" i="96" s="1"/>
  <c r="AC25" i="96"/>
  <c r="AN27" i="96" s="1"/>
  <c r="AC33" i="96"/>
  <c r="AC41" i="96"/>
  <c r="AC5" i="96"/>
  <c r="AN7" i="96" s="1"/>
  <c r="AC10" i="96"/>
  <c r="AN12" i="96" s="1"/>
  <c r="AC19" i="96"/>
  <c r="AN21" i="96" s="1"/>
  <c r="AC12" i="96"/>
  <c r="AN14" i="96" s="1"/>
  <c r="AC20" i="96"/>
  <c r="AN22" i="96" s="1"/>
  <c r="AC28" i="96"/>
  <c r="AC36" i="96"/>
  <c r="AC44" i="96"/>
  <c r="AC13" i="96"/>
  <c r="AN15" i="96" s="1"/>
  <c r="AC21" i="96"/>
  <c r="AN23" i="96" s="1"/>
  <c r="AC29" i="96"/>
  <c r="AC37" i="96"/>
  <c r="AC45" i="96"/>
  <c r="M49" i="96"/>
  <c r="M53" i="96"/>
  <c r="M50" i="96"/>
  <c r="M54" i="96"/>
  <c r="M51" i="96"/>
  <c r="M52" i="96"/>
  <c r="AC51" i="97"/>
  <c r="AC49" i="97"/>
  <c r="AC47" i="97"/>
  <c r="AC45" i="97"/>
  <c r="AC43" i="97"/>
  <c r="AC41" i="97"/>
  <c r="AC39" i="97"/>
  <c r="AC37" i="97"/>
  <c r="AC35" i="97"/>
  <c r="AC33" i="97"/>
  <c r="AC30" i="97"/>
  <c r="AC26" i="97"/>
  <c r="AC31" i="97"/>
  <c r="AC29" i="97"/>
  <c r="AC50" i="97"/>
  <c r="AC48" i="97"/>
  <c r="AC46" i="97"/>
  <c r="AC44" i="97"/>
  <c r="AC42" i="97"/>
  <c r="AC40" i="97"/>
  <c r="AC36" i="97"/>
  <c r="AC32" i="97"/>
  <c r="AC23" i="97"/>
  <c r="AC19" i="97"/>
  <c r="AC15" i="97"/>
  <c r="AC38" i="97"/>
  <c r="AC34" i="97"/>
  <c r="AC25" i="97"/>
  <c r="AC17" i="97"/>
  <c r="AC16" i="97"/>
  <c r="AC11" i="97"/>
  <c r="AC13" i="97"/>
  <c r="AC27" i="97"/>
  <c r="AC18" i="97"/>
  <c r="AC14" i="97"/>
  <c r="AC10" i="97"/>
  <c r="AC9" i="97"/>
  <c r="AC28" i="97"/>
  <c r="AC8" i="97"/>
  <c r="AC24" i="97"/>
  <c r="AC22" i="97"/>
  <c r="AC12" i="97"/>
  <c r="AC21" i="97"/>
  <c r="AC20" i="97"/>
  <c r="L55" i="97"/>
  <c r="L53" i="97"/>
  <c r="L51" i="97"/>
  <c r="L49" i="97"/>
  <c r="L47" i="97"/>
  <c r="L45" i="97"/>
  <c r="L43" i="97"/>
  <c r="L41" i="97"/>
  <c r="L39" i="97"/>
  <c r="L37" i="97"/>
  <c r="L35" i="97"/>
  <c r="L33" i="97"/>
  <c r="L30" i="97"/>
  <c r="L26" i="97"/>
  <c r="L54" i="97"/>
  <c r="L52" i="97"/>
  <c r="L31" i="97"/>
  <c r="L29" i="97"/>
  <c r="L50" i="97"/>
  <c r="L48" i="97"/>
  <c r="L46" i="97"/>
  <c r="L44" i="97"/>
  <c r="L42" i="97"/>
  <c r="L40" i="97"/>
  <c r="L36" i="97"/>
  <c r="L32" i="97"/>
  <c r="L23" i="97"/>
  <c r="L19" i="97"/>
  <c r="L15" i="97"/>
  <c r="L38" i="97"/>
  <c r="L34" i="97"/>
  <c r="L25" i="97"/>
  <c r="L17" i="97"/>
  <c r="L11" i="97"/>
  <c r="L20" i="97"/>
  <c r="L27" i="97"/>
  <c r="L24" i="97"/>
  <c r="L14" i="97"/>
  <c r="L10" i="97"/>
  <c r="L9" i="97"/>
  <c r="L21" i="97"/>
  <c r="L18" i="97"/>
  <c r="L16" i="97"/>
  <c r="L12" i="97"/>
  <c r="L22" i="97"/>
  <c r="L13" i="97"/>
  <c r="L28" i="97"/>
  <c r="L8" i="97"/>
  <c r="AJ26" i="96" l="1"/>
  <c r="AG26" i="96"/>
  <c r="AH26" i="96"/>
  <c r="AK26" i="96"/>
  <c r="AL26" i="96"/>
  <c r="AI26" i="96"/>
  <c r="AG23" i="96"/>
  <c r="AI23" i="96"/>
  <c r="AJ23" i="96"/>
  <c r="AL23" i="96"/>
  <c r="AK23" i="96"/>
  <c r="AH23" i="96"/>
  <c r="AR16" i="96"/>
  <c r="AS16" i="96"/>
  <c r="AT16" i="96"/>
  <c r="AU16" i="96"/>
  <c r="AP16" i="96"/>
  <c r="AO16" i="96"/>
  <c r="AQ16" i="96"/>
  <c r="AK20" i="96"/>
  <c r="AI20" i="96"/>
  <c r="AL20" i="96"/>
  <c r="AH20" i="96"/>
  <c r="AJ20" i="96"/>
  <c r="AG20" i="96"/>
  <c r="AK11" i="96"/>
  <c r="AH11" i="96"/>
  <c r="AG11" i="96"/>
  <c r="AL11" i="96"/>
  <c r="AI11" i="96"/>
  <c r="AJ11" i="96"/>
  <c r="AR14" i="96"/>
  <c r="AS14" i="96"/>
  <c r="AP14" i="96"/>
  <c r="AQ14" i="96"/>
  <c r="AO14" i="96"/>
  <c r="AT14" i="96"/>
  <c r="AU14" i="96"/>
  <c r="AR24" i="96"/>
  <c r="AS24" i="96"/>
  <c r="AT24" i="96"/>
  <c r="AU24" i="96"/>
  <c r="AP24" i="96"/>
  <c r="AQ24" i="96"/>
  <c r="AO24" i="96"/>
  <c r="AR10" i="96"/>
  <c r="AP10" i="96"/>
  <c r="AQ10" i="96"/>
  <c r="AS10" i="96"/>
  <c r="AU10" i="96"/>
  <c r="AO10" i="96"/>
  <c r="AT10" i="96"/>
  <c r="AI7" i="96"/>
  <c r="AJ7" i="96"/>
  <c r="AK7" i="96"/>
  <c r="AL7" i="96"/>
  <c r="AG7" i="96"/>
  <c r="AH7" i="96"/>
  <c r="AT21" i="96"/>
  <c r="AU21" i="96"/>
  <c r="AQ21" i="96"/>
  <c r="AP21" i="96"/>
  <c r="AO21" i="96"/>
  <c r="AS21" i="96"/>
  <c r="AR21" i="96"/>
  <c r="AR8" i="96"/>
  <c r="AO8" i="96"/>
  <c r="AS8" i="96"/>
  <c r="AT8" i="96"/>
  <c r="AU8" i="96"/>
  <c r="AP8" i="96"/>
  <c r="AQ8" i="96"/>
  <c r="AH27" i="96"/>
  <c r="AK27" i="96"/>
  <c r="AG27" i="96"/>
  <c r="AL27" i="96"/>
  <c r="AI27" i="96"/>
  <c r="AJ27" i="96"/>
  <c r="AR28" i="96"/>
  <c r="AS28" i="96"/>
  <c r="AO28" i="96"/>
  <c r="AT28" i="96"/>
  <c r="AU28" i="96"/>
  <c r="AQ28" i="96"/>
  <c r="AP28" i="96"/>
  <c r="AI16" i="96"/>
  <c r="AG16" i="96"/>
  <c r="AJ16" i="96"/>
  <c r="AK16" i="96"/>
  <c r="AL16" i="96"/>
  <c r="AH16" i="96"/>
  <c r="AJ17" i="96"/>
  <c r="AG17" i="96"/>
  <c r="AK17" i="96"/>
  <c r="AL17" i="96"/>
  <c r="AI17" i="96"/>
  <c r="AH17" i="96"/>
  <c r="AP7" i="96"/>
  <c r="AO7" i="96"/>
  <c r="AT7" i="96"/>
  <c r="AU7" i="96"/>
  <c r="AQ7" i="96"/>
  <c r="AR7" i="96"/>
  <c r="AS7" i="96"/>
  <c r="AI8" i="96"/>
  <c r="AK8" i="96"/>
  <c r="AJ8" i="96"/>
  <c r="AG8" i="96"/>
  <c r="AL8" i="96"/>
  <c r="AH8" i="96"/>
  <c r="AP11" i="96"/>
  <c r="AO11" i="96"/>
  <c r="AU11" i="96"/>
  <c r="AQ11" i="96"/>
  <c r="AR11" i="96"/>
  <c r="AS11" i="96"/>
  <c r="AT11" i="96"/>
  <c r="AR22" i="96"/>
  <c r="AP22" i="96"/>
  <c r="AQ22" i="96"/>
  <c r="AO22" i="96"/>
  <c r="AS22" i="96"/>
  <c r="AU22" i="96"/>
  <c r="AT22" i="96"/>
  <c r="AR18" i="96"/>
  <c r="AP18" i="96"/>
  <c r="AQ18" i="96"/>
  <c r="AS18" i="96"/>
  <c r="AT18" i="96"/>
  <c r="AU18" i="96"/>
  <c r="AO18" i="96"/>
  <c r="AL13" i="96"/>
  <c r="AH13" i="96"/>
  <c r="AI13" i="96"/>
  <c r="AK13" i="96"/>
  <c r="AG13" i="96"/>
  <c r="AJ13" i="96"/>
  <c r="AT17" i="96"/>
  <c r="AU17" i="96"/>
  <c r="AQ17" i="96"/>
  <c r="AP17" i="96"/>
  <c r="AO17" i="96"/>
  <c r="AR17" i="96"/>
  <c r="AS17" i="96"/>
  <c r="AK28" i="96"/>
  <c r="AG28" i="96"/>
  <c r="AI28" i="96"/>
  <c r="AL28" i="96"/>
  <c r="AH28" i="96"/>
  <c r="AJ28" i="96"/>
  <c r="AJ25" i="96"/>
  <c r="AG25" i="96"/>
  <c r="AK25" i="96"/>
  <c r="AH25" i="96"/>
  <c r="AL25" i="96"/>
  <c r="AI25" i="96"/>
  <c r="AL22" i="96"/>
  <c r="AH22" i="96"/>
  <c r="AJ22" i="96"/>
  <c r="AI22" i="96"/>
  <c r="AG22" i="96"/>
  <c r="AK22" i="96"/>
  <c r="AI24" i="96"/>
  <c r="AK24" i="96"/>
  <c r="AG24" i="96"/>
  <c r="AJ24" i="96"/>
  <c r="AH24" i="96"/>
  <c r="AL24" i="96"/>
  <c r="AJ18" i="96"/>
  <c r="AH18" i="96"/>
  <c r="AK18" i="96"/>
  <c r="AG18" i="96"/>
  <c r="AL18" i="96"/>
  <c r="AI18" i="96"/>
  <c r="AR20" i="96"/>
  <c r="AS20" i="96"/>
  <c r="AO20" i="96"/>
  <c r="AT20" i="96"/>
  <c r="AU20" i="96"/>
  <c r="AP20" i="96"/>
  <c r="AQ20" i="96"/>
  <c r="AR12" i="96"/>
  <c r="AS12" i="96"/>
  <c r="AO12" i="96"/>
  <c r="AT12" i="96"/>
  <c r="AU12" i="96"/>
  <c r="AP12" i="96"/>
  <c r="AQ12" i="96"/>
  <c r="AR26" i="96"/>
  <c r="AP26" i="96"/>
  <c r="AQ26" i="96"/>
  <c r="AO26" i="96"/>
  <c r="AS26" i="96"/>
  <c r="AU26" i="96"/>
  <c r="AT26" i="96"/>
  <c r="AP23" i="96"/>
  <c r="AO23" i="96"/>
  <c r="AQ23" i="96"/>
  <c r="AU23" i="96"/>
  <c r="AR23" i="96"/>
  <c r="AS23" i="96"/>
  <c r="AT23" i="96"/>
  <c r="AK12" i="96"/>
  <c r="AL12" i="96"/>
  <c r="AH12" i="96"/>
  <c r="AI12" i="96"/>
  <c r="AJ12" i="96"/>
  <c r="AG12" i="96"/>
  <c r="AT25" i="96"/>
  <c r="AU25" i="96"/>
  <c r="AP25" i="96"/>
  <c r="AQ25" i="96"/>
  <c r="AO25" i="96"/>
  <c r="AR25" i="96"/>
  <c r="AS25" i="96"/>
  <c r="AP19" i="96"/>
  <c r="AO19" i="96"/>
  <c r="AQ19" i="96"/>
  <c r="AU19" i="96"/>
  <c r="AR19" i="96"/>
  <c r="AS19" i="96"/>
  <c r="AT19" i="96"/>
  <c r="AJ10" i="96"/>
  <c r="AG10" i="96"/>
  <c r="AH10" i="96"/>
  <c r="AL10" i="96"/>
  <c r="AK10" i="96"/>
  <c r="AI10" i="96"/>
  <c r="AP27" i="96"/>
  <c r="AQ27" i="96"/>
  <c r="AU27" i="96"/>
  <c r="AR27" i="96"/>
  <c r="AS27" i="96"/>
  <c r="AT27" i="96"/>
  <c r="AO27" i="96"/>
  <c r="AG15" i="96"/>
  <c r="AI15" i="96"/>
  <c r="AJ15" i="96"/>
  <c r="AH15" i="96"/>
  <c r="AL15" i="96"/>
  <c r="AK15" i="96"/>
  <c r="AK19" i="96"/>
  <c r="AG19" i="96"/>
  <c r="AL19" i="96"/>
  <c r="AH19" i="96"/>
  <c r="AI19" i="96"/>
  <c r="AJ19" i="96"/>
  <c r="AL14" i="96"/>
  <c r="AH14" i="96"/>
  <c r="AI14" i="96"/>
  <c r="AJ14" i="96"/>
  <c r="AG14" i="96"/>
  <c r="AK14" i="96"/>
  <c r="AH21" i="96"/>
  <c r="AL21" i="96"/>
  <c r="AI21" i="96"/>
  <c r="AG21" i="96"/>
  <c r="AJ21" i="96"/>
  <c r="AK21" i="96"/>
  <c r="AJ9" i="96"/>
  <c r="AG9" i="96"/>
  <c r="AK9" i="96"/>
  <c r="AL9" i="96"/>
  <c r="AH9" i="96"/>
  <c r="AI9" i="96"/>
  <c r="AT13" i="96"/>
  <c r="AU13" i="96"/>
  <c r="AO13" i="96"/>
  <c r="AP13" i="96"/>
  <c r="AQ13" i="96"/>
  <c r="AR13" i="96"/>
  <c r="AS13" i="96"/>
  <c r="AP15" i="96"/>
  <c r="AQ15" i="96"/>
  <c r="AR15" i="96"/>
  <c r="AS15" i="96"/>
  <c r="AT15" i="96"/>
  <c r="AO15" i="96"/>
  <c r="AU15" i="96"/>
  <c r="AT9" i="96"/>
  <c r="AU9" i="96"/>
  <c r="AQ9" i="96"/>
  <c r="AP9" i="96"/>
  <c r="AR9" i="96"/>
  <c r="AO9" i="96"/>
  <c r="AS9" i="96"/>
  <c r="AT22" i="97"/>
  <c r="AV22" i="97"/>
  <c r="AQ22" i="97"/>
  <c r="AU22" i="97"/>
  <c r="AS22" i="97"/>
  <c r="AR22" i="97"/>
  <c r="AU24" i="97"/>
  <c r="AQ24" i="97"/>
  <c r="AS24" i="97"/>
  <c r="AR24" i="97"/>
  <c r="AT24" i="97"/>
  <c r="AV24" i="97"/>
  <c r="BE9" i="97"/>
  <c r="BA9" i="97"/>
  <c r="BG9" i="97"/>
  <c r="BD9" i="97"/>
  <c r="AZ9" i="97"/>
  <c r="BB9" i="97"/>
  <c r="BC9" i="97"/>
  <c r="AY9" i="97"/>
  <c r="BF9" i="97"/>
  <c r="BG15" i="97"/>
  <c r="BC15" i="97"/>
  <c r="AY15" i="97"/>
  <c r="BD15" i="97"/>
  <c r="AZ15" i="97"/>
  <c r="BB15" i="97"/>
  <c r="BF15" i="97"/>
  <c r="BA15" i="97"/>
  <c r="BE15" i="97"/>
  <c r="BF31" i="97"/>
  <c r="BB31" i="97"/>
  <c r="BE31" i="97"/>
  <c r="BA31" i="97"/>
  <c r="BG31" i="97"/>
  <c r="AY31" i="97"/>
  <c r="BD31" i="97"/>
  <c r="BC31" i="97"/>
  <c r="AZ31" i="97"/>
  <c r="AV8" i="97"/>
  <c r="AR8" i="97"/>
  <c r="AU8" i="97"/>
  <c r="AQ8" i="97"/>
  <c r="AT8" i="97"/>
  <c r="AS8" i="97"/>
  <c r="AV12" i="97"/>
  <c r="AR12" i="97"/>
  <c r="AU12" i="97"/>
  <c r="AQ12" i="97"/>
  <c r="AT12" i="97"/>
  <c r="AS12" i="97"/>
  <c r="AU9" i="97"/>
  <c r="AQ9" i="97"/>
  <c r="AV9" i="97"/>
  <c r="AT9" i="97"/>
  <c r="AS9" i="97"/>
  <c r="AR9" i="97"/>
  <c r="AV27" i="97"/>
  <c r="AR27" i="97"/>
  <c r="AU27" i="97"/>
  <c r="AQ27" i="97"/>
  <c r="AT27" i="97"/>
  <c r="AS27" i="97"/>
  <c r="AT25" i="97"/>
  <c r="AV25" i="97"/>
  <c r="AQ25" i="97"/>
  <c r="AU25" i="97"/>
  <c r="AS25" i="97"/>
  <c r="AR25" i="97"/>
  <c r="AS19" i="97"/>
  <c r="AU19" i="97"/>
  <c r="AR19" i="97"/>
  <c r="AT19" i="97"/>
  <c r="AQ19" i="97"/>
  <c r="AV19" i="97"/>
  <c r="BF20" i="97"/>
  <c r="BB20" i="97"/>
  <c r="BE20" i="97"/>
  <c r="AZ20" i="97"/>
  <c r="BG20" i="97"/>
  <c r="BD20" i="97"/>
  <c r="AY20" i="97"/>
  <c r="BA20" i="97"/>
  <c r="BC20" i="97"/>
  <c r="BE24" i="97"/>
  <c r="BA24" i="97"/>
  <c r="BF24" i="97"/>
  <c r="AZ24" i="97"/>
  <c r="BB24" i="97"/>
  <c r="BG24" i="97"/>
  <c r="AY24" i="97"/>
  <c r="BD24" i="97"/>
  <c r="BC24" i="97"/>
  <c r="BD10" i="97"/>
  <c r="AZ10" i="97"/>
  <c r="BF10" i="97"/>
  <c r="BG10" i="97"/>
  <c r="BC10" i="97"/>
  <c r="AY10" i="97"/>
  <c r="BB10" i="97"/>
  <c r="BE10" i="97"/>
  <c r="BA10" i="97"/>
  <c r="BE13" i="97"/>
  <c r="BA13" i="97"/>
  <c r="BC13" i="97"/>
  <c r="BF13" i="97"/>
  <c r="BD13" i="97"/>
  <c r="AZ13" i="97"/>
  <c r="BG13" i="97"/>
  <c r="BB13" i="97"/>
  <c r="AY13" i="97"/>
  <c r="BD25" i="97"/>
  <c r="AZ25" i="97"/>
  <c r="BC25" i="97"/>
  <c r="BE25" i="97"/>
  <c r="BB25" i="97"/>
  <c r="AY25" i="97"/>
  <c r="BG25" i="97"/>
  <c r="BA25" i="97"/>
  <c r="BF25" i="97"/>
  <c r="BG19" i="97"/>
  <c r="BC19" i="97"/>
  <c r="AY19" i="97"/>
  <c r="BB19" i="97"/>
  <c r="BF19" i="97"/>
  <c r="BA19" i="97"/>
  <c r="BE19" i="97"/>
  <c r="AZ19" i="97"/>
  <c r="BD19" i="97"/>
  <c r="BG26" i="97"/>
  <c r="BC26" i="97"/>
  <c r="AY26" i="97"/>
  <c r="BF26" i="97"/>
  <c r="BA26" i="97"/>
  <c r="BE26" i="97"/>
  <c r="AZ26" i="97"/>
  <c r="BD26" i="97"/>
  <c r="BB26" i="97"/>
  <c r="AU21" i="97"/>
  <c r="AQ21" i="97"/>
  <c r="AS21" i="97"/>
  <c r="AR21" i="97"/>
  <c r="AT21" i="97"/>
  <c r="AV21" i="97"/>
  <c r="AU17" i="97"/>
  <c r="AQ17" i="97"/>
  <c r="AT17" i="97"/>
  <c r="AR17" i="97"/>
  <c r="AS17" i="97"/>
  <c r="AV17" i="97"/>
  <c r="BD4" i="97"/>
  <c r="BB4" i="97"/>
  <c r="BC4" i="97"/>
  <c r="BD22" i="97"/>
  <c r="AZ22" i="97"/>
  <c r="BC22" i="97"/>
  <c r="BG22" i="97"/>
  <c r="BB22" i="97"/>
  <c r="AY22" i="97"/>
  <c r="BF22" i="97"/>
  <c r="BA22" i="97"/>
  <c r="BE22" i="97"/>
  <c r="BF27" i="97"/>
  <c r="BB27" i="97"/>
  <c r="BE27" i="97"/>
  <c r="BA27" i="97"/>
  <c r="BD27" i="97"/>
  <c r="BC27" i="97"/>
  <c r="AZ27" i="97"/>
  <c r="AY27" i="97"/>
  <c r="BG27" i="97"/>
  <c r="BE17" i="97"/>
  <c r="BA17" i="97"/>
  <c r="BG17" i="97"/>
  <c r="BB17" i="97"/>
  <c r="BD17" i="97"/>
  <c r="AY17" i="97"/>
  <c r="BF17" i="97"/>
  <c r="AZ17" i="97"/>
  <c r="BC17" i="97"/>
  <c r="AU28" i="97"/>
  <c r="AQ28" i="97"/>
  <c r="AT28" i="97"/>
  <c r="AS28" i="97"/>
  <c r="AR28" i="97"/>
  <c r="AV28" i="97"/>
  <c r="AV16" i="97"/>
  <c r="AR16" i="97"/>
  <c r="AT16" i="97"/>
  <c r="AS16" i="97"/>
  <c r="AQ16" i="97"/>
  <c r="AU16" i="97"/>
  <c r="AT10" i="97"/>
  <c r="AQ10" i="97"/>
  <c r="AS10" i="97"/>
  <c r="AV10" i="97"/>
  <c r="AR10" i="97"/>
  <c r="AU10" i="97"/>
  <c r="AV20" i="97"/>
  <c r="AR20" i="97"/>
  <c r="AS20" i="97"/>
  <c r="AQ20" i="97"/>
  <c r="AU20" i="97"/>
  <c r="AT20" i="97"/>
  <c r="AS23" i="97"/>
  <c r="AT23" i="97"/>
  <c r="AR23" i="97"/>
  <c r="AU23" i="97"/>
  <c r="AV23" i="97"/>
  <c r="AQ23" i="97"/>
  <c r="BE21" i="97"/>
  <c r="BA21" i="97"/>
  <c r="BF21" i="97"/>
  <c r="AZ21" i="97"/>
  <c r="BD21" i="97"/>
  <c r="AY21" i="97"/>
  <c r="BC21" i="97"/>
  <c r="BG21" i="97"/>
  <c r="BB21" i="97"/>
  <c r="BF8" i="97"/>
  <c r="BB8" i="97"/>
  <c r="BD8" i="97"/>
  <c r="BE8" i="97"/>
  <c r="BA8" i="97"/>
  <c r="AZ8" i="97"/>
  <c r="BC8" i="97"/>
  <c r="AY8" i="97"/>
  <c r="BG8" i="97"/>
  <c r="BD14" i="97"/>
  <c r="AZ14" i="97"/>
  <c r="BF14" i="97"/>
  <c r="BA14" i="97"/>
  <c r="BE14" i="97"/>
  <c r="AY14" i="97"/>
  <c r="BC14" i="97"/>
  <c r="BG14" i="97"/>
  <c r="BB14" i="97"/>
  <c r="BG11" i="97"/>
  <c r="BC11" i="97"/>
  <c r="AY11" i="97"/>
  <c r="BE11" i="97"/>
  <c r="AZ11" i="97"/>
  <c r="BF11" i="97"/>
  <c r="BB11" i="97"/>
  <c r="BD11" i="97"/>
  <c r="BA11" i="97"/>
  <c r="BG23" i="97"/>
  <c r="BC23" i="97"/>
  <c r="AY23" i="97"/>
  <c r="BF23" i="97"/>
  <c r="BA23" i="97"/>
  <c r="BB23" i="97"/>
  <c r="BE23" i="97"/>
  <c r="AZ23" i="97"/>
  <c r="BD23" i="97"/>
  <c r="BE30" i="97"/>
  <c r="BA30" i="97"/>
  <c r="BD30" i="97"/>
  <c r="AZ30" i="97"/>
  <c r="BB30" i="97"/>
  <c r="BG30" i="97"/>
  <c r="AY30" i="97"/>
  <c r="BF30" i="97"/>
  <c r="BC30" i="97"/>
  <c r="AS15" i="97"/>
  <c r="AV15" i="97"/>
  <c r="AQ15" i="97"/>
  <c r="AU15" i="97"/>
  <c r="AT15" i="97"/>
  <c r="AR15" i="97"/>
  <c r="AU13" i="97"/>
  <c r="AQ13" i="97"/>
  <c r="AR13" i="97"/>
  <c r="AT13" i="97"/>
  <c r="AS13" i="97"/>
  <c r="AV13" i="97"/>
  <c r="AT18" i="97"/>
  <c r="AR18" i="97"/>
  <c r="AU18" i="97"/>
  <c r="AV18" i="97"/>
  <c r="AQ18" i="97"/>
  <c r="AS18" i="97"/>
  <c r="AT14" i="97"/>
  <c r="AR14" i="97"/>
  <c r="AS14" i="97"/>
  <c r="AV14" i="97"/>
  <c r="AU14" i="97"/>
  <c r="AQ14" i="97"/>
  <c r="AS11" i="97"/>
  <c r="AU11" i="97"/>
  <c r="AV11" i="97"/>
  <c r="AR11" i="97"/>
  <c r="AQ11" i="97"/>
  <c r="AT11" i="97"/>
  <c r="AT29" i="97"/>
  <c r="AS29" i="97"/>
  <c r="AR29" i="97"/>
  <c r="AQ29" i="97"/>
  <c r="AV29" i="97"/>
  <c r="AU29" i="97"/>
  <c r="AS26" i="97"/>
  <c r="AT26" i="97"/>
  <c r="AR26" i="97"/>
  <c r="AU26" i="97"/>
  <c r="AQ26" i="97"/>
  <c r="AV26" i="97"/>
  <c r="BF12" i="97"/>
  <c r="BB12" i="97"/>
  <c r="AZ12" i="97"/>
  <c r="BE12" i="97"/>
  <c r="BA12" i="97"/>
  <c r="BD12" i="97"/>
  <c r="BG12" i="97"/>
  <c r="AY12" i="97"/>
  <c r="BC12" i="97"/>
  <c r="BE28" i="97"/>
  <c r="BA28" i="97"/>
  <c r="BD28" i="97"/>
  <c r="AZ28" i="97"/>
  <c r="BC28" i="97"/>
  <c r="BB28" i="97"/>
  <c r="AY28" i="97"/>
  <c r="BG28" i="97"/>
  <c r="BF28" i="97"/>
  <c r="BD18" i="97"/>
  <c r="AZ18" i="97"/>
  <c r="BE18" i="97"/>
  <c r="AY18" i="97"/>
  <c r="BG18" i="97"/>
  <c r="BB18" i="97"/>
  <c r="BC18" i="97"/>
  <c r="BF18" i="97"/>
  <c r="BA18" i="97"/>
  <c r="BF16" i="97"/>
  <c r="BB16" i="97"/>
  <c r="BG16" i="97"/>
  <c r="BA16" i="97"/>
  <c r="BD16" i="97"/>
  <c r="BE16" i="97"/>
  <c r="AZ16" i="97"/>
  <c r="AY16" i="97"/>
  <c r="BC16" i="97"/>
  <c r="BD29" i="97"/>
  <c r="AZ29" i="97"/>
  <c r="BG29" i="97"/>
  <c r="BC29" i="97"/>
  <c r="AY29" i="97"/>
  <c r="BB29" i="97"/>
  <c r="BA29" i="97"/>
  <c r="BE29" i="97"/>
  <c r="BF29" i="97"/>
  <c r="K11" i="66" l="1"/>
  <c r="L11" i="66" s="1"/>
  <c r="K12" i="66"/>
  <c r="L12" i="66" s="1"/>
  <c r="K13" i="66"/>
  <c r="L13" i="66" s="1"/>
  <c r="K14" i="66"/>
  <c r="L14" i="66" s="1"/>
  <c r="K15" i="66"/>
  <c r="L15" i="66" s="1"/>
  <c r="K16" i="66"/>
  <c r="L16" i="66" s="1"/>
  <c r="K17" i="66"/>
  <c r="L17" i="66" s="1"/>
  <c r="H8" i="94" l="1"/>
  <c r="BQ8" i="79" l="1"/>
  <c r="BQ7" i="79"/>
  <c r="L7" i="67" l="1"/>
  <c r="M7" i="67" s="1"/>
  <c r="L8" i="67"/>
  <c r="M8" i="67" s="1"/>
  <c r="L9" i="67"/>
  <c r="M9" i="67" s="1"/>
  <c r="L10" i="67"/>
  <c r="M10" i="67" s="1"/>
  <c r="L11" i="67"/>
  <c r="M11" i="67" s="1"/>
  <c r="L12" i="67"/>
  <c r="M12" i="67"/>
  <c r="L13" i="67"/>
  <c r="M13" i="67" s="1"/>
  <c r="L14" i="67"/>
  <c r="M14" i="67" s="1"/>
  <c r="L15" i="67"/>
  <c r="M15" i="67" s="1"/>
  <c r="L16" i="67"/>
  <c r="M16" i="67" s="1"/>
  <c r="L17" i="67"/>
  <c r="M17" i="67" s="1"/>
  <c r="L18" i="67"/>
  <c r="M18" i="67" s="1"/>
  <c r="L19" i="67"/>
  <c r="M19" i="67" s="1"/>
  <c r="L20" i="67"/>
  <c r="M20" i="67" s="1"/>
  <c r="L21" i="67"/>
  <c r="M21" i="67" s="1"/>
  <c r="L22" i="67"/>
  <c r="M22" i="67" s="1"/>
  <c r="L23" i="67"/>
  <c r="M23" i="67" s="1"/>
  <c r="L24" i="67"/>
  <c r="M24" i="67" s="1"/>
  <c r="L25" i="67"/>
  <c r="M25" i="67" s="1"/>
  <c r="L26" i="67"/>
  <c r="M26" i="67" s="1"/>
  <c r="L27" i="67"/>
  <c r="M27" i="67" s="1"/>
  <c r="L28" i="67"/>
  <c r="M28" i="67" s="1"/>
  <c r="L29" i="67"/>
  <c r="M29" i="67" s="1"/>
  <c r="L30" i="67"/>
  <c r="M30" i="67" s="1"/>
  <c r="L31" i="67"/>
  <c r="M31" i="67" s="1"/>
  <c r="L32" i="67"/>
  <c r="M32" i="67" s="1"/>
  <c r="L33" i="67"/>
  <c r="M33" i="67" s="1"/>
  <c r="L34" i="67"/>
  <c r="M34" i="67" s="1"/>
  <c r="L35" i="67"/>
  <c r="M35" i="67" s="1"/>
  <c r="L36" i="67"/>
  <c r="M36" i="67" s="1"/>
  <c r="L37" i="67"/>
  <c r="M37" i="67" s="1"/>
  <c r="L38" i="67"/>
  <c r="M38" i="67" s="1"/>
  <c r="L39" i="67"/>
  <c r="M39" i="67" s="1"/>
  <c r="L40" i="67"/>
  <c r="M40" i="67" s="1"/>
  <c r="L41" i="67"/>
  <c r="M41" i="67" s="1"/>
  <c r="L42" i="67"/>
  <c r="M42" i="67" s="1"/>
  <c r="L43" i="67"/>
  <c r="M43" i="67" s="1"/>
  <c r="L44" i="67"/>
  <c r="M44" i="67" s="1"/>
  <c r="L45" i="67"/>
  <c r="M45" i="67"/>
  <c r="L46" i="67"/>
  <c r="M46" i="67"/>
  <c r="L47" i="67"/>
  <c r="M47" i="67"/>
  <c r="L48" i="67"/>
  <c r="M48" i="67"/>
  <c r="L49" i="67"/>
  <c r="M49" i="67"/>
  <c r="L50" i="67"/>
  <c r="M50" i="67"/>
  <c r="L51" i="67"/>
  <c r="M51" i="67"/>
  <c r="L52" i="67"/>
  <c r="M52" i="67"/>
  <c r="L53" i="67"/>
  <c r="M53" i="67"/>
  <c r="L54" i="67"/>
  <c r="M54" i="67"/>
  <c r="L55" i="67"/>
  <c r="M55" i="67"/>
  <c r="L56" i="67"/>
  <c r="M56" i="67"/>
  <c r="L57" i="67"/>
  <c r="M57" i="67"/>
  <c r="L58" i="67"/>
  <c r="M58" i="67"/>
  <c r="L59" i="67"/>
  <c r="M59" i="67"/>
  <c r="L60" i="67"/>
  <c r="M60" i="67"/>
  <c r="L61" i="67"/>
  <c r="M61" i="67"/>
  <c r="L62" i="67"/>
  <c r="M62" i="67"/>
  <c r="L63" i="67"/>
  <c r="M63" i="67"/>
  <c r="L64" i="67"/>
  <c r="M64" i="67"/>
  <c r="L65" i="67"/>
  <c r="M65" i="67"/>
  <c r="L66" i="67"/>
  <c r="M66" i="67"/>
  <c r="L67" i="67"/>
  <c r="M67" i="67"/>
  <c r="L68" i="67"/>
  <c r="M68" i="67"/>
  <c r="L69" i="67"/>
  <c r="M69" i="67"/>
  <c r="L70" i="67"/>
  <c r="M70" i="67"/>
  <c r="L71" i="67"/>
  <c r="M71" i="67"/>
  <c r="L72" i="67"/>
  <c r="M72" i="67"/>
  <c r="L73" i="67"/>
  <c r="M73" i="67"/>
  <c r="L74" i="67"/>
  <c r="M74" i="67"/>
  <c r="L75" i="67"/>
  <c r="M75" i="67"/>
  <c r="L76" i="67"/>
  <c r="M76" i="67"/>
  <c r="L77" i="67"/>
  <c r="M77" i="67"/>
  <c r="L78" i="67"/>
  <c r="M78" i="67"/>
  <c r="L79" i="67"/>
  <c r="M79" i="67"/>
  <c r="L80" i="67"/>
  <c r="M80" i="67"/>
  <c r="L81" i="67"/>
  <c r="M81" i="67"/>
  <c r="L82" i="67"/>
  <c r="M82" i="67"/>
  <c r="L83" i="67"/>
  <c r="M83" i="67"/>
  <c r="V12" i="87" l="1"/>
  <c r="W12" i="87" s="1"/>
  <c r="I12" i="87"/>
  <c r="J12" i="87" s="1"/>
  <c r="N98" i="79"/>
  <c r="O98" i="79" s="1"/>
  <c r="N97" i="79"/>
  <c r="O97" i="79" s="1"/>
  <c r="N96" i="79"/>
  <c r="O96" i="79" s="1"/>
  <c r="N95" i="79"/>
  <c r="O95" i="79" s="1"/>
  <c r="N94" i="79"/>
  <c r="O94" i="79" s="1"/>
  <c r="O93" i="79"/>
  <c r="N93" i="79"/>
  <c r="N92" i="79"/>
  <c r="O92" i="79" s="1"/>
  <c r="AH91" i="79"/>
  <c r="AI91" i="79" s="1"/>
  <c r="N91" i="79"/>
  <c r="O91" i="79" s="1"/>
  <c r="AH90" i="79"/>
  <c r="AI90" i="79" s="1"/>
  <c r="AH89" i="79"/>
  <c r="AI89" i="79" s="1"/>
  <c r="AH88" i="79"/>
  <c r="AI88" i="79" s="1"/>
  <c r="N84" i="79"/>
  <c r="O83" i="79" s="1"/>
  <c r="N83" i="79"/>
  <c r="O82" i="79" s="1"/>
  <c r="N82" i="79"/>
  <c r="AH81" i="79"/>
  <c r="AI81" i="79" s="1"/>
  <c r="O81" i="79"/>
  <c r="N81" i="79"/>
  <c r="O80" i="79" s="1"/>
  <c r="AH80" i="79"/>
  <c r="AI80" i="79" s="1"/>
  <c r="N80" i="79"/>
  <c r="O79" i="79" s="1"/>
  <c r="AH79" i="79"/>
  <c r="AI79" i="79" s="1"/>
  <c r="N79" i="79"/>
  <c r="AH78" i="79"/>
  <c r="AI78" i="79" s="1"/>
  <c r="N78" i="79"/>
  <c r="O78" i="79" s="1"/>
  <c r="AH77" i="79"/>
  <c r="AI77" i="79" s="1"/>
  <c r="N77" i="79"/>
  <c r="O77" i="79" s="1"/>
  <c r="AH76" i="79"/>
  <c r="AI76" i="79" s="1"/>
  <c r="N76" i="79"/>
  <c r="O76" i="79" s="1"/>
  <c r="AH75" i="79"/>
  <c r="AI75" i="79" s="1"/>
  <c r="O75" i="79"/>
  <c r="N75" i="79"/>
  <c r="AH74" i="79"/>
  <c r="AI74" i="79" s="1"/>
  <c r="N74" i="79"/>
  <c r="O74" i="79" s="1"/>
  <c r="AH73" i="79"/>
  <c r="AI73" i="79" s="1"/>
  <c r="O73" i="79"/>
  <c r="N73" i="79"/>
  <c r="AH72" i="79"/>
  <c r="AI72" i="79" s="1"/>
  <c r="AH71" i="79"/>
  <c r="AI71" i="79" s="1"/>
  <c r="AH70" i="79"/>
  <c r="AI70" i="79" s="1"/>
  <c r="BD68" i="79"/>
  <c r="BC68" i="79"/>
  <c r="BB68" i="79"/>
  <c r="BA68" i="79"/>
  <c r="AZ68" i="79"/>
  <c r="AY68" i="79"/>
  <c r="AX68" i="79"/>
  <c r="N67" i="79"/>
  <c r="O67" i="79" s="1"/>
  <c r="N66" i="79"/>
  <c r="O66" i="79" s="1"/>
  <c r="N65" i="79"/>
  <c r="O65" i="79" s="1"/>
  <c r="AH64" i="79"/>
  <c r="AI64" i="79" s="1"/>
  <c r="N64" i="79"/>
  <c r="O64" i="79" s="1"/>
  <c r="AH63" i="79"/>
  <c r="AI63" i="79" s="1"/>
  <c r="N63" i="79"/>
  <c r="O63" i="79" s="1"/>
  <c r="AH62" i="79"/>
  <c r="AI62" i="79" s="1"/>
  <c r="N62" i="79"/>
  <c r="O62" i="79" s="1"/>
  <c r="AH61" i="79"/>
  <c r="AI61" i="79" s="1"/>
  <c r="N61" i="79"/>
  <c r="O61" i="79" s="1"/>
  <c r="AH60" i="79"/>
  <c r="AI60" i="79" s="1"/>
  <c r="N60" i="79"/>
  <c r="O60" i="79" s="1"/>
  <c r="BD59" i="79"/>
  <c r="BC59" i="79"/>
  <c r="BB59" i="79"/>
  <c r="BA59" i="79"/>
  <c r="AZ59" i="79"/>
  <c r="AY59" i="79"/>
  <c r="AX59" i="79"/>
  <c r="AH59" i="79"/>
  <c r="AI59" i="79" s="1"/>
  <c r="N59" i="79"/>
  <c r="O59" i="79" s="1"/>
  <c r="AH58" i="79"/>
  <c r="AI58" i="79" s="1"/>
  <c r="N58" i="79"/>
  <c r="O58" i="79" s="1"/>
  <c r="AH57" i="79"/>
  <c r="AI57" i="79" s="1"/>
  <c r="N57" i="79"/>
  <c r="O57" i="79" s="1"/>
  <c r="AH56" i="79"/>
  <c r="AI56" i="79" s="1"/>
  <c r="N56" i="79"/>
  <c r="O56" i="79" s="1"/>
  <c r="AH55" i="79"/>
  <c r="AI55" i="79" s="1"/>
  <c r="N55" i="79"/>
  <c r="O55" i="79" s="1"/>
  <c r="AH54" i="79"/>
  <c r="AI54" i="79" s="1"/>
  <c r="O54" i="79"/>
  <c r="N54" i="79"/>
  <c r="AH53" i="79"/>
  <c r="AI53" i="79" s="1"/>
  <c r="N53" i="79"/>
  <c r="O53" i="79" s="1"/>
  <c r="AH52" i="79"/>
  <c r="AI52" i="79" s="1"/>
  <c r="O52" i="79"/>
  <c r="N52" i="79"/>
  <c r="AH51" i="79"/>
  <c r="AI51" i="79" s="1"/>
  <c r="N51" i="79"/>
  <c r="O51" i="79" s="1"/>
  <c r="AH50" i="79"/>
  <c r="AI50" i="79" s="1"/>
  <c r="O50" i="79"/>
  <c r="N50" i="79"/>
  <c r="AH49" i="79"/>
  <c r="AI49" i="79" s="1"/>
  <c r="N49" i="79"/>
  <c r="O49" i="79" s="1"/>
  <c r="AH48" i="79"/>
  <c r="AI48" i="79" s="1"/>
  <c r="O48" i="79"/>
  <c r="N48" i="79"/>
  <c r="AH47" i="79"/>
  <c r="AI47" i="79" s="1"/>
  <c r="N47" i="79"/>
  <c r="O47" i="79" s="1"/>
  <c r="AH46" i="79"/>
  <c r="AI46" i="79" s="1"/>
  <c r="N46" i="79"/>
  <c r="O46" i="79" s="1"/>
  <c r="AH45" i="79"/>
  <c r="AI45" i="79" s="1"/>
  <c r="N45" i="79"/>
  <c r="O45" i="79" s="1"/>
  <c r="AH44" i="79"/>
  <c r="AI44" i="79" s="1"/>
  <c r="O44" i="79"/>
  <c r="N44" i="79"/>
  <c r="AH43" i="79"/>
  <c r="AI43" i="79" s="1"/>
  <c r="N43" i="79"/>
  <c r="O43" i="79" s="1"/>
  <c r="AH42" i="79"/>
  <c r="AI42" i="79" s="1"/>
  <c r="O42" i="79"/>
  <c r="N42" i="79"/>
  <c r="AH41" i="79"/>
  <c r="AI41" i="79" s="1"/>
  <c r="N36" i="79"/>
  <c r="O36" i="79" s="1"/>
  <c r="N35" i="79"/>
  <c r="O35" i="79" s="1"/>
  <c r="AH34" i="79"/>
  <c r="AI34" i="79" s="1"/>
  <c r="N34" i="79"/>
  <c r="O34" i="79" s="1"/>
  <c r="AH33" i="79"/>
  <c r="AI33" i="79" s="1"/>
  <c r="N33" i="79"/>
  <c r="O33" i="79" s="1"/>
  <c r="AH32" i="79"/>
  <c r="AI32" i="79" s="1"/>
  <c r="N32" i="79"/>
  <c r="O32" i="79" s="1"/>
  <c r="AH31" i="79"/>
  <c r="AI31" i="79" s="1"/>
  <c r="N31" i="79"/>
  <c r="O31" i="79" s="1"/>
  <c r="AH30" i="79"/>
  <c r="AI30" i="79" s="1"/>
  <c r="N30" i="79"/>
  <c r="O30" i="79" s="1"/>
  <c r="AH29" i="79"/>
  <c r="AI29" i="79" s="1"/>
  <c r="N29" i="79"/>
  <c r="O29" i="79" s="1"/>
  <c r="AH28" i="79"/>
  <c r="AI28" i="79" s="1"/>
  <c r="N28" i="79"/>
  <c r="O28" i="79" s="1"/>
  <c r="AH27" i="79"/>
  <c r="AI27" i="79" s="1"/>
  <c r="N27" i="79"/>
  <c r="O27" i="79" s="1"/>
  <c r="AH26" i="79"/>
  <c r="AI26" i="79" s="1"/>
  <c r="N26" i="79"/>
  <c r="O26" i="79" s="1"/>
  <c r="AH25" i="79"/>
  <c r="AI25" i="79" s="1"/>
  <c r="O25" i="79"/>
  <c r="N25" i="79"/>
  <c r="AH24" i="79"/>
  <c r="AI24" i="79" s="1"/>
  <c r="N24" i="79"/>
  <c r="O24" i="79" s="1"/>
  <c r="AH23" i="79"/>
  <c r="AI23" i="79" s="1"/>
  <c r="O23" i="79"/>
  <c r="N23" i="79"/>
  <c r="AH22" i="79"/>
  <c r="AI22" i="79" s="1"/>
  <c r="N22" i="79"/>
  <c r="O22" i="79" s="1"/>
  <c r="AH21" i="79"/>
  <c r="AI21" i="79" s="1"/>
  <c r="O21" i="79"/>
  <c r="N21" i="79"/>
  <c r="AH20" i="79"/>
  <c r="AI20" i="79" s="1"/>
  <c r="N20" i="79"/>
  <c r="O20" i="79" s="1"/>
  <c r="AH19" i="79"/>
  <c r="AI19" i="79" s="1"/>
  <c r="O19" i="79"/>
  <c r="N19" i="79"/>
  <c r="AH18" i="79"/>
  <c r="AI18" i="79" s="1"/>
  <c r="N18" i="79"/>
  <c r="O18" i="79" s="1"/>
  <c r="AH17" i="79"/>
  <c r="AI17" i="79" s="1"/>
  <c r="O17" i="79"/>
  <c r="N17" i="79"/>
  <c r="AH16" i="79"/>
  <c r="AI16" i="79" s="1"/>
  <c r="O16" i="79"/>
  <c r="N16" i="79"/>
  <c r="AH15" i="79"/>
  <c r="AI15" i="79" s="1"/>
  <c r="N15" i="79"/>
  <c r="O15" i="79" s="1"/>
  <c r="AH5" i="78"/>
  <c r="AG5" i="78"/>
  <c r="Q5" i="78"/>
  <c r="P5" i="78"/>
  <c r="Y5" i="76"/>
  <c r="X5" i="76"/>
  <c r="L5" i="76"/>
  <c r="K5" i="76"/>
  <c r="Z4" i="75"/>
  <c r="Y4" i="75"/>
  <c r="AL50" i="74"/>
  <c r="Q50" i="74"/>
  <c r="AL49" i="74"/>
  <c r="Q49" i="74"/>
  <c r="AK48" i="74"/>
  <c r="AL48" i="74" s="1"/>
  <c r="Q48" i="74"/>
  <c r="P48" i="74"/>
  <c r="AK47" i="74"/>
  <c r="AL47" i="74" s="1"/>
  <c r="P47" i="74"/>
  <c r="Q47" i="74" s="1"/>
  <c r="AK46" i="74"/>
  <c r="AL46" i="74" s="1"/>
  <c r="Q46" i="74"/>
  <c r="P46" i="74"/>
  <c r="AK45" i="74"/>
  <c r="AL45" i="74" s="1"/>
  <c r="P45" i="74"/>
  <c r="Q45" i="74" s="1"/>
  <c r="AK44" i="74"/>
  <c r="AL44" i="74" s="1"/>
  <c r="P44" i="74"/>
  <c r="Q44" i="74" s="1"/>
  <c r="AK43" i="74"/>
  <c r="AL43" i="74" s="1"/>
  <c r="P43" i="74"/>
  <c r="Q43" i="74" s="1"/>
  <c r="AK42" i="74"/>
  <c r="AL42" i="74" s="1"/>
  <c r="P42" i="74"/>
  <c r="Q42" i="74" s="1"/>
  <c r="AK41" i="74"/>
  <c r="AL41" i="74" s="1"/>
  <c r="P41" i="74"/>
  <c r="Q41" i="74" s="1"/>
  <c r="AK40" i="74"/>
  <c r="AL40" i="74" s="1"/>
  <c r="Q40" i="74"/>
  <c r="P40" i="74"/>
  <c r="AK39" i="74"/>
  <c r="AL39" i="74" s="1"/>
  <c r="P39" i="74"/>
  <c r="Q39" i="74" s="1"/>
  <c r="AK38" i="74"/>
  <c r="AL38" i="74" s="1"/>
  <c r="P38" i="74"/>
  <c r="Q38" i="74" s="1"/>
  <c r="AK37" i="74"/>
  <c r="AL37" i="74" s="1"/>
  <c r="P37" i="74"/>
  <c r="Q37" i="74" s="1"/>
  <c r="AK36" i="74"/>
  <c r="AL36" i="74" s="1"/>
  <c r="Q36" i="74"/>
  <c r="P36" i="74"/>
  <c r="AK35" i="74"/>
  <c r="AL35" i="74" s="1"/>
  <c r="P35" i="74"/>
  <c r="Q35" i="74" s="1"/>
  <c r="BO32" i="74"/>
  <c r="BN32" i="74"/>
  <c r="BM32" i="74"/>
  <c r="BL32" i="74"/>
  <c r="BK32" i="74"/>
  <c r="BJ32" i="74"/>
  <c r="BI32" i="74"/>
  <c r="BH32" i="74"/>
  <c r="BG32" i="74"/>
  <c r="BF32" i="74"/>
  <c r="BE32" i="74"/>
  <c r="BD32" i="74"/>
  <c r="BC32" i="74"/>
  <c r="AK34" i="74"/>
  <c r="AL34" i="74" s="1"/>
  <c r="Q34" i="74"/>
  <c r="P34" i="74"/>
  <c r="AK33" i="74"/>
  <c r="AL33" i="74" s="1"/>
  <c r="P33" i="74"/>
  <c r="Q33" i="74" s="1"/>
  <c r="AK32" i="74"/>
  <c r="AL32" i="74" s="1"/>
  <c r="P32" i="74"/>
  <c r="Q32" i="74" s="1"/>
  <c r="AK31" i="74"/>
  <c r="AL31" i="74" s="1"/>
  <c r="Q31" i="74"/>
  <c r="P31" i="74"/>
  <c r="AK30" i="74"/>
  <c r="AL30" i="74" s="1"/>
  <c r="Q30" i="74"/>
  <c r="P30" i="74"/>
  <c r="AK29" i="74"/>
  <c r="AL29" i="74" s="1"/>
  <c r="P29" i="74"/>
  <c r="Q29" i="74" s="1"/>
  <c r="AK28" i="74"/>
  <c r="AL28" i="74" s="1"/>
  <c r="P28" i="74"/>
  <c r="Q28" i="74" s="1"/>
  <c r="AK27" i="74"/>
  <c r="AL27" i="74" s="1"/>
  <c r="P27" i="74"/>
  <c r="Q27" i="74" s="1"/>
  <c r="AK26" i="74"/>
  <c r="AL26" i="74" s="1"/>
  <c r="P26" i="74"/>
  <c r="Q26" i="74" s="1"/>
  <c r="AK25" i="74"/>
  <c r="AL25" i="74" s="1"/>
  <c r="P25" i="74"/>
  <c r="Q25" i="74" s="1"/>
  <c r="AK24" i="74"/>
  <c r="AL24" i="74" s="1"/>
  <c r="P24" i="74"/>
  <c r="Q24" i="74" s="1"/>
  <c r="AK23" i="74"/>
  <c r="AL23" i="74" s="1"/>
  <c r="P23" i="74"/>
  <c r="Q23" i="74" s="1"/>
  <c r="AK22" i="74"/>
  <c r="AL22" i="74" s="1"/>
  <c r="P22" i="74"/>
  <c r="Q22" i="74" s="1"/>
  <c r="AK21" i="74"/>
  <c r="AL21" i="74" s="1"/>
  <c r="P21" i="74"/>
  <c r="Q21" i="74" s="1"/>
  <c r="AK20" i="74"/>
  <c r="AL20" i="74" s="1"/>
  <c r="P20" i="74"/>
  <c r="Q20" i="74" s="1"/>
  <c r="AK19" i="74"/>
  <c r="AL19" i="74" s="1"/>
  <c r="P19" i="74"/>
  <c r="Q19" i="74" s="1"/>
  <c r="AK18" i="74"/>
  <c r="AL18" i="74" s="1"/>
  <c r="P18" i="74"/>
  <c r="Q18" i="74" s="1"/>
  <c r="AK17" i="74"/>
  <c r="AL17" i="74" s="1"/>
  <c r="P17" i="74"/>
  <c r="Q17" i="74" s="1"/>
  <c r="AK16" i="74"/>
  <c r="AL16" i="74" s="1"/>
  <c r="P16" i="74"/>
  <c r="Q16" i="74" s="1"/>
  <c r="AK15" i="74"/>
  <c r="AL15" i="74" s="1"/>
  <c r="P15" i="74"/>
  <c r="Q15" i="74" s="1"/>
  <c r="AK14" i="74"/>
  <c r="AL14" i="74" s="1"/>
  <c r="P14" i="74"/>
  <c r="Q14" i="74" s="1"/>
  <c r="AK13" i="74"/>
  <c r="AL13" i="74" s="1"/>
  <c r="P13" i="74"/>
  <c r="Q13" i="74" s="1"/>
  <c r="AK12" i="74"/>
  <c r="AL12" i="74" s="1"/>
  <c r="P12" i="74"/>
  <c r="Q12" i="74" s="1"/>
  <c r="AK11" i="74"/>
  <c r="AL11" i="74" s="1"/>
  <c r="P11" i="74"/>
  <c r="Q11" i="74" s="1"/>
  <c r="AK10" i="74"/>
  <c r="AL10" i="74" s="1"/>
  <c r="P10" i="74"/>
  <c r="Q10" i="74" s="1"/>
  <c r="AK9" i="74"/>
  <c r="AL9" i="74" s="1"/>
  <c r="P9" i="74"/>
  <c r="Q9" i="74" s="1"/>
  <c r="AK8" i="74"/>
  <c r="AL8" i="74" s="1"/>
  <c r="P8" i="74"/>
  <c r="Q8" i="74" s="1"/>
  <c r="AK7" i="74"/>
  <c r="AL7" i="74" s="1"/>
  <c r="P7" i="74"/>
  <c r="Q7" i="74" s="1"/>
  <c r="AK6" i="74"/>
  <c r="AL6" i="74" s="1"/>
  <c r="P6" i="74"/>
  <c r="Q6" i="74" s="1"/>
  <c r="AK5" i="74"/>
  <c r="AL5" i="74" s="1"/>
  <c r="P5" i="74"/>
  <c r="Q5" i="74" s="1"/>
  <c r="L10" i="71"/>
  <c r="M10" i="71" s="1"/>
  <c r="N369" i="71" s="1"/>
  <c r="N163" i="70"/>
  <c r="M163" i="70"/>
  <c r="N162" i="70"/>
  <c r="M162" i="70"/>
  <c r="N161" i="70"/>
  <c r="M161" i="70"/>
  <c r="N160" i="70"/>
  <c r="M160" i="70"/>
  <c r="N159" i="70"/>
  <c r="M159" i="70"/>
  <c r="N158" i="70"/>
  <c r="M158" i="70"/>
  <c r="N157" i="70"/>
  <c r="M157" i="70"/>
  <c r="N156" i="70"/>
  <c r="M156" i="70"/>
  <c r="N155" i="70"/>
  <c r="M155" i="70"/>
  <c r="N154" i="70"/>
  <c r="M154" i="70"/>
  <c r="N153" i="70"/>
  <c r="M153" i="70"/>
  <c r="N152" i="70"/>
  <c r="M152" i="70"/>
  <c r="N151" i="70"/>
  <c r="M151" i="70"/>
  <c r="N150" i="70"/>
  <c r="M150" i="70"/>
  <c r="N149" i="70"/>
  <c r="M149" i="70"/>
  <c r="N148" i="70"/>
  <c r="M148" i="70"/>
  <c r="N147" i="70"/>
  <c r="M147" i="70"/>
  <c r="N146" i="70"/>
  <c r="M146" i="70"/>
  <c r="N145" i="70"/>
  <c r="M145" i="70"/>
  <c r="N144" i="70"/>
  <c r="M144" i="70"/>
  <c r="N143" i="70"/>
  <c r="M143" i="70"/>
  <c r="N142" i="70"/>
  <c r="M142" i="70"/>
  <c r="N141" i="70"/>
  <c r="M141" i="70"/>
  <c r="N140" i="70"/>
  <c r="M140" i="70"/>
  <c r="N139" i="70"/>
  <c r="M139" i="70"/>
  <c r="N138" i="70"/>
  <c r="M138" i="70"/>
  <c r="N137" i="70"/>
  <c r="M137" i="70"/>
  <c r="N136" i="70"/>
  <c r="M136" i="70"/>
  <c r="N135" i="70"/>
  <c r="M135" i="70"/>
  <c r="N134" i="70"/>
  <c r="M134" i="70"/>
  <c r="N133" i="70"/>
  <c r="M133" i="70"/>
  <c r="N132" i="70"/>
  <c r="M132" i="70"/>
  <c r="N131" i="70"/>
  <c r="M131" i="70"/>
  <c r="N130" i="70"/>
  <c r="M130" i="70"/>
  <c r="N129" i="70"/>
  <c r="M129" i="70"/>
  <c r="N128" i="70"/>
  <c r="M128" i="70"/>
  <c r="N127" i="70"/>
  <c r="M127" i="70"/>
  <c r="N126" i="70"/>
  <c r="M126" i="70"/>
  <c r="N125" i="70"/>
  <c r="M125" i="70"/>
  <c r="N124" i="70"/>
  <c r="M124" i="70"/>
  <c r="N123" i="70"/>
  <c r="M123" i="70"/>
  <c r="N122" i="70"/>
  <c r="M122" i="70"/>
  <c r="N121" i="70"/>
  <c r="M121" i="70"/>
  <c r="N120" i="70"/>
  <c r="M120" i="70"/>
  <c r="N119" i="70"/>
  <c r="M119" i="70"/>
  <c r="N118" i="70"/>
  <c r="M118" i="70"/>
  <c r="N117" i="70"/>
  <c r="M117" i="70"/>
  <c r="N116" i="70"/>
  <c r="M116" i="70"/>
  <c r="N115" i="70"/>
  <c r="M115" i="70"/>
  <c r="N114" i="70"/>
  <c r="M114" i="70"/>
  <c r="N113" i="70"/>
  <c r="M113" i="70"/>
  <c r="N112" i="70"/>
  <c r="M112" i="70"/>
  <c r="N111" i="70"/>
  <c r="M111" i="70"/>
  <c r="N110" i="70"/>
  <c r="M110" i="70"/>
  <c r="N109" i="70"/>
  <c r="M109" i="70"/>
  <c r="N108" i="70"/>
  <c r="M108" i="70"/>
  <c r="N107" i="70"/>
  <c r="M107" i="70"/>
  <c r="N106" i="70"/>
  <c r="M106" i="70"/>
  <c r="N105" i="70"/>
  <c r="M105" i="70"/>
  <c r="N104" i="70"/>
  <c r="M104" i="70"/>
  <c r="N103" i="70"/>
  <c r="M103" i="70"/>
  <c r="N102" i="70"/>
  <c r="M102" i="70"/>
  <c r="N101" i="70"/>
  <c r="M101" i="70"/>
  <c r="N100" i="70"/>
  <c r="M100" i="70"/>
  <c r="N99" i="70"/>
  <c r="M99" i="70"/>
  <c r="N98" i="70"/>
  <c r="M98" i="70"/>
  <c r="N97" i="70"/>
  <c r="M97" i="70"/>
  <c r="N96" i="70"/>
  <c r="M96" i="70"/>
  <c r="N95" i="70"/>
  <c r="M95" i="70"/>
  <c r="N94" i="70"/>
  <c r="M94" i="70"/>
  <c r="N93" i="70"/>
  <c r="M93" i="70"/>
  <c r="N92" i="70"/>
  <c r="M92" i="70"/>
  <c r="N91" i="70"/>
  <c r="M91" i="70"/>
  <c r="N90" i="70"/>
  <c r="M90" i="70"/>
  <c r="Y89" i="70"/>
  <c r="X89" i="70"/>
  <c r="W89" i="70"/>
  <c r="V89" i="70"/>
  <c r="U89" i="70"/>
  <c r="T89" i="70"/>
  <c r="N89" i="70"/>
  <c r="M89" i="70"/>
  <c r="N88" i="70"/>
  <c r="M88" i="70"/>
  <c r="N87" i="70"/>
  <c r="M87" i="70"/>
  <c r="N86" i="70"/>
  <c r="M86" i="70"/>
  <c r="N85" i="70"/>
  <c r="M85" i="70"/>
  <c r="N84" i="70"/>
  <c r="M84" i="70"/>
  <c r="N83" i="70"/>
  <c r="M83" i="70"/>
  <c r="N82" i="70"/>
  <c r="M82" i="70"/>
  <c r="N81" i="70"/>
  <c r="M81" i="70"/>
  <c r="N80" i="70"/>
  <c r="M80" i="70"/>
  <c r="N79" i="70"/>
  <c r="M79" i="70"/>
  <c r="N78" i="70"/>
  <c r="M78" i="70"/>
  <c r="N77" i="70"/>
  <c r="M77" i="70"/>
  <c r="N76" i="70"/>
  <c r="M76" i="70"/>
  <c r="N75" i="70"/>
  <c r="M75" i="70"/>
  <c r="N74" i="70"/>
  <c r="M74" i="70"/>
  <c r="N73" i="70"/>
  <c r="M73" i="70"/>
  <c r="N72" i="70"/>
  <c r="M72" i="70"/>
  <c r="N71" i="70"/>
  <c r="M71" i="70"/>
  <c r="N70" i="70"/>
  <c r="M70" i="70"/>
  <c r="N69" i="70"/>
  <c r="M69" i="70"/>
  <c r="N68" i="70"/>
  <c r="M68" i="70"/>
  <c r="N67" i="70"/>
  <c r="M67" i="70"/>
  <c r="N66" i="70"/>
  <c r="M66" i="70"/>
  <c r="N65" i="70"/>
  <c r="M65" i="70"/>
  <c r="N64" i="70"/>
  <c r="M64" i="70"/>
  <c r="N63" i="70"/>
  <c r="M63" i="70"/>
  <c r="N62" i="70"/>
  <c r="M62" i="70"/>
  <c r="N61" i="70"/>
  <c r="M61" i="70"/>
  <c r="N60" i="70"/>
  <c r="M60" i="70"/>
  <c r="N59" i="70"/>
  <c r="M59" i="70"/>
  <c r="N58" i="70"/>
  <c r="M58" i="70"/>
  <c r="N57" i="70"/>
  <c r="M57" i="70"/>
  <c r="N56" i="70"/>
  <c r="M56" i="70"/>
  <c r="N55" i="70"/>
  <c r="M55" i="70"/>
  <c r="N54" i="70"/>
  <c r="M54" i="70"/>
  <c r="N53" i="70"/>
  <c r="M53" i="70"/>
  <c r="N52" i="70"/>
  <c r="M52" i="70"/>
  <c r="N51" i="70"/>
  <c r="M51" i="70"/>
  <c r="N50" i="70"/>
  <c r="M50" i="70"/>
  <c r="N49" i="70"/>
  <c r="M49" i="70"/>
  <c r="N48" i="70"/>
  <c r="M48" i="70"/>
  <c r="N47" i="70"/>
  <c r="M47" i="70"/>
  <c r="M46" i="70"/>
  <c r="N46" i="70" s="1"/>
  <c r="M45" i="70"/>
  <c r="N45" i="70" s="1"/>
  <c r="M44" i="70"/>
  <c r="N44" i="70" s="1"/>
  <c r="M43" i="70"/>
  <c r="N43" i="70" s="1"/>
  <c r="M42" i="70"/>
  <c r="N42" i="70" s="1"/>
  <c r="M41" i="70"/>
  <c r="N41" i="70" s="1"/>
  <c r="M40" i="70"/>
  <c r="N40" i="70" s="1"/>
  <c r="M39" i="70"/>
  <c r="N39" i="70" s="1"/>
  <c r="M38" i="70"/>
  <c r="N38" i="70" s="1"/>
  <c r="M37" i="70"/>
  <c r="N37" i="70" s="1"/>
  <c r="M36" i="70"/>
  <c r="N36" i="70" s="1"/>
  <c r="M35" i="70"/>
  <c r="N35" i="70" s="1"/>
  <c r="M34" i="70"/>
  <c r="N34" i="70" s="1"/>
  <c r="M33" i="70"/>
  <c r="N33" i="70" s="1"/>
  <c r="M32" i="70"/>
  <c r="N32" i="70" s="1"/>
  <c r="M31" i="70"/>
  <c r="N31" i="70" s="1"/>
  <c r="M30" i="70"/>
  <c r="N30" i="70" s="1"/>
  <c r="M29" i="70"/>
  <c r="N29" i="70" s="1"/>
  <c r="M28" i="70"/>
  <c r="N28" i="70" s="1"/>
  <c r="M27" i="70"/>
  <c r="N27" i="70" s="1"/>
  <c r="M26" i="70"/>
  <c r="N26" i="70" s="1"/>
  <c r="M25" i="70"/>
  <c r="N25" i="70" s="1"/>
  <c r="M24" i="70"/>
  <c r="N24" i="70" s="1"/>
  <c r="M23" i="70"/>
  <c r="N23" i="70" s="1"/>
  <c r="M22" i="70"/>
  <c r="N22" i="70" s="1"/>
  <c r="M21" i="70"/>
  <c r="N21" i="70" s="1"/>
  <c r="M20" i="70"/>
  <c r="N20" i="70" s="1"/>
  <c r="M19" i="70"/>
  <c r="N19" i="70" s="1"/>
  <c r="M18" i="70"/>
  <c r="N18" i="70" s="1"/>
  <c r="M17" i="70"/>
  <c r="N17" i="70" s="1"/>
  <c r="M16" i="70"/>
  <c r="N16" i="70" s="1"/>
  <c r="M15" i="70"/>
  <c r="N15" i="70" s="1"/>
  <c r="M14" i="70"/>
  <c r="N14" i="70" s="1"/>
  <c r="M13" i="70"/>
  <c r="N13" i="70" s="1"/>
  <c r="M12" i="70"/>
  <c r="N12" i="70" s="1"/>
  <c r="M11" i="70"/>
  <c r="N11" i="70" s="1"/>
  <c r="M10" i="70"/>
  <c r="N10" i="70" s="1"/>
  <c r="M9" i="70"/>
  <c r="N9" i="70" s="1"/>
  <c r="M8" i="70"/>
  <c r="N8" i="70" s="1"/>
  <c r="O175" i="69"/>
  <c r="N175" i="69"/>
  <c r="N174" i="69"/>
  <c r="O174" i="69" s="1"/>
  <c r="O173" i="69"/>
  <c r="N173" i="69"/>
  <c r="O172" i="69"/>
  <c r="N172" i="69"/>
  <c r="O171" i="69"/>
  <c r="N171" i="69"/>
  <c r="N170" i="69"/>
  <c r="O170" i="69" s="1"/>
  <c r="N169" i="69"/>
  <c r="O169" i="69" s="1"/>
  <c r="O168" i="69"/>
  <c r="N168" i="69"/>
  <c r="O167" i="69"/>
  <c r="N167" i="69"/>
  <c r="O166" i="69"/>
  <c r="N166" i="69"/>
  <c r="N165" i="69"/>
  <c r="O165" i="69" s="1"/>
  <c r="O164" i="69"/>
  <c r="N164" i="69"/>
  <c r="N163" i="69"/>
  <c r="O163" i="69" s="1"/>
  <c r="O162" i="69"/>
  <c r="N162" i="69"/>
  <c r="N161" i="69"/>
  <c r="O161" i="69" s="1"/>
  <c r="O160" i="69"/>
  <c r="N160" i="69"/>
  <c r="O159" i="69"/>
  <c r="N159" i="69"/>
  <c r="O158" i="69"/>
  <c r="N158" i="69"/>
  <c r="N157" i="69"/>
  <c r="O157" i="69" s="1"/>
  <c r="N156" i="69"/>
  <c r="O156" i="69" s="1"/>
  <c r="O155" i="69"/>
  <c r="N155" i="69"/>
  <c r="O154" i="69"/>
  <c r="N154" i="69"/>
  <c r="O153" i="69"/>
  <c r="N153" i="69"/>
  <c r="N152" i="69"/>
  <c r="O152" i="69" s="1"/>
  <c r="O151" i="69"/>
  <c r="N151" i="69"/>
  <c r="N150" i="69"/>
  <c r="O150" i="69" s="1"/>
  <c r="N149" i="69"/>
  <c r="O149" i="69" s="1"/>
  <c r="O148" i="69"/>
  <c r="N148" i="69"/>
  <c r="N147" i="69"/>
  <c r="O147" i="69" s="1"/>
  <c r="N146" i="69"/>
  <c r="O146" i="69" s="1"/>
  <c r="N145" i="69"/>
  <c r="O145" i="69" s="1"/>
  <c r="O144" i="69"/>
  <c r="N144" i="69"/>
  <c r="N143" i="69"/>
  <c r="O143" i="69" s="1"/>
  <c r="O142" i="69"/>
  <c r="N142" i="69"/>
  <c r="N141" i="69"/>
  <c r="O141" i="69" s="1"/>
  <c r="O140" i="69"/>
  <c r="N140" i="69"/>
  <c r="N139" i="69"/>
  <c r="O139" i="69" s="1"/>
  <c r="N138" i="69"/>
  <c r="O138" i="69" s="1"/>
  <c r="O137" i="69"/>
  <c r="N137" i="69"/>
  <c r="N136" i="69"/>
  <c r="O136" i="69" s="1"/>
  <c r="O135" i="69"/>
  <c r="N135" i="69"/>
  <c r="O134" i="69"/>
  <c r="N134" i="69"/>
  <c r="O133" i="69"/>
  <c r="N133" i="69"/>
  <c r="O132" i="69"/>
  <c r="N132" i="69"/>
  <c r="O131" i="69"/>
  <c r="N131" i="69"/>
  <c r="O130" i="69"/>
  <c r="N130" i="69"/>
  <c r="O129" i="69"/>
  <c r="N129" i="69"/>
  <c r="O128" i="69"/>
  <c r="N128" i="69"/>
  <c r="N127" i="69"/>
  <c r="O127" i="69" s="1"/>
  <c r="N126" i="69"/>
  <c r="O126" i="69" s="1"/>
  <c r="O125" i="69"/>
  <c r="N125" i="69"/>
  <c r="O124" i="69"/>
  <c r="N124" i="69"/>
  <c r="N123" i="69"/>
  <c r="O123" i="69" s="1"/>
  <c r="N122" i="69"/>
  <c r="O122" i="69" s="1"/>
  <c r="O121" i="69"/>
  <c r="N121" i="69"/>
  <c r="O120" i="69"/>
  <c r="N120" i="69"/>
  <c r="N119" i="69"/>
  <c r="O119" i="69" s="1"/>
  <c r="N118" i="69"/>
  <c r="O118" i="69" s="1"/>
  <c r="N117" i="69"/>
  <c r="O117" i="69" s="1"/>
  <c r="O116" i="69"/>
  <c r="N116" i="69"/>
  <c r="N115" i="69"/>
  <c r="O115" i="69" s="1"/>
  <c r="N114" i="69"/>
  <c r="O114" i="69" s="1"/>
  <c r="N113" i="69"/>
  <c r="O113" i="69" s="1"/>
  <c r="N112" i="69"/>
  <c r="O112" i="69" s="1"/>
  <c r="O111" i="69"/>
  <c r="N111" i="69"/>
  <c r="O110" i="69"/>
  <c r="N110" i="69"/>
  <c r="N109" i="69"/>
  <c r="O109" i="69" s="1"/>
  <c r="O108" i="69"/>
  <c r="N108" i="69"/>
  <c r="O107" i="69"/>
  <c r="N107" i="69"/>
  <c r="O106" i="69"/>
  <c r="N106" i="69"/>
  <c r="N105" i="69"/>
  <c r="O105" i="69" s="1"/>
  <c r="N104" i="69"/>
  <c r="O104" i="69" s="1"/>
  <c r="N103" i="69"/>
  <c r="O103" i="69" s="1"/>
  <c r="N102" i="69"/>
  <c r="O102" i="69" s="1"/>
  <c r="N101" i="69"/>
  <c r="O101" i="69" s="1"/>
  <c r="N100" i="69"/>
  <c r="O100" i="69" s="1"/>
  <c r="N99" i="69"/>
  <c r="O99" i="69" s="1"/>
  <c r="O98" i="69"/>
  <c r="N98" i="69"/>
  <c r="N97" i="69"/>
  <c r="O97" i="69" s="1"/>
  <c r="O96" i="69"/>
  <c r="N96" i="69"/>
  <c r="N95" i="69"/>
  <c r="O95" i="69" s="1"/>
  <c r="O94" i="69"/>
  <c r="N94" i="69"/>
  <c r="O93" i="69"/>
  <c r="N93" i="69"/>
  <c r="O92" i="69"/>
  <c r="N92" i="69"/>
  <c r="N91" i="69"/>
  <c r="O91" i="69" s="1"/>
  <c r="N90" i="69"/>
  <c r="O90" i="69" s="1"/>
  <c r="N89" i="69"/>
  <c r="O89" i="69" s="1"/>
  <c r="N88" i="69"/>
  <c r="O88" i="69" s="1"/>
  <c r="N87" i="69"/>
  <c r="O87" i="69" s="1"/>
  <c r="N86" i="69"/>
  <c r="O86" i="69" s="1"/>
  <c r="N85" i="69"/>
  <c r="O85" i="69" s="1"/>
  <c r="N84" i="69"/>
  <c r="O84" i="69" s="1"/>
  <c r="O83" i="69"/>
  <c r="N83" i="69"/>
  <c r="N82" i="69"/>
  <c r="O82" i="69" s="1"/>
  <c r="N81" i="69"/>
  <c r="O81" i="69" s="1"/>
  <c r="N80" i="69"/>
  <c r="O80" i="69" s="1"/>
  <c r="N79" i="69"/>
  <c r="O79" i="69" s="1"/>
  <c r="O78" i="69"/>
  <c r="N78" i="69"/>
  <c r="N77" i="69"/>
  <c r="O77" i="69" s="1"/>
  <c r="N76" i="69"/>
  <c r="O76" i="69" s="1"/>
  <c r="N75" i="69"/>
  <c r="O75" i="69" s="1"/>
  <c r="N74" i="69"/>
  <c r="O74" i="69" s="1"/>
  <c r="N73" i="69"/>
  <c r="O73" i="69" s="1"/>
  <c r="N72" i="69"/>
  <c r="O72" i="69" s="1"/>
  <c r="O71" i="69"/>
  <c r="N71" i="69"/>
  <c r="N70" i="69"/>
  <c r="O70" i="69" s="1"/>
  <c r="N69" i="69"/>
  <c r="O69" i="69" s="1"/>
  <c r="N68" i="69"/>
  <c r="O68" i="69" s="1"/>
  <c r="N67" i="69"/>
  <c r="O67" i="69" s="1"/>
  <c r="O66" i="69"/>
  <c r="N66" i="69"/>
  <c r="N65" i="69"/>
  <c r="O65" i="69" s="1"/>
  <c r="N64" i="69"/>
  <c r="O64" i="69" s="1"/>
  <c r="N63" i="69"/>
  <c r="O63" i="69" s="1"/>
  <c r="O62" i="69"/>
  <c r="N62" i="69"/>
  <c r="N61" i="69"/>
  <c r="O61" i="69" s="1"/>
  <c r="N60" i="69"/>
  <c r="O60" i="69" s="1"/>
  <c r="N59" i="69"/>
  <c r="O59" i="69" s="1"/>
  <c r="N58" i="69"/>
  <c r="O58" i="69" s="1"/>
  <c r="N57" i="69"/>
  <c r="O57" i="69" s="1"/>
  <c r="N56" i="69"/>
  <c r="O56" i="69" s="1"/>
  <c r="N55" i="69"/>
  <c r="O55" i="69" s="1"/>
  <c r="N54" i="69"/>
  <c r="O54" i="69" s="1"/>
  <c r="N53" i="69"/>
  <c r="O53" i="69" s="1"/>
  <c r="N52" i="69"/>
  <c r="O52" i="69" s="1"/>
  <c r="N51" i="69"/>
  <c r="O51" i="69" s="1"/>
  <c r="N50" i="69"/>
  <c r="O50" i="69" s="1"/>
  <c r="N49" i="69"/>
  <c r="O49" i="69" s="1"/>
  <c r="N48" i="69"/>
  <c r="O48" i="69" s="1"/>
  <c r="N47" i="69"/>
  <c r="O47" i="69" s="1"/>
  <c r="N46" i="69"/>
  <c r="O46" i="69" s="1"/>
  <c r="N45" i="69"/>
  <c r="O45" i="69" s="1"/>
  <c r="N44" i="69"/>
  <c r="O44" i="69" s="1"/>
  <c r="N43" i="69"/>
  <c r="O43" i="69" s="1"/>
  <c r="O42" i="69"/>
  <c r="N42" i="69"/>
  <c r="O41" i="69"/>
  <c r="N41" i="69"/>
  <c r="N40" i="69"/>
  <c r="O40" i="69" s="1"/>
  <c r="N39" i="69"/>
  <c r="O39" i="69" s="1"/>
  <c r="N38" i="69"/>
  <c r="O38" i="69" s="1"/>
  <c r="N37" i="69"/>
  <c r="O37" i="69" s="1"/>
  <c r="N36" i="69"/>
  <c r="O36" i="69" s="1"/>
  <c r="N35" i="69"/>
  <c r="O35" i="69" s="1"/>
  <c r="N34" i="69"/>
  <c r="O34" i="69" s="1"/>
  <c r="N33" i="69"/>
  <c r="O33" i="69" s="1"/>
  <c r="N32" i="69"/>
  <c r="O32" i="69" s="1"/>
  <c r="N31" i="69"/>
  <c r="O31" i="69" s="1"/>
  <c r="N30" i="69"/>
  <c r="O30" i="69" s="1"/>
  <c r="N29" i="69"/>
  <c r="O29" i="69" s="1"/>
  <c r="N28" i="69"/>
  <c r="O28" i="69" s="1"/>
  <c r="N27" i="69"/>
  <c r="O27" i="69" s="1"/>
  <c r="N26" i="69"/>
  <c r="O26" i="69" s="1"/>
  <c r="N25" i="69"/>
  <c r="O25" i="69" s="1"/>
  <c r="N24" i="69"/>
  <c r="O24" i="69" s="1"/>
  <c r="N23" i="69"/>
  <c r="O23" i="69" s="1"/>
  <c r="N22" i="69"/>
  <c r="O22" i="69" s="1"/>
  <c r="N21" i="69"/>
  <c r="O21" i="69" s="1"/>
  <c r="N20" i="69"/>
  <c r="O20" i="69" s="1"/>
  <c r="N19" i="69"/>
  <c r="O19" i="69" s="1"/>
  <c r="N18" i="69"/>
  <c r="O18" i="69" s="1"/>
  <c r="N17" i="69"/>
  <c r="O17" i="69" s="1"/>
  <c r="N16" i="69"/>
  <c r="O16" i="69" s="1"/>
  <c r="N15" i="69"/>
  <c r="O15" i="69" s="1"/>
  <c r="N14" i="69"/>
  <c r="O14" i="69" s="1"/>
  <c r="N13" i="69"/>
  <c r="O13" i="69" s="1"/>
  <c r="N12" i="69"/>
  <c r="O12" i="69" s="1"/>
  <c r="N11" i="69"/>
  <c r="O11" i="69" s="1"/>
  <c r="N10" i="69"/>
  <c r="O10" i="69" s="1"/>
  <c r="N9" i="69"/>
  <c r="O9" i="69" s="1"/>
  <c r="AP8" i="69"/>
  <c r="AO8" i="69"/>
  <c r="N8" i="69"/>
  <c r="O8" i="69" s="1"/>
  <c r="K7" i="68"/>
  <c r="L7" i="68" s="1"/>
  <c r="L6" i="67"/>
  <c r="M6" i="67" s="1"/>
  <c r="AA10" i="66"/>
  <c r="AB10" i="66" s="1"/>
  <c r="K10" i="66"/>
  <c r="L10" i="66" s="1"/>
  <c r="AJ9" i="66"/>
  <c r="AQ92" i="65"/>
  <c r="AP92" i="65"/>
  <c r="O92" i="65"/>
  <c r="N92" i="65"/>
  <c r="AQ91" i="65"/>
  <c r="AP91" i="65"/>
  <c r="O91" i="65"/>
  <c r="N91" i="65"/>
  <c r="AQ90" i="65"/>
  <c r="AP90" i="65"/>
  <c r="O90" i="65"/>
  <c r="N90" i="65"/>
  <c r="AQ89" i="65"/>
  <c r="AP89" i="65"/>
  <c r="O89" i="65"/>
  <c r="N89" i="65"/>
  <c r="AQ88" i="65"/>
  <c r="AP88" i="65"/>
  <c r="O88" i="65"/>
  <c r="N88" i="65"/>
  <c r="AQ87" i="65"/>
  <c r="AP87" i="65"/>
  <c r="O87" i="65"/>
  <c r="N87" i="65"/>
  <c r="AQ86" i="65"/>
  <c r="AP86" i="65"/>
  <c r="O86" i="65"/>
  <c r="N86" i="65"/>
  <c r="AQ85" i="65"/>
  <c r="AP85" i="65"/>
  <c r="O85" i="65"/>
  <c r="N85" i="65"/>
  <c r="AQ84" i="65"/>
  <c r="AP84" i="65"/>
  <c r="O84" i="65"/>
  <c r="N84" i="65"/>
  <c r="AQ83" i="65"/>
  <c r="AP83" i="65"/>
  <c r="O83" i="65"/>
  <c r="N83" i="65"/>
  <c r="AQ82" i="65"/>
  <c r="AP82" i="65"/>
  <c r="O82" i="65"/>
  <c r="N82" i="65"/>
  <c r="AQ81" i="65"/>
  <c r="AP81" i="65"/>
  <c r="O81" i="65"/>
  <c r="N81" i="65"/>
  <c r="AQ80" i="65"/>
  <c r="AP80" i="65"/>
  <c r="O80" i="65"/>
  <c r="N80" i="65"/>
  <c r="AQ79" i="65"/>
  <c r="AP79" i="65"/>
  <c r="O79" i="65"/>
  <c r="N79" i="65"/>
  <c r="AQ78" i="65"/>
  <c r="AP78" i="65"/>
  <c r="O78" i="65"/>
  <c r="N78" i="65"/>
  <c r="AQ77" i="65"/>
  <c r="AP77" i="65"/>
  <c r="O77" i="65"/>
  <c r="N77" i="65"/>
  <c r="AQ76" i="65"/>
  <c r="AP76" i="65"/>
  <c r="O76" i="65"/>
  <c r="N76" i="65"/>
  <c r="AQ75" i="65"/>
  <c r="AP75" i="65"/>
  <c r="O75" i="65"/>
  <c r="N75" i="65"/>
  <c r="AQ74" i="65"/>
  <c r="AP74" i="65"/>
  <c r="O74" i="65"/>
  <c r="N74" i="65"/>
  <c r="AQ73" i="65"/>
  <c r="AP73" i="65"/>
  <c r="O73" i="65"/>
  <c r="N73" i="65"/>
  <c r="AQ72" i="65"/>
  <c r="AP72" i="65"/>
  <c r="O72" i="65"/>
  <c r="N72" i="65"/>
  <c r="AQ71" i="65"/>
  <c r="AP71" i="65"/>
  <c r="O71" i="65"/>
  <c r="N71" i="65"/>
  <c r="AQ70" i="65"/>
  <c r="AP70" i="65"/>
  <c r="O70" i="65"/>
  <c r="N70" i="65"/>
  <c r="AQ69" i="65"/>
  <c r="AP69" i="65"/>
  <c r="O69" i="65"/>
  <c r="N69" i="65"/>
  <c r="AQ68" i="65"/>
  <c r="AP68" i="65"/>
  <c r="O68" i="65"/>
  <c r="N68" i="65"/>
  <c r="AQ67" i="65"/>
  <c r="AP67" i="65"/>
  <c r="O67" i="65"/>
  <c r="N67" i="65"/>
  <c r="AQ66" i="65"/>
  <c r="AP66" i="65"/>
  <c r="O66" i="65"/>
  <c r="N66" i="65"/>
  <c r="AQ65" i="65"/>
  <c r="AP65" i="65"/>
  <c r="O65" i="65"/>
  <c r="N65" i="65"/>
  <c r="AQ64" i="65"/>
  <c r="AP64" i="65"/>
  <c r="O64" i="65"/>
  <c r="N64" i="65"/>
  <c r="AQ63" i="65"/>
  <c r="AP63" i="65"/>
  <c r="O63" i="65"/>
  <c r="N63" i="65"/>
  <c r="AQ62" i="65"/>
  <c r="AP62" i="65"/>
  <c r="O62" i="65"/>
  <c r="N62" i="65"/>
  <c r="AQ61" i="65"/>
  <c r="AP61" i="65"/>
  <c r="O61" i="65"/>
  <c r="N61" i="65"/>
  <c r="AQ60" i="65"/>
  <c r="AP60" i="65"/>
  <c r="O60" i="65"/>
  <c r="N60" i="65"/>
  <c r="AQ59" i="65"/>
  <c r="AP59" i="65"/>
  <c r="O59" i="65"/>
  <c r="N59" i="65"/>
  <c r="AQ58" i="65"/>
  <c r="AP58" i="65"/>
  <c r="O58" i="65"/>
  <c r="N58" i="65"/>
  <c r="AQ57" i="65"/>
  <c r="AP57" i="65"/>
  <c r="O57" i="65"/>
  <c r="N57" i="65"/>
  <c r="AQ56" i="65"/>
  <c r="AP56" i="65"/>
  <c r="O56" i="65"/>
  <c r="N56" i="65"/>
  <c r="AQ55" i="65"/>
  <c r="AP55" i="65"/>
  <c r="O55" i="65"/>
  <c r="N55" i="65"/>
  <c r="AQ54" i="65"/>
  <c r="AP54" i="65"/>
  <c r="O54" i="65"/>
  <c r="N54" i="65"/>
  <c r="AQ53" i="65"/>
  <c r="AP53" i="65"/>
  <c r="O53" i="65"/>
  <c r="N53" i="65"/>
  <c r="AQ52" i="65"/>
  <c r="AP52" i="65"/>
  <c r="O52" i="65"/>
  <c r="N52" i="65"/>
  <c r="AQ51" i="65"/>
  <c r="AP51" i="65"/>
  <c r="O51" i="65"/>
  <c r="N51" i="65"/>
  <c r="AQ50" i="65"/>
  <c r="AP50" i="65"/>
  <c r="O50" i="65"/>
  <c r="N50" i="65"/>
  <c r="AP49" i="65"/>
  <c r="AQ49" i="65" s="1"/>
  <c r="N49" i="65"/>
  <c r="O49" i="65" s="1"/>
  <c r="AP48" i="65"/>
  <c r="AQ48" i="65" s="1"/>
  <c r="N48" i="65"/>
  <c r="O48" i="65" s="1"/>
  <c r="AP47" i="65"/>
  <c r="AQ47" i="65" s="1"/>
  <c r="N47" i="65"/>
  <c r="O47" i="65" s="1"/>
  <c r="AP46" i="65"/>
  <c r="AQ46" i="65" s="1"/>
  <c r="N46" i="65"/>
  <c r="O46" i="65" s="1"/>
  <c r="AP45" i="65"/>
  <c r="AQ45" i="65" s="1"/>
  <c r="N45" i="65"/>
  <c r="O45" i="65" s="1"/>
  <c r="AP44" i="65"/>
  <c r="AQ44" i="65" s="1"/>
  <c r="N44" i="65"/>
  <c r="O44" i="65" s="1"/>
  <c r="AP43" i="65"/>
  <c r="AQ43" i="65" s="1"/>
  <c r="N43" i="65"/>
  <c r="O43" i="65" s="1"/>
  <c r="AP42" i="65"/>
  <c r="AQ42" i="65" s="1"/>
  <c r="N42" i="65"/>
  <c r="O42" i="65" s="1"/>
  <c r="AP41" i="65"/>
  <c r="AQ41" i="65" s="1"/>
  <c r="N41" i="65"/>
  <c r="O41" i="65" s="1"/>
  <c r="AP40" i="65"/>
  <c r="AQ40" i="65" s="1"/>
  <c r="N40" i="65"/>
  <c r="O40" i="65" s="1"/>
  <c r="AP39" i="65"/>
  <c r="AQ39" i="65" s="1"/>
  <c r="N39" i="65"/>
  <c r="O39" i="65" s="1"/>
  <c r="AP38" i="65"/>
  <c r="AQ38" i="65" s="1"/>
  <c r="N38" i="65"/>
  <c r="O38" i="65" s="1"/>
  <c r="AP37" i="65"/>
  <c r="AQ37" i="65" s="1"/>
  <c r="N37" i="65"/>
  <c r="O37" i="65" s="1"/>
  <c r="AP36" i="65"/>
  <c r="AQ36" i="65" s="1"/>
  <c r="N36" i="65"/>
  <c r="O36" i="65" s="1"/>
  <c r="AP35" i="65"/>
  <c r="AQ35" i="65" s="1"/>
  <c r="N35" i="65"/>
  <c r="O35" i="65" s="1"/>
  <c r="AP34" i="65"/>
  <c r="AQ34" i="65" s="1"/>
  <c r="N34" i="65"/>
  <c r="O34" i="65" s="1"/>
  <c r="AP33" i="65"/>
  <c r="AQ33" i="65" s="1"/>
  <c r="N33" i="65"/>
  <c r="O33" i="65" s="1"/>
  <c r="AP32" i="65"/>
  <c r="AQ32" i="65" s="1"/>
  <c r="N32" i="65"/>
  <c r="O32" i="65" s="1"/>
  <c r="AP31" i="65"/>
  <c r="AQ31" i="65" s="1"/>
  <c r="N31" i="65"/>
  <c r="O31" i="65" s="1"/>
  <c r="AP30" i="65"/>
  <c r="AQ30" i="65" s="1"/>
  <c r="N30" i="65"/>
  <c r="O30" i="65" s="1"/>
  <c r="AP29" i="65"/>
  <c r="AQ29" i="65" s="1"/>
  <c r="N29" i="65"/>
  <c r="O29" i="65" s="1"/>
  <c r="AP28" i="65"/>
  <c r="AQ28" i="65" s="1"/>
  <c r="N28" i="65"/>
  <c r="O28" i="65" s="1"/>
  <c r="AP27" i="65"/>
  <c r="AQ27" i="65" s="1"/>
  <c r="N27" i="65"/>
  <c r="O27" i="65" s="1"/>
  <c r="AP26" i="65"/>
  <c r="AQ26" i="65" s="1"/>
  <c r="N26" i="65"/>
  <c r="O26" i="65" s="1"/>
  <c r="AP25" i="65"/>
  <c r="AQ25" i="65" s="1"/>
  <c r="N25" i="65"/>
  <c r="O25" i="65" s="1"/>
  <c r="AP24" i="65"/>
  <c r="AQ24" i="65" s="1"/>
  <c r="N24" i="65"/>
  <c r="O24" i="65" s="1"/>
  <c r="AP23" i="65"/>
  <c r="AQ23" i="65" s="1"/>
  <c r="N23" i="65"/>
  <c r="O23" i="65" s="1"/>
  <c r="AP22" i="65"/>
  <c r="AQ22" i="65" s="1"/>
  <c r="N22" i="65"/>
  <c r="O22" i="65" s="1"/>
  <c r="AP21" i="65"/>
  <c r="AQ21" i="65" s="1"/>
  <c r="N21" i="65"/>
  <c r="O21" i="65" s="1"/>
  <c r="AP20" i="65"/>
  <c r="AQ20" i="65" s="1"/>
  <c r="N20" i="65"/>
  <c r="O20" i="65" s="1"/>
  <c r="AP19" i="65"/>
  <c r="AQ19" i="65" s="1"/>
  <c r="N19" i="65"/>
  <c r="O19" i="65" s="1"/>
  <c r="AP18" i="65"/>
  <c r="AQ18" i="65" s="1"/>
  <c r="N18" i="65"/>
  <c r="O18" i="65" s="1"/>
  <c r="AP17" i="65"/>
  <c r="AQ17" i="65" s="1"/>
  <c r="N17" i="65"/>
  <c r="O17" i="65" s="1"/>
  <c r="AP16" i="65"/>
  <c r="AQ16" i="65" s="1"/>
  <c r="N16" i="65"/>
  <c r="O16" i="65" s="1"/>
  <c r="AP15" i="65"/>
  <c r="AQ15" i="65" s="1"/>
  <c r="N15" i="65"/>
  <c r="O15" i="65" s="1"/>
  <c r="AP14" i="65"/>
  <c r="AQ14" i="65" s="1"/>
  <c r="N14" i="65"/>
  <c r="O14" i="65" s="1"/>
  <c r="AP13" i="65"/>
  <c r="AQ13" i="65" s="1"/>
  <c r="N13" i="65"/>
  <c r="O13" i="65" s="1"/>
  <c r="AP12" i="65"/>
  <c r="AQ12" i="65" s="1"/>
  <c r="N12" i="65"/>
  <c r="O12" i="65" s="1"/>
  <c r="AP11" i="65"/>
  <c r="AQ11" i="65" s="1"/>
  <c r="N11" i="65"/>
  <c r="O11" i="65" s="1"/>
  <c r="AP10" i="65"/>
  <c r="AQ10" i="65" s="1"/>
  <c r="N10" i="65"/>
  <c r="O10" i="65" s="1"/>
  <c r="AP9" i="65"/>
  <c r="AQ9" i="65" s="1"/>
  <c r="N9" i="65"/>
  <c r="O9" i="65" s="1"/>
  <c r="AP8" i="65"/>
  <c r="AQ8" i="65" s="1"/>
  <c r="N8" i="65"/>
  <c r="O8" i="65" s="1"/>
  <c r="AP7" i="65"/>
  <c r="AQ7" i="65" s="1"/>
  <c r="N7" i="65"/>
  <c r="O7" i="65" s="1"/>
  <c r="AA78" i="75" l="1"/>
  <c r="AA155" i="75"/>
  <c r="AA91" i="75"/>
  <c r="AA27" i="75"/>
  <c r="AA144" i="75"/>
  <c r="AA80" i="75"/>
  <c r="AA16" i="75"/>
  <c r="AA84" i="75"/>
  <c r="AA89" i="75"/>
  <c r="AA166" i="75"/>
  <c r="AA46" i="75"/>
  <c r="AA149" i="75"/>
  <c r="AA85" i="75"/>
  <c r="AA21" i="75"/>
  <c r="AA154" i="75"/>
  <c r="AA90" i="75"/>
  <c r="AA26" i="75"/>
  <c r="AA92" i="75"/>
  <c r="AA97" i="75"/>
  <c r="AA134" i="75"/>
  <c r="AA143" i="75"/>
  <c r="AA79" i="75"/>
  <c r="AA15" i="75"/>
  <c r="AA51" i="75"/>
  <c r="AA70" i="75"/>
  <c r="AA45" i="75"/>
  <c r="AA50" i="75"/>
  <c r="AA4" i="75"/>
  <c r="AA94" i="75"/>
  <c r="AA160" i="75"/>
  <c r="AA116" i="75"/>
  <c r="AA165" i="75"/>
  <c r="AA170" i="75"/>
  <c r="AA121" i="75"/>
  <c r="AA158" i="75"/>
  <c r="AA163" i="75"/>
  <c r="AA152" i="75"/>
  <c r="AA100" i="75"/>
  <c r="AA54" i="75"/>
  <c r="AA162" i="75"/>
  <c r="AA108" i="75"/>
  <c r="AA151" i="75"/>
  <c r="AA68" i="75"/>
  <c r="AA22" i="75"/>
  <c r="AA147" i="75"/>
  <c r="AA83" i="75"/>
  <c r="AA19" i="75"/>
  <c r="AA136" i="75"/>
  <c r="AA72" i="75"/>
  <c r="AA8" i="75"/>
  <c r="AA28" i="75"/>
  <c r="AA81" i="75"/>
  <c r="AA142" i="75"/>
  <c r="AA38" i="75"/>
  <c r="AA141" i="75"/>
  <c r="AA77" i="75"/>
  <c r="AA13" i="75"/>
  <c r="AA146" i="75"/>
  <c r="AA82" i="75"/>
  <c r="AA18" i="75"/>
  <c r="AA76" i="75"/>
  <c r="AA65" i="75"/>
  <c r="AA118" i="75"/>
  <c r="AA135" i="75"/>
  <c r="AA71" i="75"/>
  <c r="AA115" i="75"/>
  <c r="AA109" i="75"/>
  <c r="AA140" i="75"/>
  <c r="AA103" i="75"/>
  <c r="AA43" i="75"/>
  <c r="AA62" i="75"/>
  <c r="AA106" i="75"/>
  <c r="AA31" i="75"/>
  <c r="AA7" i="75"/>
  <c r="AA93" i="75"/>
  <c r="AA105" i="75"/>
  <c r="AA23" i="75"/>
  <c r="AA60" i="75"/>
  <c r="AA14" i="75"/>
  <c r="AA139" i="75"/>
  <c r="AA75" i="75"/>
  <c r="AA11" i="75"/>
  <c r="AA128" i="75"/>
  <c r="AA64" i="75"/>
  <c r="AA180" i="75"/>
  <c r="AA185" i="75"/>
  <c r="AA73" i="75"/>
  <c r="AA126" i="75"/>
  <c r="AA30" i="75"/>
  <c r="AA133" i="75"/>
  <c r="AA69" i="75"/>
  <c r="AA5" i="75"/>
  <c r="AA138" i="75"/>
  <c r="AA74" i="75"/>
  <c r="AA10" i="75"/>
  <c r="AA12" i="75"/>
  <c r="AA57" i="75"/>
  <c r="AA102" i="75"/>
  <c r="AA127" i="75"/>
  <c r="AA63" i="75"/>
  <c r="AA52" i="75"/>
  <c r="AA6" i="75"/>
  <c r="AA131" i="75"/>
  <c r="AA67" i="75"/>
  <c r="AA174" i="75"/>
  <c r="AA120" i="75"/>
  <c r="AA56" i="75"/>
  <c r="AA164" i="75"/>
  <c r="AA177" i="75"/>
  <c r="AA49" i="75"/>
  <c r="AA110" i="75"/>
  <c r="AA184" i="75"/>
  <c r="AA125" i="75"/>
  <c r="AA61" i="75"/>
  <c r="AA20" i="75"/>
  <c r="AA130" i="75"/>
  <c r="AA66" i="75"/>
  <c r="AA172" i="75"/>
  <c r="AA169" i="75"/>
  <c r="AA25" i="75"/>
  <c r="AA183" i="75"/>
  <c r="AA119" i="75"/>
  <c r="AA55" i="75"/>
  <c r="AA179" i="75"/>
  <c r="AA33" i="75"/>
  <c r="AA178" i="75"/>
  <c r="AA145" i="75"/>
  <c r="AA39" i="75"/>
  <c r="AA171" i="75"/>
  <c r="AA32" i="75"/>
  <c r="AA17" i="75"/>
  <c r="AA37" i="75"/>
  <c r="AA124" i="75"/>
  <c r="AA159" i="75"/>
  <c r="AA35" i="75"/>
  <c r="AA24" i="75"/>
  <c r="AA113" i="75"/>
  <c r="AA157" i="75"/>
  <c r="AA98" i="75"/>
  <c r="AA150" i="75"/>
  <c r="AA44" i="75"/>
  <c r="AA187" i="75"/>
  <c r="AA123" i="75"/>
  <c r="AA59" i="75"/>
  <c r="AA176" i="75"/>
  <c r="AA112" i="75"/>
  <c r="AA48" i="75"/>
  <c r="AA148" i="75"/>
  <c r="AA161" i="75"/>
  <c r="AA41" i="75"/>
  <c r="AA86" i="75"/>
  <c r="AA181" i="75"/>
  <c r="AA117" i="75"/>
  <c r="AA53" i="75"/>
  <c r="AA186" i="75"/>
  <c r="AA122" i="75"/>
  <c r="AA58" i="75"/>
  <c r="AA156" i="75"/>
  <c r="AA153" i="75"/>
  <c r="AA9" i="75"/>
  <c r="AA175" i="75"/>
  <c r="AA111" i="75"/>
  <c r="AA47" i="75"/>
  <c r="AA36" i="75"/>
  <c r="AA168" i="75"/>
  <c r="AA104" i="75"/>
  <c r="AA40" i="75"/>
  <c r="AA132" i="75"/>
  <c r="AA137" i="75"/>
  <c r="AA173" i="75"/>
  <c r="AA114" i="75"/>
  <c r="AA167" i="75"/>
  <c r="AA107" i="75"/>
  <c r="AA96" i="75"/>
  <c r="AA129" i="75"/>
  <c r="AA101" i="75"/>
  <c r="AA42" i="75"/>
  <c r="AA95" i="75"/>
  <c r="AA99" i="75"/>
  <c r="AA88" i="75"/>
  <c r="AA182" i="75"/>
  <c r="AA29" i="75"/>
  <c r="AA34" i="75"/>
  <c r="AA87" i="75"/>
  <c r="M11" i="66"/>
  <c r="M12" i="66"/>
  <c r="M13" i="66"/>
  <c r="M14" i="66"/>
  <c r="M15" i="66"/>
  <c r="M16" i="66"/>
  <c r="M17" i="66"/>
  <c r="M18" i="66"/>
  <c r="M19" i="66"/>
  <c r="M20" i="66"/>
  <c r="M21" i="66"/>
  <c r="M22" i="66"/>
  <c r="M23" i="66"/>
  <c r="M24" i="66"/>
  <c r="M25" i="66"/>
  <c r="M26" i="66"/>
  <c r="M27" i="66"/>
  <c r="M28" i="66"/>
  <c r="M29" i="66"/>
  <c r="M30" i="66"/>
  <c r="M31" i="66"/>
  <c r="M32" i="66"/>
  <c r="M33" i="66"/>
  <c r="M34" i="66"/>
  <c r="M35" i="66"/>
  <c r="M36" i="66"/>
  <c r="M37" i="66"/>
  <c r="M38" i="66"/>
  <c r="M39" i="66"/>
  <c r="M40" i="66"/>
  <c r="M41" i="66"/>
  <c r="M42" i="66"/>
  <c r="M43" i="66"/>
  <c r="M44" i="66"/>
  <c r="M45" i="66"/>
  <c r="M46" i="66"/>
  <c r="M47" i="66"/>
  <c r="M48" i="66"/>
  <c r="M49" i="66"/>
  <c r="M50" i="66"/>
  <c r="M51" i="66"/>
  <c r="M52" i="66"/>
  <c r="M53" i="66"/>
  <c r="M54" i="66"/>
  <c r="M55" i="66"/>
  <c r="M56" i="66"/>
  <c r="M57" i="66"/>
  <c r="M58" i="66"/>
  <c r="M59" i="66"/>
  <c r="M60" i="66"/>
  <c r="M61" i="66"/>
  <c r="M62" i="66"/>
  <c r="M63" i="66"/>
  <c r="M64" i="66"/>
  <c r="M65" i="66"/>
  <c r="M66" i="66"/>
  <c r="M67" i="66"/>
  <c r="M68" i="66"/>
  <c r="M69" i="66"/>
  <c r="M70" i="66"/>
  <c r="M71" i="66"/>
  <c r="M72" i="66"/>
  <c r="M73" i="66"/>
  <c r="M74" i="66"/>
  <c r="M75" i="66"/>
  <c r="M76" i="66"/>
  <c r="M77" i="66"/>
  <c r="M78" i="66"/>
  <c r="M79" i="66"/>
  <c r="M80" i="66"/>
  <c r="M81" i="66"/>
  <c r="M82" i="66"/>
  <c r="M83" i="66"/>
  <c r="M84" i="66"/>
  <c r="M85" i="66"/>
  <c r="M86" i="66"/>
  <c r="M87" i="66"/>
  <c r="M88" i="66"/>
  <c r="M89" i="66"/>
  <c r="M90" i="66"/>
  <c r="M91" i="66"/>
  <c r="M92" i="66"/>
  <c r="M93" i="66"/>
  <c r="M94" i="66"/>
  <c r="M95" i="66"/>
  <c r="M96" i="66"/>
  <c r="M97" i="66"/>
  <c r="M98" i="66"/>
  <c r="M99" i="66"/>
  <c r="M100" i="66"/>
  <c r="M101" i="66"/>
  <c r="M102" i="66"/>
  <c r="M103" i="66"/>
  <c r="M104" i="66"/>
  <c r="M105" i="66"/>
  <c r="M106" i="66"/>
  <c r="M107" i="66"/>
  <c r="M108" i="66"/>
  <c r="M109" i="66"/>
  <c r="M110" i="66"/>
  <c r="M111" i="66"/>
  <c r="M112" i="66"/>
  <c r="M113" i="66"/>
  <c r="M114" i="66"/>
  <c r="M115" i="66"/>
  <c r="M116" i="66"/>
  <c r="M117" i="66"/>
  <c r="M118" i="66"/>
  <c r="M119" i="66"/>
  <c r="M120" i="66"/>
  <c r="M121" i="66"/>
  <c r="M122" i="66"/>
  <c r="M123" i="66"/>
  <c r="M124" i="66"/>
  <c r="M125" i="66"/>
  <c r="M126" i="66"/>
  <c r="M127" i="66"/>
  <c r="M128" i="66"/>
  <c r="M129" i="66"/>
  <c r="M130" i="66"/>
  <c r="M131" i="66"/>
  <c r="M132" i="66"/>
  <c r="M133" i="66"/>
  <c r="M134" i="66"/>
  <c r="M135" i="66"/>
  <c r="M136" i="66"/>
  <c r="M137" i="66"/>
  <c r="M138" i="66"/>
  <c r="M139" i="66"/>
  <c r="M140" i="66"/>
  <c r="M141" i="66"/>
  <c r="M142" i="66"/>
  <c r="M143" i="66"/>
  <c r="M144" i="66"/>
  <c r="M145" i="66"/>
  <c r="M146" i="66"/>
  <c r="M147" i="66"/>
  <c r="M148" i="66"/>
  <c r="M149" i="66"/>
  <c r="M150" i="66"/>
  <c r="M151" i="66"/>
  <c r="M152" i="66"/>
  <c r="M153" i="66"/>
  <c r="M154" i="66"/>
  <c r="M155" i="66"/>
  <c r="M156" i="66"/>
  <c r="M157" i="66"/>
  <c r="M158" i="66"/>
  <c r="M159" i="66"/>
  <c r="M160" i="66"/>
  <c r="M161" i="66"/>
  <c r="M162" i="66"/>
  <c r="M163" i="66"/>
  <c r="M164" i="66"/>
  <c r="M165" i="66"/>
  <c r="M166" i="66"/>
  <c r="M167" i="66"/>
  <c r="M168" i="66"/>
  <c r="M169" i="66"/>
  <c r="M170" i="66"/>
  <c r="M171" i="66"/>
  <c r="M172" i="66"/>
  <c r="M173" i="66"/>
  <c r="M174" i="66"/>
  <c r="M175" i="66"/>
  <c r="M176" i="66"/>
  <c r="M177" i="66"/>
  <c r="M178" i="66"/>
  <c r="M179" i="66"/>
  <c r="M180" i="66"/>
  <c r="M181" i="66"/>
  <c r="M182" i="66"/>
  <c r="M183" i="66"/>
  <c r="M184" i="66"/>
  <c r="M185" i="66"/>
  <c r="M186" i="66"/>
  <c r="M187" i="66"/>
  <c r="M188" i="66"/>
  <c r="M189" i="66"/>
  <c r="M10" i="66"/>
  <c r="M105" i="68"/>
  <c r="M41" i="68"/>
  <c r="M10" i="68"/>
  <c r="M167" i="68"/>
  <c r="M103" i="68"/>
  <c r="M39" i="68"/>
  <c r="M156" i="68"/>
  <c r="M92" i="68"/>
  <c r="M28" i="68"/>
  <c r="M147" i="68"/>
  <c r="M83" i="68"/>
  <c r="M19" i="68"/>
  <c r="M152" i="68"/>
  <c r="M88" i="68"/>
  <c r="M24" i="68"/>
  <c r="M149" i="68"/>
  <c r="M85" i="68"/>
  <c r="M21" i="68"/>
  <c r="M130" i="68"/>
  <c r="M66" i="68"/>
  <c r="M127" i="68"/>
  <c r="M54" i="68"/>
  <c r="M129" i="68"/>
  <c r="M73" i="68"/>
  <c r="M94" i="68"/>
  <c r="M159" i="68"/>
  <c r="M95" i="68"/>
  <c r="M31" i="68"/>
  <c r="M148" i="68"/>
  <c r="M84" i="68"/>
  <c r="M20" i="68"/>
  <c r="M139" i="68"/>
  <c r="M75" i="68"/>
  <c r="M11" i="68"/>
  <c r="M144" i="68"/>
  <c r="M80" i="68"/>
  <c r="M16" i="68"/>
  <c r="M141" i="68"/>
  <c r="M77" i="68"/>
  <c r="M13" i="68"/>
  <c r="M122" i="68"/>
  <c r="M58" i="68"/>
  <c r="M121" i="68"/>
  <c r="M52" i="68"/>
  <c r="R52" i="68" s="1"/>
  <c r="M22" i="68"/>
  <c r="R22" i="68" s="1"/>
  <c r="M153" i="68"/>
  <c r="M97" i="68"/>
  <c r="M166" i="68"/>
  <c r="M151" i="68"/>
  <c r="M87" i="68"/>
  <c r="M23" i="68"/>
  <c r="M140" i="68"/>
  <c r="M76" i="68"/>
  <c r="M12" i="68"/>
  <c r="M131" i="68"/>
  <c r="M67" i="68"/>
  <c r="M158" i="68"/>
  <c r="M136" i="68"/>
  <c r="M72" i="68"/>
  <c r="M8" i="68"/>
  <c r="M133" i="68"/>
  <c r="M69" i="68"/>
  <c r="M126" i="68"/>
  <c r="M114" i="68"/>
  <c r="M50" i="68"/>
  <c r="M86" i="68"/>
  <c r="M107" i="68"/>
  <c r="M112" i="68"/>
  <c r="M154" i="68"/>
  <c r="M9" i="68"/>
  <c r="M17" i="68"/>
  <c r="M161" i="68"/>
  <c r="M142" i="68"/>
  <c r="M143" i="68"/>
  <c r="M79" i="68"/>
  <c r="M15" i="68"/>
  <c r="M132" i="68"/>
  <c r="M68" i="68"/>
  <c r="M150" i="68"/>
  <c r="M123" i="68"/>
  <c r="M59" i="68"/>
  <c r="M70" i="68"/>
  <c r="M128" i="68"/>
  <c r="M64" i="68"/>
  <c r="M118" i="68"/>
  <c r="M125" i="68"/>
  <c r="M61" i="68"/>
  <c r="M170" i="68"/>
  <c r="M106" i="68"/>
  <c r="M42" i="68"/>
  <c r="M65" i="68"/>
  <c r="R65" i="68" s="1"/>
  <c r="M116" i="68"/>
  <c r="M43" i="68"/>
  <c r="M90" i="68"/>
  <c r="M89" i="68"/>
  <c r="M49" i="68"/>
  <c r="M33" i="68"/>
  <c r="M102" i="68"/>
  <c r="M135" i="68"/>
  <c r="M71" i="68"/>
  <c r="M134" i="68"/>
  <c r="M124" i="68"/>
  <c r="M60" i="68"/>
  <c r="M38" i="68"/>
  <c r="R38" i="68" s="1"/>
  <c r="M115" i="68"/>
  <c r="M51" i="68"/>
  <c r="R51" i="68" s="1"/>
  <c r="M46" i="68"/>
  <c r="M120" i="68"/>
  <c r="M56" i="68"/>
  <c r="M78" i="68"/>
  <c r="M117" i="68"/>
  <c r="M53" i="68"/>
  <c r="M162" i="68"/>
  <c r="M98" i="68"/>
  <c r="M34" i="68"/>
  <c r="M63" i="68"/>
  <c r="M109" i="68"/>
  <c r="M145" i="68"/>
  <c r="M137" i="68"/>
  <c r="M81" i="68"/>
  <c r="M62" i="68"/>
  <c r="M119" i="68"/>
  <c r="M55" i="68"/>
  <c r="M30" i="68"/>
  <c r="M108" i="68"/>
  <c r="M44" i="68"/>
  <c r="M163" i="68"/>
  <c r="M99" i="68"/>
  <c r="M35" i="68"/>
  <c r="M168" i="68"/>
  <c r="M104" i="68"/>
  <c r="M40" i="68"/>
  <c r="M165" i="68"/>
  <c r="M101" i="68"/>
  <c r="M37" i="68"/>
  <c r="R37" i="68" s="1"/>
  <c r="M146" i="68"/>
  <c r="M82" i="68"/>
  <c r="M18" i="68"/>
  <c r="M110" i="68"/>
  <c r="M45" i="68"/>
  <c r="M25" i="68"/>
  <c r="M169" i="68"/>
  <c r="M113" i="68"/>
  <c r="M14" i="68"/>
  <c r="M111" i="68"/>
  <c r="M47" i="68"/>
  <c r="M164" i="68"/>
  <c r="M100" i="68"/>
  <c r="M36" i="68"/>
  <c r="M155" i="68"/>
  <c r="M91" i="68"/>
  <c r="M27" i="68"/>
  <c r="M160" i="68"/>
  <c r="M96" i="68"/>
  <c r="M32" i="68"/>
  <c r="M157" i="68"/>
  <c r="M93" i="68"/>
  <c r="M29" i="68"/>
  <c r="M138" i="68"/>
  <c r="M74" i="68"/>
  <c r="M57" i="68"/>
  <c r="M171" i="68"/>
  <c r="M48" i="68"/>
  <c r="M26" i="68"/>
  <c r="AC18" i="66"/>
  <c r="AC26" i="66"/>
  <c r="AC34" i="66"/>
  <c r="AC42" i="66"/>
  <c r="AC50" i="66"/>
  <c r="AC58" i="66"/>
  <c r="AC66" i="66"/>
  <c r="AC74" i="66"/>
  <c r="AC82" i="66"/>
  <c r="AC90" i="66"/>
  <c r="AC98" i="66"/>
  <c r="AC106" i="66"/>
  <c r="AC114" i="66"/>
  <c r="AC122" i="66"/>
  <c r="AC130" i="66"/>
  <c r="AC138" i="66"/>
  <c r="AC146" i="66"/>
  <c r="AC154" i="66"/>
  <c r="AC162" i="66"/>
  <c r="AC170" i="66"/>
  <c r="AC178" i="66"/>
  <c r="AC186" i="66"/>
  <c r="AC56" i="66"/>
  <c r="AC80" i="66"/>
  <c r="AC120" i="66"/>
  <c r="AC176" i="66"/>
  <c r="AC49" i="66"/>
  <c r="AC89" i="66"/>
  <c r="AC145" i="66"/>
  <c r="AC11" i="66"/>
  <c r="AC19" i="66"/>
  <c r="AC27" i="66"/>
  <c r="AC35" i="66"/>
  <c r="AC43" i="66"/>
  <c r="AC51" i="66"/>
  <c r="AC59" i="66"/>
  <c r="AC67" i="66"/>
  <c r="AC75" i="66"/>
  <c r="AC83" i="66"/>
  <c r="AC91" i="66"/>
  <c r="AC99" i="66"/>
  <c r="AC107" i="66"/>
  <c r="AC115" i="66"/>
  <c r="AC123" i="66"/>
  <c r="AC131" i="66"/>
  <c r="AC139" i="66"/>
  <c r="AC147" i="66"/>
  <c r="AC155" i="66"/>
  <c r="AC163" i="66"/>
  <c r="AC171" i="66"/>
  <c r="AC179" i="66"/>
  <c r="AC187" i="66"/>
  <c r="AC48" i="66"/>
  <c r="AC72" i="66"/>
  <c r="AC96" i="66"/>
  <c r="AC144" i="66"/>
  <c r="AC33" i="66"/>
  <c r="AC73" i="66"/>
  <c r="AC113" i="66"/>
  <c r="AC12" i="66"/>
  <c r="AC20" i="66"/>
  <c r="AC28" i="66"/>
  <c r="AC36" i="66"/>
  <c r="AC44" i="66"/>
  <c r="AC52" i="66"/>
  <c r="AC60" i="66"/>
  <c r="AC68" i="66"/>
  <c r="AC76" i="66"/>
  <c r="AC84" i="66"/>
  <c r="AC92" i="66"/>
  <c r="AC100" i="66"/>
  <c r="AC108" i="66"/>
  <c r="AC116" i="66"/>
  <c r="AC124" i="66"/>
  <c r="AC132" i="66"/>
  <c r="AC140" i="66"/>
  <c r="AC148" i="66"/>
  <c r="AC156" i="66"/>
  <c r="AC164" i="66"/>
  <c r="AC172" i="66"/>
  <c r="AC180" i="66"/>
  <c r="AC188" i="66"/>
  <c r="AC40" i="66"/>
  <c r="AC88" i="66"/>
  <c r="AC136" i="66"/>
  <c r="AC168" i="66"/>
  <c r="AC25" i="66"/>
  <c r="AC97" i="66"/>
  <c r="AC13" i="66"/>
  <c r="AC21" i="66"/>
  <c r="AC29" i="66"/>
  <c r="AC37" i="66"/>
  <c r="AC45" i="66"/>
  <c r="AC53" i="66"/>
  <c r="AC61" i="66"/>
  <c r="AC69" i="66"/>
  <c r="AC77" i="66"/>
  <c r="AC85" i="66"/>
  <c r="AC93" i="66"/>
  <c r="AC101" i="66"/>
  <c r="AC109" i="66"/>
  <c r="AC117" i="66"/>
  <c r="AC125" i="66"/>
  <c r="AC133" i="66"/>
  <c r="AC141" i="66"/>
  <c r="AC149" i="66"/>
  <c r="AC157" i="66"/>
  <c r="AC165" i="66"/>
  <c r="AC173" i="66"/>
  <c r="AC181" i="66"/>
  <c r="AC189" i="66"/>
  <c r="AC32" i="66"/>
  <c r="AC64" i="66"/>
  <c r="AC104" i="66"/>
  <c r="AC152" i="66"/>
  <c r="AC41" i="66"/>
  <c r="AC65" i="66"/>
  <c r="AC137" i="66"/>
  <c r="AC14" i="66"/>
  <c r="AC22" i="66"/>
  <c r="AC30" i="66"/>
  <c r="AC38" i="66"/>
  <c r="AC46" i="66"/>
  <c r="AC54" i="66"/>
  <c r="AC62" i="66"/>
  <c r="AC70" i="66"/>
  <c r="AC78" i="66"/>
  <c r="AC86" i="66"/>
  <c r="AC94" i="66"/>
  <c r="AC102" i="66"/>
  <c r="AC110" i="66"/>
  <c r="AC118" i="66"/>
  <c r="AC126" i="66"/>
  <c r="AC134" i="66"/>
  <c r="AC142" i="66"/>
  <c r="AC150" i="66"/>
  <c r="AC158" i="66"/>
  <c r="AC166" i="66"/>
  <c r="AC174" i="66"/>
  <c r="AC182" i="66"/>
  <c r="AC10" i="66"/>
  <c r="AC24" i="66"/>
  <c r="AC112" i="66"/>
  <c r="AC160" i="66"/>
  <c r="AC184" i="66"/>
  <c r="AC17" i="66"/>
  <c r="AC105" i="66"/>
  <c r="AC15" i="66"/>
  <c r="AC23" i="66"/>
  <c r="AC31" i="66"/>
  <c r="AC39" i="66"/>
  <c r="AC47" i="66"/>
  <c r="AC55" i="66"/>
  <c r="AC63" i="66"/>
  <c r="AC71" i="66"/>
  <c r="AC79" i="66"/>
  <c r="AC87" i="66"/>
  <c r="AC95" i="66"/>
  <c r="AC103" i="66"/>
  <c r="AC111" i="66"/>
  <c r="AC119" i="66"/>
  <c r="AC127" i="66"/>
  <c r="AC135" i="66"/>
  <c r="AC143" i="66"/>
  <c r="AC151" i="66"/>
  <c r="AC159" i="66"/>
  <c r="AC167" i="66"/>
  <c r="AC175" i="66"/>
  <c r="AC183" i="66"/>
  <c r="AC16" i="66"/>
  <c r="AC128" i="66"/>
  <c r="AC57" i="66"/>
  <c r="AC81" i="66"/>
  <c r="AC121" i="66"/>
  <c r="AC129" i="66"/>
  <c r="AC153" i="66"/>
  <c r="AC169" i="66"/>
  <c r="AC161" i="66"/>
  <c r="AC177" i="66"/>
  <c r="AC185" i="66"/>
  <c r="M101" i="76"/>
  <c r="M133" i="76"/>
  <c r="M117" i="76"/>
  <c r="M154" i="76"/>
  <c r="M90" i="76"/>
  <c r="M26" i="76"/>
  <c r="M159" i="76"/>
  <c r="M95" i="76"/>
  <c r="M31" i="76"/>
  <c r="M164" i="76"/>
  <c r="M100" i="76"/>
  <c r="M36" i="76"/>
  <c r="M169" i="76"/>
  <c r="M105" i="76"/>
  <c r="M41" i="76"/>
  <c r="M158" i="76"/>
  <c r="M94" i="76"/>
  <c r="M30" i="76"/>
  <c r="M155" i="76"/>
  <c r="M91" i="76"/>
  <c r="M27" i="76"/>
  <c r="M144" i="76"/>
  <c r="M80" i="76"/>
  <c r="M162" i="76"/>
  <c r="M108" i="76"/>
  <c r="M163" i="76"/>
  <c r="M93" i="76"/>
  <c r="M173" i="76"/>
  <c r="M165" i="76"/>
  <c r="M146" i="76"/>
  <c r="M82" i="76"/>
  <c r="M18" i="76"/>
  <c r="M151" i="76"/>
  <c r="M87" i="76"/>
  <c r="M23" i="76"/>
  <c r="M156" i="76"/>
  <c r="M92" i="76"/>
  <c r="M28" i="76"/>
  <c r="M161" i="76"/>
  <c r="M97" i="76"/>
  <c r="M33" i="76"/>
  <c r="M150" i="76"/>
  <c r="M86" i="76"/>
  <c r="M22" i="76"/>
  <c r="M147" i="76"/>
  <c r="M83" i="76"/>
  <c r="M19" i="76"/>
  <c r="M136" i="76"/>
  <c r="M72" i="76"/>
  <c r="M167" i="76"/>
  <c r="M113" i="76"/>
  <c r="M24" i="76"/>
  <c r="M77" i="76"/>
  <c r="M149" i="76"/>
  <c r="M69" i="76"/>
  <c r="M138" i="76"/>
  <c r="M74" i="76"/>
  <c r="M10" i="76"/>
  <c r="M143" i="76"/>
  <c r="M79" i="76"/>
  <c r="M15" i="76"/>
  <c r="M148" i="76"/>
  <c r="M84" i="76"/>
  <c r="M20" i="76"/>
  <c r="M153" i="76"/>
  <c r="M89" i="76"/>
  <c r="M25" i="76"/>
  <c r="M142" i="76"/>
  <c r="M78" i="76"/>
  <c r="M14" i="76"/>
  <c r="M139" i="76"/>
  <c r="M75" i="76"/>
  <c r="M11" i="76"/>
  <c r="M128" i="76"/>
  <c r="M64" i="76"/>
  <c r="M103" i="76"/>
  <c r="M166" i="76"/>
  <c r="M88" i="76"/>
  <c r="M53" i="76"/>
  <c r="M141" i="76"/>
  <c r="M37" i="76"/>
  <c r="M130" i="76"/>
  <c r="M66" i="76"/>
  <c r="M29" i="76"/>
  <c r="M135" i="76"/>
  <c r="M71" i="76"/>
  <c r="M7" i="76"/>
  <c r="M140" i="76"/>
  <c r="M76" i="76"/>
  <c r="M12" i="76"/>
  <c r="M145" i="76"/>
  <c r="M81" i="76"/>
  <c r="M17" i="76"/>
  <c r="M134" i="76"/>
  <c r="M70" i="76"/>
  <c r="M21" i="76"/>
  <c r="M131" i="76"/>
  <c r="M67" i="76"/>
  <c r="M184" i="76"/>
  <c r="M120" i="76"/>
  <c r="M56" i="76"/>
  <c r="M98" i="76"/>
  <c r="M177" i="76"/>
  <c r="M99" i="76"/>
  <c r="M45" i="76"/>
  <c r="M109" i="76"/>
  <c r="M186" i="76"/>
  <c r="M122" i="76"/>
  <c r="M58" i="76"/>
  <c r="M5" i="76"/>
  <c r="M127" i="76"/>
  <c r="M63" i="76"/>
  <c r="M61" i="76"/>
  <c r="M132" i="76"/>
  <c r="M68" i="76"/>
  <c r="M85" i="76"/>
  <c r="M137" i="76"/>
  <c r="M73" i="76"/>
  <c r="M9" i="76"/>
  <c r="M126" i="76"/>
  <c r="M62" i="76"/>
  <c r="M187" i="76"/>
  <c r="M123" i="76"/>
  <c r="M59" i="76"/>
  <c r="M176" i="76"/>
  <c r="M112" i="76"/>
  <c r="M48" i="76"/>
  <c r="M6" i="76"/>
  <c r="M172" i="76"/>
  <c r="M102" i="76"/>
  <c r="M35" i="76"/>
  <c r="M16" i="76"/>
  <c r="M157" i="76"/>
  <c r="M178" i="76"/>
  <c r="M114" i="76"/>
  <c r="M50" i="76"/>
  <c r="M183" i="76"/>
  <c r="M119" i="76"/>
  <c r="M55" i="76"/>
  <c r="M188" i="76"/>
  <c r="M124" i="76"/>
  <c r="M60" i="76"/>
  <c r="M13" i="76"/>
  <c r="M129" i="76"/>
  <c r="M65" i="76"/>
  <c r="M182" i="76"/>
  <c r="M118" i="76"/>
  <c r="M54" i="76"/>
  <c r="M179" i="76"/>
  <c r="M115" i="76"/>
  <c r="M51" i="76"/>
  <c r="M168" i="76"/>
  <c r="M104" i="76"/>
  <c r="M40" i="76"/>
  <c r="M34" i="76"/>
  <c r="M44" i="76"/>
  <c r="M38" i="76"/>
  <c r="M8" i="76"/>
  <c r="M125" i="76"/>
  <c r="M170" i="76"/>
  <c r="M106" i="76"/>
  <c r="M42" i="76"/>
  <c r="M175" i="76"/>
  <c r="M111" i="76"/>
  <c r="M47" i="76"/>
  <c r="M180" i="76"/>
  <c r="M116" i="76"/>
  <c r="M52" i="76"/>
  <c r="M185" i="76"/>
  <c r="M121" i="76"/>
  <c r="M57" i="76"/>
  <c r="M174" i="76"/>
  <c r="M110" i="76"/>
  <c r="M46" i="76"/>
  <c r="M171" i="76"/>
  <c r="M107" i="76"/>
  <c r="M43" i="76"/>
  <c r="M160" i="76"/>
  <c r="M96" i="76"/>
  <c r="M32" i="76"/>
  <c r="M181" i="76"/>
  <c r="M39" i="76"/>
  <c r="M49" i="76"/>
  <c r="M152" i="76"/>
  <c r="Z117" i="76"/>
  <c r="Z165" i="76"/>
  <c r="Z93" i="76"/>
  <c r="Z63" i="76"/>
  <c r="Z180" i="76"/>
  <c r="Z116" i="76"/>
  <c r="Z52" i="76"/>
  <c r="Z177" i="76"/>
  <c r="Z113" i="76"/>
  <c r="Z49" i="76"/>
  <c r="Z146" i="76"/>
  <c r="Z183" i="76"/>
  <c r="Z150" i="76"/>
  <c r="Z86" i="76"/>
  <c r="Z22" i="76"/>
  <c r="Z98" i="76"/>
  <c r="Z39" i="76"/>
  <c r="Z131" i="76"/>
  <c r="Z67" i="76"/>
  <c r="Z186" i="76"/>
  <c r="Z111" i="76"/>
  <c r="Z128" i="76"/>
  <c r="Z64" i="76"/>
  <c r="Z71" i="76"/>
  <c r="Z53" i="76"/>
  <c r="Z130" i="76"/>
  <c r="Z136" i="76"/>
  <c r="Z109" i="76"/>
  <c r="Z141" i="76"/>
  <c r="Z162" i="76"/>
  <c r="Z55" i="76"/>
  <c r="Z172" i="76"/>
  <c r="Z108" i="76"/>
  <c r="Z44" i="76"/>
  <c r="Z169" i="76"/>
  <c r="Z105" i="76"/>
  <c r="Z41" i="76"/>
  <c r="Z122" i="76"/>
  <c r="Z159" i="76"/>
  <c r="Z142" i="76"/>
  <c r="Z78" i="76"/>
  <c r="Z14" i="76"/>
  <c r="Z66" i="76"/>
  <c r="Z187" i="76"/>
  <c r="Z123" i="76"/>
  <c r="Z59" i="76"/>
  <c r="Z178" i="76"/>
  <c r="Z184" i="76"/>
  <c r="Z120" i="76"/>
  <c r="Z56" i="76"/>
  <c r="Z124" i="76"/>
  <c r="Z158" i="76"/>
  <c r="Z11" i="76"/>
  <c r="Z101" i="76"/>
  <c r="Z181" i="76"/>
  <c r="Z138" i="76"/>
  <c r="Z47" i="76"/>
  <c r="Z164" i="76"/>
  <c r="Z100" i="76"/>
  <c r="Z36" i="76"/>
  <c r="Z161" i="76"/>
  <c r="Z97" i="76"/>
  <c r="Z33" i="76"/>
  <c r="Z114" i="76"/>
  <c r="Z135" i="76"/>
  <c r="Z134" i="76"/>
  <c r="Z70" i="76"/>
  <c r="Z6" i="76"/>
  <c r="Z58" i="76"/>
  <c r="Z179" i="76"/>
  <c r="Z115" i="76"/>
  <c r="Z51" i="76"/>
  <c r="Z154" i="76"/>
  <c r="Z176" i="76"/>
  <c r="Z112" i="76"/>
  <c r="Z48" i="76"/>
  <c r="Z133" i="76"/>
  <c r="Z121" i="76"/>
  <c r="Z139" i="76"/>
  <c r="Z5" i="76"/>
  <c r="Z77" i="76"/>
  <c r="Z157" i="76"/>
  <c r="Z82" i="76"/>
  <c r="Z31" i="76"/>
  <c r="Z156" i="76"/>
  <c r="Z92" i="76"/>
  <c r="Z28" i="76"/>
  <c r="Z153" i="76"/>
  <c r="Z89" i="76"/>
  <c r="Z25" i="76"/>
  <c r="Z90" i="76"/>
  <c r="Z87" i="76"/>
  <c r="Z126" i="76"/>
  <c r="Z62" i="76"/>
  <c r="Z69" i="76"/>
  <c r="Z42" i="76"/>
  <c r="Z171" i="76"/>
  <c r="Z107" i="76"/>
  <c r="Z43" i="76"/>
  <c r="Z106" i="76"/>
  <c r="Z168" i="76"/>
  <c r="Z104" i="76"/>
  <c r="Z40" i="76"/>
  <c r="Z188" i="76"/>
  <c r="Z18" i="76"/>
  <c r="Z75" i="76"/>
  <c r="Z72" i="76"/>
  <c r="Z61" i="76"/>
  <c r="Z125" i="76"/>
  <c r="Z151" i="76"/>
  <c r="Z23" i="76"/>
  <c r="Z148" i="76"/>
  <c r="Z84" i="76"/>
  <c r="Z20" i="76"/>
  <c r="Z145" i="76"/>
  <c r="Z81" i="76"/>
  <c r="Z17" i="76"/>
  <c r="Z74" i="76"/>
  <c r="Z182" i="76"/>
  <c r="Z118" i="76"/>
  <c r="Z54" i="76"/>
  <c r="Z45" i="76"/>
  <c r="Z175" i="76"/>
  <c r="Z163" i="76"/>
  <c r="Z99" i="76"/>
  <c r="Z35" i="76"/>
  <c r="Z50" i="76"/>
  <c r="Z160" i="76"/>
  <c r="Z96" i="76"/>
  <c r="Z32" i="76"/>
  <c r="Z185" i="76"/>
  <c r="Z94" i="76"/>
  <c r="Z37" i="76"/>
  <c r="Z149" i="76"/>
  <c r="Z95" i="76"/>
  <c r="Z15" i="76"/>
  <c r="Z140" i="76"/>
  <c r="Z76" i="76"/>
  <c r="Z12" i="76"/>
  <c r="Z137" i="76"/>
  <c r="Z73" i="76"/>
  <c r="Z9" i="76"/>
  <c r="Z34" i="76"/>
  <c r="Z174" i="76"/>
  <c r="Z110" i="76"/>
  <c r="Z46" i="76"/>
  <c r="Z13" i="76"/>
  <c r="Z143" i="76"/>
  <c r="Z155" i="76"/>
  <c r="Z91" i="76"/>
  <c r="Z27" i="76"/>
  <c r="Z10" i="76"/>
  <c r="Z152" i="76"/>
  <c r="Z88" i="76"/>
  <c r="Z24" i="76"/>
  <c r="Z60" i="76"/>
  <c r="Z30" i="76"/>
  <c r="Z127" i="76"/>
  <c r="Z29" i="76"/>
  <c r="Z173" i="76"/>
  <c r="Z79" i="76"/>
  <c r="Z7" i="76"/>
  <c r="Z132" i="76"/>
  <c r="Z68" i="76"/>
  <c r="Z21" i="76"/>
  <c r="Z129" i="76"/>
  <c r="Z65" i="76"/>
  <c r="Z85" i="76"/>
  <c r="Z26" i="76"/>
  <c r="Z166" i="76"/>
  <c r="Z102" i="76"/>
  <c r="Z38" i="76"/>
  <c r="Z170" i="76"/>
  <c r="Z119" i="76"/>
  <c r="Z147" i="76"/>
  <c r="Z83" i="76"/>
  <c r="Z19" i="76"/>
  <c r="Z167" i="76"/>
  <c r="Z144" i="76"/>
  <c r="Z80" i="76"/>
  <c r="Z16" i="76"/>
  <c r="Z8" i="76"/>
  <c r="Z57" i="76"/>
  <c r="Z103" i="76"/>
  <c r="R53" i="78"/>
  <c r="R157" i="78"/>
  <c r="R117" i="78"/>
  <c r="R138" i="78"/>
  <c r="R66" i="78"/>
  <c r="R5" i="78"/>
  <c r="R127" i="78"/>
  <c r="R63" i="78"/>
  <c r="R85" i="78"/>
  <c r="R140" i="78"/>
  <c r="R76" i="78"/>
  <c r="R12" i="78"/>
  <c r="R137" i="78"/>
  <c r="R73" i="78"/>
  <c r="R9" i="78"/>
  <c r="R126" i="78"/>
  <c r="R62" i="78"/>
  <c r="R187" i="78"/>
  <c r="R123" i="78"/>
  <c r="R59" i="78"/>
  <c r="R176" i="78"/>
  <c r="R112" i="78"/>
  <c r="R48" i="78"/>
  <c r="R141" i="78"/>
  <c r="R61" i="78"/>
  <c r="R130" i="78"/>
  <c r="R58" i="78"/>
  <c r="R183" i="78"/>
  <c r="R119" i="78"/>
  <c r="R55" i="78"/>
  <c r="R69" i="78"/>
  <c r="R132" i="78"/>
  <c r="R68" i="78"/>
  <c r="R45" i="78"/>
  <c r="R129" i="78"/>
  <c r="R65" i="78"/>
  <c r="R182" i="78"/>
  <c r="R118" i="78"/>
  <c r="R54" i="78"/>
  <c r="R179" i="78"/>
  <c r="R115" i="78"/>
  <c r="R51" i="78"/>
  <c r="R168" i="78"/>
  <c r="R104" i="78"/>
  <c r="R40" i="78"/>
  <c r="R21" i="78"/>
  <c r="R37" i="78"/>
  <c r="R29" i="78"/>
  <c r="R125" i="78"/>
  <c r="R178" i="78"/>
  <c r="R114" i="78"/>
  <c r="R42" i="78"/>
  <c r="R167" i="78"/>
  <c r="R103" i="78"/>
  <c r="R39" i="78"/>
  <c r="R180" i="78"/>
  <c r="R116" i="78"/>
  <c r="R52" i="78"/>
  <c r="R177" i="78"/>
  <c r="R113" i="78"/>
  <c r="R49" i="78"/>
  <c r="R166" i="78"/>
  <c r="R102" i="78"/>
  <c r="R38" i="78"/>
  <c r="R163" i="78"/>
  <c r="R99" i="78"/>
  <c r="R35" i="78"/>
  <c r="R152" i="78"/>
  <c r="R88" i="78"/>
  <c r="R24" i="78"/>
  <c r="R146" i="78"/>
  <c r="R7" i="78"/>
  <c r="R20" i="78"/>
  <c r="R134" i="78"/>
  <c r="R184" i="78"/>
  <c r="R13" i="78"/>
  <c r="R149" i="78"/>
  <c r="R170" i="78"/>
  <c r="R106" i="78"/>
  <c r="R34" i="78"/>
  <c r="R159" i="78"/>
  <c r="R95" i="78"/>
  <c r="R31" i="78"/>
  <c r="R172" i="78"/>
  <c r="R108" i="78"/>
  <c r="R44" i="78"/>
  <c r="R169" i="78"/>
  <c r="R105" i="78"/>
  <c r="R41" i="78"/>
  <c r="R158" i="78"/>
  <c r="R94" i="78"/>
  <c r="R30" i="78"/>
  <c r="R155" i="78"/>
  <c r="R91" i="78"/>
  <c r="R27" i="78"/>
  <c r="R144" i="78"/>
  <c r="R80" i="78"/>
  <c r="R16" i="78"/>
  <c r="R74" i="78"/>
  <c r="R10" i="78"/>
  <c r="R135" i="78"/>
  <c r="R84" i="78"/>
  <c r="R81" i="78"/>
  <c r="R6" i="78"/>
  <c r="R56" i="78"/>
  <c r="R101" i="78"/>
  <c r="R98" i="78"/>
  <c r="R181" i="78"/>
  <c r="R162" i="78"/>
  <c r="R90" i="78"/>
  <c r="R26" i="78"/>
  <c r="R151" i="78"/>
  <c r="R87" i="78"/>
  <c r="R23" i="78"/>
  <c r="R164" i="78"/>
  <c r="R100" i="78"/>
  <c r="R36" i="78"/>
  <c r="R161" i="78"/>
  <c r="R97" i="78"/>
  <c r="R33" i="78"/>
  <c r="R150" i="78"/>
  <c r="R86" i="78"/>
  <c r="R22" i="78"/>
  <c r="R147" i="78"/>
  <c r="R83" i="78"/>
  <c r="R19" i="78"/>
  <c r="R136" i="78"/>
  <c r="R72" i="78"/>
  <c r="R165" i="78"/>
  <c r="R148" i="78"/>
  <c r="R17" i="78"/>
  <c r="R67" i="78"/>
  <c r="R93" i="78"/>
  <c r="R8" i="78"/>
  <c r="R109" i="78"/>
  <c r="R154" i="78"/>
  <c r="R82" i="78"/>
  <c r="R18" i="78"/>
  <c r="R143" i="78"/>
  <c r="R79" i="78"/>
  <c r="R15" i="78"/>
  <c r="R156" i="78"/>
  <c r="R92" i="78"/>
  <c r="R28" i="78"/>
  <c r="R153" i="78"/>
  <c r="R89" i="78"/>
  <c r="R25" i="78"/>
  <c r="R142" i="78"/>
  <c r="R78" i="78"/>
  <c r="R14" i="78"/>
  <c r="R139" i="78"/>
  <c r="R75" i="78"/>
  <c r="R11" i="78"/>
  <c r="R128" i="78"/>
  <c r="R64" i="78"/>
  <c r="R133" i="78"/>
  <c r="R71" i="78"/>
  <c r="R145" i="78"/>
  <c r="R70" i="78"/>
  <c r="R131" i="78"/>
  <c r="R120" i="78"/>
  <c r="R77" i="78"/>
  <c r="R50" i="78"/>
  <c r="R121" i="78"/>
  <c r="R160" i="78"/>
  <c r="R175" i="78"/>
  <c r="R57" i="78"/>
  <c r="R96" i="78"/>
  <c r="R111" i="78"/>
  <c r="R174" i="78"/>
  <c r="R32" i="78"/>
  <c r="R47" i="78"/>
  <c r="R110" i="78"/>
  <c r="R188" i="78"/>
  <c r="R46" i="78"/>
  <c r="R107" i="78"/>
  <c r="R185" i="78"/>
  <c r="R173" i="78"/>
  <c r="R124" i="78"/>
  <c r="R171" i="78"/>
  <c r="R186" i="78"/>
  <c r="R60" i="78"/>
  <c r="R122" i="78"/>
  <c r="R43" i="78"/>
  <c r="AI183" i="78"/>
  <c r="AI103" i="78"/>
  <c r="AI39" i="78"/>
  <c r="AI92" i="78"/>
  <c r="AI165" i="78"/>
  <c r="AI101" i="78"/>
  <c r="AI37" i="78"/>
  <c r="AI162" i="78"/>
  <c r="AI98" i="78"/>
  <c r="AI34" i="78"/>
  <c r="AI164" i="78"/>
  <c r="AI177" i="78"/>
  <c r="AI113" i="78"/>
  <c r="AI49" i="78"/>
  <c r="AI166" i="78"/>
  <c r="AI102" i="78"/>
  <c r="AI38" i="78"/>
  <c r="AI187" i="78"/>
  <c r="AI123" i="78"/>
  <c r="AI59" i="78"/>
  <c r="AI176" i="78"/>
  <c r="AI112" i="78"/>
  <c r="AI48" i="78"/>
  <c r="AI151" i="78"/>
  <c r="AI95" i="78"/>
  <c r="AI23" i="78"/>
  <c r="AI84" i="78"/>
  <c r="AI157" i="78"/>
  <c r="AI93" i="78"/>
  <c r="AI29" i="78"/>
  <c r="AI154" i="78"/>
  <c r="AI90" i="78"/>
  <c r="AI26" i="78"/>
  <c r="AI156" i="78"/>
  <c r="AI169" i="78"/>
  <c r="AI105" i="78"/>
  <c r="AI41" i="78"/>
  <c r="AI158" i="78"/>
  <c r="AI94" i="78"/>
  <c r="AI30" i="78"/>
  <c r="AI135" i="78"/>
  <c r="AI79" i="78"/>
  <c r="AI31" i="78"/>
  <c r="AI68" i="78"/>
  <c r="AI141" i="78"/>
  <c r="AI77" i="78"/>
  <c r="AI13" i="78"/>
  <c r="AI138" i="78"/>
  <c r="AI74" i="78"/>
  <c r="AI10" i="78"/>
  <c r="AI140" i="78"/>
  <c r="AI153" i="78"/>
  <c r="AI89" i="78"/>
  <c r="AI25" i="78"/>
  <c r="AI142" i="78"/>
  <c r="AI78" i="78"/>
  <c r="AI14" i="78"/>
  <c r="AI163" i="78"/>
  <c r="AI99" i="78"/>
  <c r="AI35" i="78"/>
  <c r="AI152" i="78"/>
  <c r="AI88" i="78"/>
  <c r="AI24" i="78"/>
  <c r="AI167" i="78"/>
  <c r="AI173" i="78"/>
  <c r="AI42" i="78"/>
  <c r="AI57" i="78"/>
  <c r="AI132" i="78"/>
  <c r="AI56" i="78"/>
  <c r="AI159" i="78"/>
  <c r="AI71" i="78"/>
  <c r="AI124" i="78"/>
  <c r="AI52" i="78"/>
  <c r="AI133" i="78"/>
  <c r="AI69" i="78"/>
  <c r="AI20" i="78"/>
  <c r="AI130" i="78"/>
  <c r="AI66" i="78"/>
  <c r="AI127" i="78"/>
  <c r="AI44" i="78"/>
  <c r="AI145" i="78"/>
  <c r="AI81" i="78"/>
  <c r="AI17" i="78"/>
  <c r="AI134" i="78"/>
  <c r="AI70" i="78"/>
  <c r="AI6" i="78"/>
  <c r="AI155" i="78"/>
  <c r="AI91" i="78"/>
  <c r="AI27" i="78"/>
  <c r="AI144" i="78"/>
  <c r="AI80" i="78"/>
  <c r="AI16" i="78"/>
  <c r="AI100" i="78"/>
  <c r="AI45" i="78"/>
  <c r="AI172" i="78"/>
  <c r="AI174" i="78"/>
  <c r="AI131" i="78"/>
  <c r="AI120" i="78"/>
  <c r="AI15" i="78"/>
  <c r="AI5" i="78"/>
  <c r="AI63" i="78"/>
  <c r="AI116" i="78"/>
  <c r="AI12" i="78"/>
  <c r="AI125" i="78"/>
  <c r="AI61" i="78"/>
  <c r="AI186" i="78"/>
  <c r="AI122" i="78"/>
  <c r="AI58" i="78"/>
  <c r="AI111" i="78"/>
  <c r="AI36" i="78"/>
  <c r="AI137" i="78"/>
  <c r="AI73" i="78"/>
  <c r="AI9" i="78"/>
  <c r="AI126" i="78"/>
  <c r="AI62" i="78"/>
  <c r="AI188" i="78"/>
  <c r="AI147" i="78"/>
  <c r="AI83" i="78"/>
  <c r="AI19" i="78"/>
  <c r="AI136" i="78"/>
  <c r="AI72" i="78"/>
  <c r="AI119" i="78"/>
  <c r="AI109" i="78"/>
  <c r="AI106" i="78"/>
  <c r="AI121" i="78"/>
  <c r="AI46" i="78"/>
  <c r="AI184" i="78"/>
  <c r="AI143" i="78"/>
  <c r="AI8" i="78"/>
  <c r="AI55" i="78"/>
  <c r="AI108" i="78"/>
  <c r="AI181" i="78"/>
  <c r="AI117" i="78"/>
  <c r="AI53" i="78"/>
  <c r="AI178" i="78"/>
  <c r="AI114" i="78"/>
  <c r="AI50" i="78"/>
  <c r="AI7" i="78"/>
  <c r="AI28" i="78"/>
  <c r="AI129" i="78"/>
  <c r="AI65" i="78"/>
  <c r="AI182" i="78"/>
  <c r="AI118" i="78"/>
  <c r="AI54" i="78"/>
  <c r="AI180" i="78"/>
  <c r="AI139" i="78"/>
  <c r="AI75" i="78"/>
  <c r="AI11" i="78"/>
  <c r="AI128" i="78"/>
  <c r="AI64" i="78"/>
  <c r="AI47" i="78"/>
  <c r="AI170" i="78"/>
  <c r="AI185" i="78"/>
  <c r="AI110" i="78"/>
  <c r="AI67" i="78"/>
  <c r="AI85" i="78"/>
  <c r="AI33" i="78"/>
  <c r="AI51" i="78"/>
  <c r="AI107" i="78"/>
  <c r="AI21" i="78"/>
  <c r="AI150" i="78"/>
  <c r="AI43" i="78"/>
  <c r="AI168" i="78"/>
  <c r="AI22" i="78"/>
  <c r="AI97" i="78"/>
  <c r="AI146" i="78"/>
  <c r="AI86" i="78"/>
  <c r="AI175" i="78"/>
  <c r="AI82" i="78"/>
  <c r="AI160" i="78"/>
  <c r="AI87" i="78"/>
  <c r="AI18" i="78"/>
  <c r="AI179" i="78"/>
  <c r="AI104" i="78"/>
  <c r="AI171" i="78"/>
  <c r="AI115" i="78"/>
  <c r="AI149" i="78"/>
  <c r="AI60" i="78"/>
  <c r="AI148" i="78"/>
  <c r="AI96" i="78"/>
  <c r="AI76" i="78"/>
  <c r="AI161" i="78"/>
  <c r="AI40" i="78"/>
  <c r="AI32" i="78"/>
  <c r="AQ74" i="69"/>
  <c r="AQ19" i="69"/>
  <c r="BD19" i="69" s="1"/>
  <c r="AQ105" i="69"/>
  <c r="AQ148" i="69"/>
  <c r="AQ156" i="69"/>
  <c r="AQ151" i="69"/>
  <c r="AQ176" i="69"/>
  <c r="AQ112" i="69"/>
  <c r="AQ48" i="69"/>
  <c r="AQ149" i="69"/>
  <c r="AQ85" i="69"/>
  <c r="AQ21" i="69"/>
  <c r="BD21" i="69" s="1"/>
  <c r="AQ130" i="69"/>
  <c r="AQ87" i="69"/>
  <c r="AQ23" i="69"/>
  <c r="BD23" i="69" s="1"/>
  <c r="AQ52" i="69"/>
  <c r="AQ81" i="69"/>
  <c r="AQ17" i="69"/>
  <c r="BD17" i="69" s="1"/>
  <c r="AQ126" i="69"/>
  <c r="AQ54" i="69"/>
  <c r="AQ75" i="69"/>
  <c r="AQ169" i="69"/>
  <c r="AQ179" i="69"/>
  <c r="AQ117" i="69"/>
  <c r="AQ84" i="69"/>
  <c r="AQ86" i="69"/>
  <c r="AQ66" i="69"/>
  <c r="AQ99" i="69"/>
  <c r="AQ121" i="69"/>
  <c r="AQ164" i="69"/>
  <c r="AQ172" i="69"/>
  <c r="AQ159" i="69"/>
  <c r="AQ168" i="69"/>
  <c r="AQ104" i="69"/>
  <c r="AQ40" i="69"/>
  <c r="AQ141" i="69"/>
  <c r="AQ77" i="69"/>
  <c r="AQ13" i="69"/>
  <c r="BD13" i="69" s="1"/>
  <c r="AQ122" i="69"/>
  <c r="AQ79" i="69"/>
  <c r="AQ15" i="69"/>
  <c r="BD15" i="69" s="1"/>
  <c r="AQ44" i="69"/>
  <c r="BD44" i="69" s="1"/>
  <c r="AQ73" i="69"/>
  <c r="AQ9" i="69"/>
  <c r="AQ118" i="69"/>
  <c r="AQ46" i="69"/>
  <c r="BD46" i="69" s="1"/>
  <c r="AQ67" i="69"/>
  <c r="AQ153" i="69"/>
  <c r="AQ144" i="69"/>
  <c r="AQ162" i="69"/>
  <c r="AQ20" i="69"/>
  <c r="AQ22" i="69"/>
  <c r="BD22" i="69" s="1"/>
  <c r="AQ58" i="69"/>
  <c r="AQ131" i="69"/>
  <c r="AQ129" i="69"/>
  <c r="AQ113" i="69"/>
  <c r="AQ108" i="69"/>
  <c r="AQ167" i="69"/>
  <c r="AQ160" i="69"/>
  <c r="AQ96" i="69"/>
  <c r="AQ32" i="69"/>
  <c r="BD32" i="69" s="1"/>
  <c r="AQ133" i="69"/>
  <c r="AQ69" i="69"/>
  <c r="AQ178" i="69"/>
  <c r="AQ114" i="69"/>
  <c r="AQ71" i="69"/>
  <c r="AQ100" i="69"/>
  <c r="AQ36" i="69"/>
  <c r="BD36" i="69" s="1"/>
  <c r="AQ65" i="69"/>
  <c r="AQ174" i="69"/>
  <c r="AQ110" i="69"/>
  <c r="AQ38" i="69"/>
  <c r="BD38" i="69" s="1"/>
  <c r="AQ59" i="69"/>
  <c r="AQ147" i="69"/>
  <c r="AQ119" i="69"/>
  <c r="AQ16" i="69"/>
  <c r="AQ98" i="69"/>
  <c r="AQ158" i="69"/>
  <c r="AQ50" i="69"/>
  <c r="BD50" i="69" s="1"/>
  <c r="AQ139" i="69"/>
  <c r="AQ145" i="69"/>
  <c r="AQ137" i="69"/>
  <c r="AQ111" i="69"/>
  <c r="AQ175" i="69"/>
  <c r="AQ152" i="69"/>
  <c r="AQ88" i="69"/>
  <c r="AQ24" i="69"/>
  <c r="BD24" i="69" s="1"/>
  <c r="AQ125" i="69"/>
  <c r="AQ61" i="69"/>
  <c r="AQ170" i="69"/>
  <c r="AQ106" i="69"/>
  <c r="AQ63" i="69"/>
  <c r="AQ92" i="69"/>
  <c r="AQ28" i="69"/>
  <c r="BD28" i="69" s="1"/>
  <c r="AQ57" i="69"/>
  <c r="AQ166" i="69"/>
  <c r="AQ94" i="69"/>
  <c r="AQ30" i="69"/>
  <c r="BD30" i="69" s="1"/>
  <c r="AQ51" i="69"/>
  <c r="AQ42" i="69"/>
  <c r="BD42" i="69" s="1"/>
  <c r="AQ80" i="69"/>
  <c r="AQ53" i="69"/>
  <c r="AQ55" i="69"/>
  <c r="AQ49" i="69"/>
  <c r="BD49" i="69" s="1"/>
  <c r="AQ43" i="69"/>
  <c r="BD43" i="69" s="1"/>
  <c r="AQ11" i="69"/>
  <c r="BD11" i="69" s="1"/>
  <c r="AQ102" i="69"/>
  <c r="AQ34" i="69"/>
  <c r="BD34" i="69" s="1"/>
  <c r="AQ155" i="69"/>
  <c r="AQ161" i="69"/>
  <c r="AQ116" i="69"/>
  <c r="AQ127" i="69"/>
  <c r="AQ107" i="69"/>
  <c r="AQ136" i="69"/>
  <c r="AQ72" i="69"/>
  <c r="AQ173" i="69"/>
  <c r="AQ109" i="69"/>
  <c r="AQ45" i="69"/>
  <c r="BD45" i="69" s="1"/>
  <c r="AQ154" i="69"/>
  <c r="AQ10" i="69"/>
  <c r="BD10" i="69" s="1"/>
  <c r="AQ47" i="69"/>
  <c r="AQ76" i="69"/>
  <c r="AQ12" i="69"/>
  <c r="BD12" i="69" s="1"/>
  <c r="AQ41" i="69"/>
  <c r="BD41" i="69" s="1"/>
  <c r="AQ150" i="69"/>
  <c r="AQ78" i="69"/>
  <c r="AQ14" i="69"/>
  <c r="BD14" i="69" s="1"/>
  <c r="AQ35" i="69"/>
  <c r="BD35" i="69" s="1"/>
  <c r="AQ90" i="69"/>
  <c r="AQ26" i="69"/>
  <c r="BA26" i="69" s="1"/>
  <c r="AQ163" i="69"/>
  <c r="AQ177" i="69"/>
  <c r="AQ124" i="69"/>
  <c r="AQ135" i="69"/>
  <c r="AQ123" i="69"/>
  <c r="AQ128" i="69"/>
  <c r="AQ64" i="69"/>
  <c r="AQ165" i="69"/>
  <c r="AQ101" i="69"/>
  <c r="AQ37" i="69"/>
  <c r="BD37" i="69" s="1"/>
  <c r="AQ146" i="69"/>
  <c r="AQ103" i="69"/>
  <c r="AQ39" i="69"/>
  <c r="BD39" i="69" s="1"/>
  <c r="AQ68" i="69"/>
  <c r="AQ97" i="69"/>
  <c r="AQ33" i="69"/>
  <c r="BD33" i="69" s="1"/>
  <c r="AQ142" i="69"/>
  <c r="AQ70" i="69"/>
  <c r="AQ91" i="69"/>
  <c r="AQ27" i="69"/>
  <c r="AQ82" i="69"/>
  <c r="AQ18" i="69"/>
  <c r="BD18" i="69" s="1"/>
  <c r="AQ171" i="69"/>
  <c r="AQ140" i="69"/>
  <c r="AQ132" i="69"/>
  <c r="AQ143" i="69"/>
  <c r="AQ115" i="69"/>
  <c r="AQ120" i="69"/>
  <c r="AQ56" i="69"/>
  <c r="AQ157" i="69"/>
  <c r="AQ93" i="69"/>
  <c r="AQ29" i="69"/>
  <c r="BD29" i="69" s="1"/>
  <c r="AQ138" i="69"/>
  <c r="AQ95" i="69"/>
  <c r="AQ31" i="69"/>
  <c r="BD31" i="69" s="1"/>
  <c r="AQ60" i="69"/>
  <c r="AQ89" i="69"/>
  <c r="AQ25" i="69"/>
  <c r="BD25" i="69" s="1"/>
  <c r="AQ134" i="69"/>
  <c r="AQ62" i="69"/>
  <c r="AQ83" i="69"/>
  <c r="X19" i="87"/>
  <c r="X22" i="87"/>
  <c r="X25" i="87"/>
  <c r="X28" i="87"/>
  <c r="X31" i="87"/>
  <c r="X44" i="87"/>
  <c r="X47" i="87"/>
  <c r="X51" i="87"/>
  <c r="X54" i="87"/>
  <c r="X74" i="87"/>
  <c r="X77" i="87"/>
  <c r="X80" i="87"/>
  <c r="X90" i="87"/>
  <c r="X93" i="87"/>
  <c r="X96" i="87"/>
  <c r="X106" i="87"/>
  <c r="X114" i="87"/>
  <c r="X122" i="87"/>
  <c r="X130" i="87"/>
  <c r="X138" i="87"/>
  <c r="X146" i="87"/>
  <c r="X154" i="87"/>
  <c r="X162" i="87"/>
  <c r="X170" i="87"/>
  <c r="X178" i="87"/>
  <c r="X186" i="87"/>
  <c r="X194" i="87"/>
  <c r="X202" i="87"/>
  <c r="X13" i="87"/>
  <c r="X35" i="87"/>
  <c r="X38" i="87"/>
  <c r="X41" i="87"/>
  <c r="X58" i="87"/>
  <c r="X61" i="87"/>
  <c r="X64" i="87"/>
  <c r="X109" i="87"/>
  <c r="X117" i="87"/>
  <c r="X125" i="87"/>
  <c r="X133" i="87"/>
  <c r="X141" i="87"/>
  <c r="X149" i="87"/>
  <c r="X157" i="87"/>
  <c r="X165" i="87"/>
  <c r="X173" i="87"/>
  <c r="X181" i="87"/>
  <c r="X189" i="87"/>
  <c r="X197" i="87"/>
  <c r="X16" i="87"/>
  <c r="X26" i="87"/>
  <c r="X29" i="87"/>
  <c r="X45" i="87"/>
  <c r="X48" i="87"/>
  <c r="X68" i="87"/>
  <c r="X71" i="87"/>
  <c r="X81" i="87"/>
  <c r="X84" i="87"/>
  <c r="X87" i="87"/>
  <c r="X97" i="87"/>
  <c r="X100" i="87"/>
  <c r="X103" i="87"/>
  <c r="X112" i="87"/>
  <c r="X120" i="87"/>
  <c r="X128" i="87"/>
  <c r="X136" i="87"/>
  <c r="X144" i="87"/>
  <c r="X152" i="87"/>
  <c r="X160" i="87"/>
  <c r="X168" i="87"/>
  <c r="X176" i="87"/>
  <c r="X184" i="87"/>
  <c r="X192" i="87"/>
  <c r="X200" i="87"/>
  <c r="X20" i="87"/>
  <c r="X23" i="87"/>
  <c r="X32" i="87"/>
  <c r="X42" i="87"/>
  <c r="X52" i="87"/>
  <c r="X55" i="87"/>
  <c r="X65" i="87"/>
  <c r="X75" i="87"/>
  <c r="X78" i="87"/>
  <c r="X91" i="87"/>
  <c r="X94" i="87"/>
  <c r="X107" i="87"/>
  <c r="X115" i="87"/>
  <c r="X123" i="87"/>
  <c r="X131" i="87"/>
  <c r="X139" i="87"/>
  <c r="X147" i="87"/>
  <c r="X155" i="87"/>
  <c r="X163" i="87"/>
  <c r="X171" i="87"/>
  <c r="X179" i="87"/>
  <c r="X187" i="87"/>
  <c r="X195" i="87"/>
  <c r="X203" i="87"/>
  <c r="X14" i="87"/>
  <c r="X17" i="87"/>
  <c r="X36" i="87"/>
  <c r="X39" i="87"/>
  <c r="X49" i="87"/>
  <c r="X59" i="87"/>
  <c r="X62" i="87"/>
  <c r="X69" i="87"/>
  <c r="X72" i="87"/>
  <c r="X82" i="87"/>
  <c r="X85" i="87"/>
  <c r="X88" i="87"/>
  <c r="X98" i="87"/>
  <c r="X101" i="87"/>
  <c r="X104" i="87"/>
  <c r="X110" i="87"/>
  <c r="X118" i="87"/>
  <c r="X126" i="87"/>
  <c r="X21" i="87"/>
  <c r="X27" i="87"/>
  <c r="X30" i="87"/>
  <c r="X33" i="87"/>
  <c r="X43" i="87"/>
  <c r="X46" i="87"/>
  <c r="X53" i="87"/>
  <c r="X56" i="87"/>
  <c r="X66" i="87"/>
  <c r="X113" i="87"/>
  <c r="X121" i="87"/>
  <c r="X129" i="87"/>
  <c r="X18" i="87"/>
  <c r="X24" i="87"/>
  <c r="X37" i="87"/>
  <c r="X50" i="87"/>
  <c r="X73" i="87"/>
  <c r="X76" i="87"/>
  <c r="X79" i="87"/>
  <c r="X89" i="87"/>
  <c r="X92" i="87"/>
  <c r="X95" i="87"/>
  <c r="X105" i="87"/>
  <c r="X108" i="87"/>
  <c r="X116" i="87"/>
  <c r="X124" i="87"/>
  <c r="X132" i="87"/>
  <c r="X140" i="87"/>
  <c r="X148" i="87"/>
  <c r="X156" i="87"/>
  <c r="X164" i="87"/>
  <c r="X172" i="87"/>
  <c r="X180" i="87"/>
  <c r="X188" i="87"/>
  <c r="X196" i="87"/>
  <c r="X15" i="87"/>
  <c r="X34" i="87"/>
  <c r="X40" i="87"/>
  <c r="X57" i="87"/>
  <c r="X60" i="87"/>
  <c r="X63" i="87"/>
  <c r="X67" i="87"/>
  <c r="X70" i="87"/>
  <c r="X83" i="87"/>
  <c r="X86" i="87"/>
  <c r="X99" i="87"/>
  <c r="X102" i="87"/>
  <c r="X111" i="87"/>
  <c r="X119" i="87"/>
  <c r="X127" i="87"/>
  <c r="X135" i="87"/>
  <c r="X143" i="87"/>
  <c r="X151" i="87"/>
  <c r="X159" i="87"/>
  <c r="X167" i="87"/>
  <c r="X175" i="87"/>
  <c r="X183" i="87"/>
  <c r="X191" i="87"/>
  <c r="X199" i="87"/>
  <c r="X150" i="87"/>
  <c r="X182" i="87"/>
  <c r="X12" i="87"/>
  <c r="X161" i="87"/>
  <c r="X193" i="87"/>
  <c r="X158" i="87"/>
  <c r="X190" i="87"/>
  <c r="X137" i="87"/>
  <c r="X169" i="87"/>
  <c r="X201" i="87"/>
  <c r="X134" i="87"/>
  <c r="X166" i="87"/>
  <c r="X198" i="87"/>
  <c r="X145" i="87"/>
  <c r="X177" i="87"/>
  <c r="X142" i="87"/>
  <c r="X174" i="87"/>
  <c r="X153" i="87"/>
  <c r="X185" i="87"/>
  <c r="K112" i="87"/>
  <c r="K200" i="87"/>
  <c r="K80" i="87"/>
  <c r="K173" i="87"/>
  <c r="K109" i="87"/>
  <c r="K45" i="87"/>
  <c r="K170" i="87"/>
  <c r="K106" i="87"/>
  <c r="K42" i="87"/>
  <c r="K167" i="87"/>
  <c r="K103" i="87"/>
  <c r="K39" i="87"/>
  <c r="K164" i="87"/>
  <c r="K100" i="87"/>
  <c r="K36" i="87"/>
  <c r="K153" i="87"/>
  <c r="K89" i="87"/>
  <c r="K25" i="87"/>
  <c r="K150" i="87"/>
  <c r="K86" i="87"/>
  <c r="K22" i="87"/>
  <c r="K147" i="87"/>
  <c r="K83" i="87"/>
  <c r="K128" i="87"/>
  <c r="K88" i="87"/>
  <c r="K96" i="87"/>
  <c r="K165" i="87"/>
  <c r="K101" i="87"/>
  <c r="K37" i="87"/>
  <c r="K162" i="87"/>
  <c r="K98" i="87"/>
  <c r="K34" i="87"/>
  <c r="K159" i="87"/>
  <c r="K95" i="87"/>
  <c r="K31" i="87"/>
  <c r="K156" i="87"/>
  <c r="K92" i="87"/>
  <c r="K28" i="87"/>
  <c r="K145" i="87"/>
  <c r="K81" i="87"/>
  <c r="K17" i="87"/>
  <c r="K142" i="87"/>
  <c r="K78" i="87"/>
  <c r="K203" i="87"/>
  <c r="K139" i="87"/>
  <c r="K75" i="87"/>
  <c r="K144" i="87"/>
  <c r="K160" i="87"/>
  <c r="K120" i="87"/>
  <c r="K157" i="87"/>
  <c r="K93" i="87"/>
  <c r="K29" i="87"/>
  <c r="K154" i="87"/>
  <c r="K90" i="87"/>
  <c r="K26" i="87"/>
  <c r="K151" i="87"/>
  <c r="K87" i="87"/>
  <c r="K23" i="87"/>
  <c r="K148" i="87"/>
  <c r="K84" i="87"/>
  <c r="K201" i="87"/>
  <c r="K137" i="87"/>
  <c r="K73" i="87"/>
  <c r="K198" i="87"/>
  <c r="K134" i="87"/>
  <c r="K70" i="87"/>
  <c r="K195" i="87"/>
  <c r="K131" i="87"/>
  <c r="K67" i="87"/>
  <c r="K184" i="87"/>
  <c r="K176" i="87"/>
  <c r="K168" i="87"/>
  <c r="K149" i="87"/>
  <c r="K85" i="87"/>
  <c r="K21" i="87"/>
  <c r="K146" i="87"/>
  <c r="K82" i="87"/>
  <c r="K18" i="87"/>
  <c r="K143" i="87"/>
  <c r="K79" i="87"/>
  <c r="K204" i="87"/>
  <c r="K140" i="87"/>
  <c r="K76" i="87"/>
  <c r="K193" i="87"/>
  <c r="K129" i="87"/>
  <c r="K65" i="87"/>
  <c r="K190" i="87"/>
  <c r="K126" i="87"/>
  <c r="K62" i="87"/>
  <c r="K187" i="87"/>
  <c r="K123" i="87"/>
  <c r="K59" i="87"/>
  <c r="K51" i="87"/>
  <c r="K20" i="87"/>
  <c r="K64" i="87"/>
  <c r="K32" i="87"/>
  <c r="K192" i="87"/>
  <c r="K141" i="87"/>
  <c r="K77" i="87"/>
  <c r="K202" i="87"/>
  <c r="K138" i="87"/>
  <c r="K74" i="87"/>
  <c r="K199" i="87"/>
  <c r="K135" i="87"/>
  <c r="K71" i="87"/>
  <c r="K196" i="87"/>
  <c r="K132" i="87"/>
  <c r="K68" i="87"/>
  <c r="K185" i="87"/>
  <c r="K121" i="87"/>
  <c r="K57" i="87"/>
  <c r="K182" i="87"/>
  <c r="K118" i="87"/>
  <c r="K54" i="87"/>
  <c r="K179" i="87"/>
  <c r="K115" i="87"/>
  <c r="K19" i="87"/>
  <c r="K104" i="87"/>
  <c r="K40" i="87"/>
  <c r="K197" i="87"/>
  <c r="K133" i="87"/>
  <c r="K69" i="87"/>
  <c r="K194" i="87"/>
  <c r="K130" i="87"/>
  <c r="K66" i="87"/>
  <c r="K191" i="87"/>
  <c r="K127" i="87"/>
  <c r="K63" i="87"/>
  <c r="K188" i="87"/>
  <c r="K124" i="87"/>
  <c r="K60" i="87"/>
  <c r="K177" i="87"/>
  <c r="K113" i="87"/>
  <c r="K49" i="87"/>
  <c r="K174" i="87"/>
  <c r="K110" i="87"/>
  <c r="K46" i="87"/>
  <c r="K171" i="87"/>
  <c r="K107" i="87"/>
  <c r="K43" i="87"/>
  <c r="K24" i="87"/>
  <c r="K136" i="87"/>
  <c r="K48" i="87"/>
  <c r="K189" i="87"/>
  <c r="K125" i="87"/>
  <c r="K61" i="87"/>
  <c r="K186" i="87"/>
  <c r="K122" i="87"/>
  <c r="K58" i="87"/>
  <c r="K183" i="87"/>
  <c r="K119" i="87"/>
  <c r="K55" i="87"/>
  <c r="K180" i="87"/>
  <c r="K116" i="87"/>
  <c r="K52" i="87"/>
  <c r="K169" i="87"/>
  <c r="K105" i="87"/>
  <c r="K41" i="87"/>
  <c r="K166" i="87"/>
  <c r="K102" i="87"/>
  <c r="K38" i="87"/>
  <c r="K163" i="87"/>
  <c r="K99" i="87"/>
  <c r="K35" i="87"/>
  <c r="K72" i="87"/>
  <c r="K152" i="87"/>
  <c r="K56" i="87"/>
  <c r="K181" i="87"/>
  <c r="K117" i="87"/>
  <c r="K53" i="87"/>
  <c r="K178" i="87"/>
  <c r="K114" i="87"/>
  <c r="K50" i="87"/>
  <c r="K175" i="87"/>
  <c r="K111" i="87"/>
  <c r="K47" i="87"/>
  <c r="K172" i="87"/>
  <c r="K108" i="87"/>
  <c r="K44" i="87"/>
  <c r="K161" i="87"/>
  <c r="K97" i="87"/>
  <c r="K33" i="87"/>
  <c r="K158" i="87"/>
  <c r="K94" i="87"/>
  <c r="K30" i="87"/>
  <c r="K155" i="87"/>
  <c r="K91" i="87"/>
  <c r="K27" i="87"/>
  <c r="K16" i="87"/>
  <c r="K15" i="87"/>
  <c r="K14" i="87"/>
  <c r="K12" i="87"/>
  <c r="K13" i="87"/>
  <c r="N201" i="71"/>
  <c r="N321" i="71"/>
  <c r="N257" i="71"/>
  <c r="N289" i="71"/>
  <c r="N366" i="71"/>
  <c r="N342" i="71"/>
  <c r="N145" i="71"/>
  <c r="N302" i="71"/>
  <c r="N105" i="71"/>
  <c r="N81" i="71"/>
  <c r="N352" i="71"/>
  <c r="N353" i="71"/>
  <c r="N89" i="71"/>
  <c r="N209" i="71"/>
  <c r="N51" i="71"/>
  <c r="N115" i="71"/>
  <c r="N179" i="71"/>
  <c r="N243" i="71"/>
  <c r="N307" i="71"/>
  <c r="N14" i="71"/>
  <c r="N78" i="71"/>
  <c r="N142" i="71"/>
  <c r="N206" i="71"/>
  <c r="N28" i="71"/>
  <c r="N92" i="71"/>
  <c r="N156" i="71"/>
  <c r="N220" i="71"/>
  <c r="N284" i="71"/>
  <c r="N348" i="71"/>
  <c r="N85" i="71"/>
  <c r="N277" i="71"/>
  <c r="N120" i="71"/>
  <c r="N31" i="71"/>
  <c r="N95" i="71"/>
  <c r="N159" i="71"/>
  <c r="N223" i="71"/>
  <c r="N287" i="71"/>
  <c r="N351" i="71"/>
  <c r="N189" i="71"/>
  <c r="N365" i="71"/>
  <c r="N224" i="71"/>
  <c r="N42" i="71"/>
  <c r="N106" i="71"/>
  <c r="N170" i="71"/>
  <c r="N234" i="71"/>
  <c r="N298" i="71"/>
  <c r="N362" i="71"/>
  <c r="N213" i="71"/>
  <c r="N64" i="71"/>
  <c r="N232" i="71"/>
  <c r="N98" i="71"/>
  <c r="N129" i="71"/>
  <c r="N270" i="71"/>
  <c r="N41" i="71"/>
  <c r="N326" i="71"/>
  <c r="N193" i="71"/>
  <c r="N350" i="71"/>
  <c r="N25" i="71"/>
  <c r="N13" i="71"/>
  <c r="N59" i="71"/>
  <c r="N123" i="71"/>
  <c r="N187" i="71"/>
  <c r="N251" i="71"/>
  <c r="N315" i="71"/>
  <c r="N22" i="71"/>
  <c r="N86" i="71"/>
  <c r="N150" i="71"/>
  <c r="N214" i="71"/>
  <c r="N36" i="71"/>
  <c r="N100" i="71"/>
  <c r="N164" i="71"/>
  <c r="N228" i="71"/>
  <c r="N292" i="71"/>
  <c r="N356" i="71"/>
  <c r="N117" i="71"/>
  <c r="N341" i="71"/>
  <c r="N128" i="71"/>
  <c r="N39" i="71"/>
  <c r="N103" i="71"/>
  <c r="N167" i="71"/>
  <c r="N231" i="71"/>
  <c r="N295" i="71"/>
  <c r="N359" i="71"/>
  <c r="N229" i="71"/>
  <c r="N24" i="71"/>
  <c r="N248" i="71"/>
  <c r="N50" i="71"/>
  <c r="N114" i="71"/>
  <c r="N178" i="71"/>
  <c r="N242" i="71"/>
  <c r="N306" i="71"/>
  <c r="N29" i="71"/>
  <c r="N221" i="71"/>
  <c r="N72" i="71"/>
  <c r="N240" i="71"/>
  <c r="N216" i="71"/>
  <c r="N49" i="71"/>
  <c r="N241" i="71"/>
  <c r="N17" i="71"/>
  <c r="N294" i="71"/>
  <c r="N281" i="71"/>
  <c r="N336" i="71"/>
  <c r="N185" i="71"/>
  <c r="N16" i="71"/>
  <c r="N67" i="71"/>
  <c r="N131" i="71"/>
  <c r="N195" i="71"/>
  <c r="N259" i="71"/>
  <c r="N323" i="71"/>
  <c r="N30" i="71"/>
  <c r="N94" i="71"/>
  <c r="N158" i="71"/>
  <c r="N222" i="71"/>
  <c r="N44" i="71"/>
  <c r="N108" i="71"/>
  <c r="N172" i="71"/>
  <c r="N236" i="71"/>
  <c r="N300" i="71"/>
  <c r="N364" i="71"/>
  <c r="N125" i="71"/>
  <c r="N349" i="71"/>
  <c r="N136" i="71"/>
  <c r="N47" i="71"/>
  <c r="N111" i="71"/>
  <c r="N175" i="71"/>
  <c r="N239" i="71"/>
  <c r="N303" i="71"/>
  <c r="N367" i="71"/>
  <c r="N269" i="71"/>
  <c r="N48" i="71"/>
  <c r="N296" i="71"/>
  <c r="N58" i="71"/>
  <c r="N122" i="71"/>
  <c r="N186" i="71"/>
  <c r="N250" i="71"/>
  <c r="N314" i="71"/>
  <c r="N61" i="71"/>
  <c r="N245" i="71"/>
  <c r="N96" i="71"/>
  <c r="N256" i="71"/>
  <c r="N290" i="71"/>
  <c r="N33" i="71"/>
  <c r="N113" i="71"/>
  <c r="N73" i="71"/>
  <c r="N262" i="71"/>
  <c r="N57" i="71"/>
  <c r="N329" i="71"/>
  <c r="N121" i="71"/>
  <c r="N11" i="71"/>
  <c r="N75" i="71"/>
  <c r="N139" i="71"/>
  <c r="N203" i="71"/>
  <c r="N267" i="71"/>
  <c r="N331" i="71"/>
  <c r="N38" i="71"/>
  <c r="N102" i="71"/>
  <c r="N166" i="71"/>
  <c r="N230" i="71"/>
  <c r="N52" i="71"/>
  <c r="N116" i="71"/>
  <c r="N180" i="71"/>
  <c r="N244" i="71"/>
  <c r="N308" i="71"/>
  <c r="N37" i="71"/>
  <c r="N157" i="71"/>
  <c r="N357" i="71"/>
  <c r="N144" i="71"/>
  <c r="N55" i="71"/>
  <c r="N119" i="71"/>
  <c r="N183" i="71"/>
  <c r="N247" i="71"/>
  <c r="N311" i="71"/>
  <c r="N21" i="71"/>
  <c r="N285" i="71"/>
  <c r="N56" i="71"/>
  <c r="N312" i="71"/>
  <c r="N66" i="71"/>
  <c r="N130" i="71"/>
  <c r="N194" i="71"/>
  <c r="N258" i="71"/>
  <c r="N322" i="71"/>
  <c r="N93" i="71"/>
  <c r="N261" i="71"/>
  <c r="N160" i="71"/>
  <c r="N264" i="71"/>
  <c r="N137" i="71"/>
  <c r="N305" i="71"/>
  <c r="N310" i="71"/>
  <c r="N225" i="71"/>
  <c r="N361" i="71"/>
  <c r="N297" i="71"/>
  <c r="N337" i="71"/>
  <c r="N19" i="71"/>
  <c r="N83" i="71"/>
  <c r="N147" i="71"/>
  <c r="N211" i="71"/>
  <c r="N275" i="71"/>
  <c r="N339" i="71"/>
  <c r="N46" i="71"/>
  <c r="N110" i="71"/>
  <c r="N174" i="71"/>
  <c r="N238" i="71"/>
  <c r="N60" i="71"/>
  <c r="N124" i="71"/>
  <c r="N188" i="71"/>
  <c r="N252" i="71"/>
  <c r="N316" i="71"/>
  <c r="N45" i="71"/>
  <c r="N173" i="71"/>
  <c r="N80" i="71"/>
  <c r="N280" i="71"/>
  <c r="N63" i="71"/>
  <c r="N127" i="71"/>
  <c r="N191" i="71"/>
  <c r="N255" i="71"/>
  <c r="N319" i="71"/>
  <c r="N109" i="71"/>
  <c r="N293" i="71"/>
  <c r="N152" i="71"/>
  <c r="N344" i="71"/>
  <c r="N74" i="71"/>
  <c r="N138" i="71"/>
  <c r="N202" i="71"/>
  <c r="N266" i="71"/>
  <c r="N330" i="71"/>
  <c r="N101" i="71"/>
  <c r="N325" i="71"/>
  <c r="N168" i="71"/>
  <c r="N272" i="71"/>
  <c r="N345" i="71"/>
  <c r="N273" i="71"/>
  <c r="N278" i="71"/>
  <c r="N161" i="71"/>
  <c r="N334" i="71"/>
  <c r="N265" i="71"/>
  <c r="N318" i="71"/>
  <c r="N27" i="71"/>
  <c r="N91" i="71"/>
  <c r="N155" i="71"/>
  <c r="N219" i="71"/>
  <c r="N283" i="71"/>
  <c r="N347" i="71"/>
  <c r="N54" i="71"/>
  <c r="N118" i="71"/>
  <c r="N182" i="71"/>
  <c r="N246" i="71"/>
  <c r="N68" i="71"/>
  <c r="N132" i="71"/>
  <c r="N196" i="71"/>
  <c r="N260" i="71"/>
  <c r="N324" i="71"/>
  <c r="N53" i="71"/>
  <c r="N181" i="71"/>
  <c r="N88" i="71"/>
  <c r="N320" i="71"/>
  <c r="N71" i="71"/>
  <c r="N135" i="71"/>
  <c r="N199" i="71"/>
  <c r="N263" i="71"/>
  <c r="N327" i="71"/>
  <c r="N141" i="71"/>
  <c r="N301" i="71"/>
  <c r="N200" i="71"/>
  <c r="N18" i="71"/>
  <c r="N82" i="71"/>
  <c r="N146" i="71"/>
  <c r="N210" i="71"/>
  <c r="N274" i="71"/>
  <c r="N338" i="71"/>
  <c r="N133" i="71"/>
  <c r="N333" i="71"/>
  <c r="N176" i="71"/>
  <c r="N288" i="71"/>
  <c r="N169" i="71"/>
  <c r="N368" i="71"/>
  <c r="N65" i="71"/>
  <c r="N360" i="71"/>
  <c r="N254" i="71"/>
  <c r="N107" i="71"/>
  <c r="N235" i="71"/>
  <c r="N70" i="71"/>
  <c r="N198" i="71"/>
  <c r="N84" i="71"/>
  <c r="N276" i="71"/>
  <c r="N253" i="71"/>
  <c r="N23" i="71"/>
  <c r="N215" i="71"/>
  <c r="N165" i="71"/>
  <c r="N162" i="71"/>
  <c r="N205" i="71"/>
  <c r="N192" i="71"/>
  <c r="N313" i="71"/>
  <c r="N233" i="71"/>
  <c r="N249" i="71"/>
  <c r="N97" i="71"/>
  <c r="N177" i="71"/>
  <c r="N217" i="71"/>
  <c r="N286" i="71"/>
  <c r="N35" i="71"/>
  <c r="N99" i="71"/>
  <c r="N163" i="71"/>
  <c r="N227" i="71"/>
  <c r="N291" i="71"/>
  <c r="N355" i="71"/>
  <c r="N62" i="71"/>
  <c r="N126" i="71"/>
  <c r="N190" i="71"/>
  <c r="N12" i="71"/>
  <c r="N76" i="71"/>
  <c r="N140" i="71"/>
  <c r="N204" i="71"/>
  <c r="N268" i="71"/>
  <c r="N332" i="71"/>
  <c r="N69" i="71"/>
  <c r="N237" i="71"/>
  <c r="N104" i="71"/>
  <c r="N15" i="71"/>
  <c r="N79" i="71"/>
  <c r="N143" i="71"/>
  <c r="N207" i="71"/>
  <c r="N271" i="71"/>
  <c r="N335" i="71"/>
  <c r="N149" i="71"/>
  <c r="N309" i="71"/>
  <c r="N208" i="71"/>
  <c r="N26" i="71"/>
  <c r="N90" i="71"/>
  <c r="N154" i="71"/>
  <c r="N218" i="71"/>
  <c r="N282" i="71"/>
  <c r="N346" i="71"/>
  <c r="N197" i="71"/>
  <c r="N32" i="71"/>
  <c r="N184" i="71"/>
  <c r="N304" i="71"/>
  <c r="N358" i="71"/>
  <c r="N153" i="71"/>
  <c r="N43" i="71"/>
  <c r="N171" i="71"/>
  <c r="N299" i="71"/>
  <c r="N363" i="71"/>
  <c r="N134" i="71"/>
  <c r="N20" i="71"/>
  <c r="N148" i="71"/>
  <c r="N212" i="71"/>
  <c r="N340" i="71"/>
  <c r="N77" i="71"/>
  <c r="N112" i="71"/>
  <c r="N87" i="71"/>
  <c r="N151" i="71"/>
  <c r="N279" i="71"/>
  <c r="N343" i="71"/>
  <c r="N317" i="71"/>
  <c r="N34" i="71"/>
  <c r="N226" i="71"/>
  <c r="N354" i="71"/>
  <c r="N40" i="71"/>
  <c r="N328" i="71"/>
  <c r="N60" i="67"/>
  <c r="N47" i="67"/>
  <c r="AR9" i="65"/>
  <c r="N28" i="67"/>
  <c r="Z29" i="67" s="1"/>
  <c r="N83" i="67"/>
  <c r="N12" i="67"/>
  <c r="Z13" i="67" s="1"/>
  <c r="N31" i="67"/>
  <c r="Z32" i="67" s="1"/>
  <c r="N15" i="67"/>
  <c r="Z16" i="67" s="1"/>
  <c r="N76" i="67"/>
  <c r="AR8" i="65"/>
  <c r="N81" i="67"/>
  <c r="N18" i="67"/>
  <c r="R19" i="67" s="1"/>
  <c r="N34" i="67"/>
  <c r="Z35" i="67" s="1"/>
  <c r="N50" i="67"/>
  <c r="N66" i="67"/>
  <c r="N82" i="67"/>
  <c r="N21" i="67"/>
  <c r="R22" i="67" s="1"/>
  <c r="N37" i="67"/>
  <c r="Z38" i="67" s="1"/>
  <c r="N53" i="67"/>
  <c r="N71" i="67"/>
  <c r="N77" i="67"/>
  <c r="N20" i="67"/>
  <c r="Z21" i="67" s="1"/>
  <c r="N36" i="67"/>
  <c r="Z37" i="67" s="1"/>
  <c r="N52" i="67"/>
  <c r="N68" i="67"/>
  <c r="N7" i="67"/>
  <c r="N23" i="67"/>
  <c r="Z24" i="67" s="1"/>
  <c r="N39" i="67"/>
  <c r="Z40" i="67" s="1"/>
  <c r="N55" i="67"/>
  <c r="N67" i="67"/>
  <c r="N73" i="67"/>
  <c r="N22" i="67"/>
  <c r="Z23" i="67" s="1"/>
  <c r="N38" i="67"/>
  <c r="Z39" i="67" s="1"/>
  <c r="N54" i="67"/>
  <c r="N70" i="67"/>
  <c r="N9" i="67"/>
  <c r="N25" i="67"/>
  <c r="Z26" i="67" s="1"/>
  <c r="N41" i="67"/>
  <c r="R42" i="67" s="1"/>
  <c r="N57" i="67"/>
  <c r="N63" i="67"/>
  <c r="N69" i="67"/>
  <c r="N8" i="67"/>
  <c r="Z9" i="67" s="1"/>
  <c r="N24" i="67"/>
  <c r="Z25" i="67" s="1"/>
  <c r="N40" i="67"/>
  <c r="N56" i="67"/>
  <c r="N72" i="67"/>
  <c r="N11" i="67"/>
  <c r="Z12" i="67" s="1"/>
  <c r="N27" i="67"/>
  <c r="Z28" i="67" s="1"/>
  <c r="N43" i="67"/>
  <c r="Z44" i="67" s="1"/>
  <c r="N59" i="67"/>
  <c r="N65" i="67"/>
  <c r="N10" i="67"/>
  <c r="Z11" i="67" s="1"/>
  <c r="N26" i="67"/>
  <c r="Z27" i="67" s="1"/>
  <c r="N42" i="67"/>
  <c r="Z43" i="67" s="1"/>
  <c r="N58" i="67"/>
  <c r="N74" i="67"/>
  <c r="N13" i="67"/>
  <c r="N29" i="67"/>
  <c r="Z30" i="67" s="1"/>
  <c r="N45" i="67"/>
  <c r="N61" i="67"/>
  <c r="N14" i="67"/>
  <c r="R15" i="67" s="1"/>
  <c r="N30" i="67"/>
  <c r="Z31" i="67" s="1"/>
  <c r="N46" i="67"/>
  <c r="N62" i="67"/>
  <c r="N78" i="67"/>
  <c r="N17" i="67"/>
  <c r="N33" i="67"/>
  <c r="R34" i="67" s="1"/>
  <c r="N49" i="67"/>
  <c r="N79" i="67"/>
  <c r="N16" i="67"/>
  <c r="Z17" i="67" s="1"/>
  <c r="N32" i="67"/>
  <c r="Z33" i="67" s="1"/>
  <c r="N48" i="67"/>
  <c r="N64" i="67"/>
  <c r="N80" i="67"/>
  <c r="N19" i="67"/>
  <c r="Z20" i="67" s="1"/>
  <c r="N35" i="67"/>
  <c r="Z36" i="67" s="1"/>
  <c r="N51" i="67"/>
  <c r="N75" i="67"/>
  <c r="N44" i="67"/>
  <c r="P46" i="79"/>
  <c r="BA37" i="79" s="1"/>
  <c r="P77" i="79"/>
  <c r="BB56" i="79" s="1"/>
  <c r="R7" i="74"/>
  <c r="AU9" i="74" s="1"/>
  <c r="M7" i="68"/>
  <c r="P11" i="65"/>
  <c r="AA11" i="65" s="1"/>
  <c r="AR11" i="65"/>
  <c r="AZ11" i="65" s="1"/>
  <c r="P9" i="65"/>
  <c r="AA9" i="65" s="1"/>
  <c r="P90" i="65"/>
  <c r="P81" i="65"/>
  <c r="P80" i="65"/>
  <c r="P79" i="65"/>
  <c r="P78" i="65"/>
  <c r="P77" i="65"/>
  <c r="P76" i="65"/>
  <c r="P75" i="65"/>
  <c r="P74" i="65"/>
  <c r="P73" i="65"/>
  <c r="P72" i="65"/>
  <c r="P71" i="65"/>
  <c r="P70" i="65"/>
  <c r="P62" i="65"/>
  <c r="P60" i="65"/>
  <c r="P53" i="65"/>
  <c r="P50" i="65"/>
  <c r="P48" i="65"/>
  <c r="AA48" i="65" s="1"/>
  <c r="P47" i="65"/>
  <c r="P46" i="65"/>
  <c r="P44" i="65"/>
  <c r="AA44" i="65" s="1"/>
  <c r="P91" i="65"/>
  <c r="P89" i="65"/>
  <c r="P68" i="65"/>
  <c r="P67" i="65"/>
  <c r="P66" i="65"/>
  <c r="P65" i="65"/>
  <c r="P64" i="65"/>
  <c r="P63" i="65"/>
  <c r="P59" i="65"/>
  <c r="P58" i="65"/>
  <c r="P56" i="65"/>
  <c r="P52" i="65"/>
  <c r="P92" i="65"/>
  <c r="P82" i="65"/>
  <c r="P61" i="65"/>
  <c r="P55" i="65"/>
  <c r="P88" i="65"/>
  <c r="P87" i="65"/>
  <c r="P86" i="65"/>
  <c r="P85" i="65"/>
  <c r="P84" i="65"/>
  <c r="P83" i="65"/>
  <c r="P69" i="65"/>
  <c r="P57" i="65"/>
  <c r="P54" i="65"/>
  <c r="P42" i="65"/>
  <c r="AA42" i="65" s="1"/>
  <c r="P43" i="65"/>
  <c r="AA43" i="65" s="1"/>
  <c r="P36" i="65"/>
  <c r="AA36" i="65" s="1"/>
  <c r="P32" i="65"/>
  <c r="AA32" i="65" s="1"/>
  <c r="P28" i="65"/>
  <c r="AA28" i="65" s="1"/>
  <c r="P25" i="65"/>
  <c r="AA25" i="65" s="1"/>
  <c r="P51" i="65"/>
  <c r="P45" i="65"/>
  <c r="AA45" i="65" s="1"/>
  <c r="P41" i="65"/>
  <c r="AA41" i="65" s="1"/>
  <c r="P37" i="65"/>
  <c r="AA37" i="65" s="1"/>
  <c r="P33" i="65"/>
  <c r="AA33" i="65" s="1"/>
  <c r="P29" i="65"/>
  <c r="AA29" i="65" s="1"/>
  <c r="P38" i="65"/>
  <c r="AA38" i="65" s="1"/>
  <c r="P34" i="65"/>
  <c r="AA34" i="65" s="1"/>
  <c r="P30" i="65"/>
  <c r="AA30" i="65" s="1"/>
  <c r="P49" i="65"/>
  <c r="AA49" i="65" s="1"/>
  <c r="P40" i="65"/>
  <c r="AA40" i="65" s="1"/>
  <c r="P39" i="65"/>
  <c r="P35" i="65"/>
  <c r="AA35" i="65" s="1"/>
  <c r="P31" i="65"/>
  <c r="AA31" i="65" s="1"/>
  <c r="AR88" i="65"/>
  <c r="AR87" i="65"/>
  <c r="AR86" i="65"/>
  <c r="AR85" i="65"/>
  <c r="AR84" i="65"/>
  <c r="AR83" i="65"/>
  <c r="AR82" i="65"/>
  <c r="AR57" i="65"/>
  <c r="AR53" i="65"/>
  <c r="AR50" i="65"/>
  <c r="AR81" i="65"/>
  <c r="AR80" i="65"/>
  <c r="AR79" i="65"/>
  <c r="AR78" i="65"/>
  <c r="AR77" i="65"/>
  <c r="AR76" i="65"/>
  <c r="AR75" i="65"/>
  <c r="AR74" i="65"/>
  <c r="AR73" i="65"/>
  <c r="AR72" i="65"/>
  <c r="AR71" i="65"/>
  <c r="AR70" i="65"/>
  <c r="AR69" i="65"/>
  <c r="AR60" i="65"/>
  <c r="AR59" i="65"/>
  <c r="AR52" i="65"/>
  <c r="AR91" i="65"/>
  <c r="AR90" i="65"/>
  <c r="AR68" i="65"/>
  <c r="AR67" i="65"/>
  <c r="AR66" i="65"/>
  <c r="AR65" i="65"/>
  <c r="AR64" i="65"/>
  <c r="AR63" i="65"/>
  <c r="AR62" i="65"/>
  <c r="AR58" i="65"/>
  <c r="AR56" i="65"/>
  <c r="AR55" i="65"/>
  <c r="AR51" i="65"/>
  <c r="AR49" i="65"/>
  <c r="AR92" i="65"/>
  <c r="AR89" i="65"/>
  <c r="AR61" i="65"/>
  <c r="AR54" i="65"/>
  <c r="AR43" i="65"/>
  <c r="AR42" i="65"/>
  <c r="BD42" i="65" s="1"/>
  <c r="AR44" i="65"/>
  <c r="BD44" i="65" s="1"/>
  <c r="AR39" i="65"/>
  <c r="AR35" i="65"/>
  <c r="BD35" i="65" s="1"/>
  <c r="AR31" i="65"/>
  <c r="AR27" i="65"/>
  <c r="BD27" i="65" s="1"/>
  <c r="AR26" i="65"/>
  <c r="AR47" i="65"/>
  <c r="AR36" i="65"/>
  <c r="AR32" i="65"/>
  <c r="AR28" i="65"/>
  <c r="BD28" i="65" s="1"/>
  <c r="AR46" i="65"/>
  <c r="BD46" i="65" s="1"/>
  <c r="AR45" i="65"/>
  <c r="AR40" i="65"/>
  <c r="BD40" i="65" s="1"/>
  <c r="AR38" i="65"/>
  <c r="BD38" i="65" s="1"/>
  <c r="AR37" i="65"/>
  <c r="AR33" i="65"/>
  <c r="BD33" i="65" s="1"/>
  <c r="AR29" i="65"/>
  <c r="BD29" i="65" s="1"/>
  <c r="AR25" i="65"/>
  <c r="BD25" i="65" s="1"/>
  <c r="AR48" i="65"/>
  <c r="AR41" i="65"/>
  <c r="AR34" i="65"/>
  <c r="BD34" i="65" s="1"/>
  <c r="AR30" i="65"/>
  <c r="BD30" i="65" s="1"/>
  <c r="AV9" i="65"/>
  <c r="AZ9" i="65"/>
  <c r="P10" i="65"/>
  <c r="AA10" i="65" s="1"/>
  <c r="P12" i="65"/>
  <c r="AA12" i="65" s="1"/>
  <c r="AR17" i="65"/>
  <c r="P19" i="65"/>
  <c r="P20" i="65"/>
  <c r="AA20" i="65" s="1"/>
  <c r="AR20" i="65"/>
  <c r="P23" i="65"/>
  <c r="AA23" i="65" s="1"/>
  <c r="P24" i="65"/>
  <c r="AA24" i="65" s="1"/>
  <c r="AR24" i="65"/>
  <c r="BD24" i="65" s="1"/>
  <c r="P26" i="65"/>
  <c r="P8" i="65"/>
  <c r="P7" i="65"/>
  <c r="AR7" i="65"/>
  <c r="AW9" i="65"/>
  <c r="BA9" i="65"/>
  <c r="P15" i="65"/>
  <c r="AA15" i="65" s="1"/>
  <c r="AR15" i="65"/>
  <c r="AR16" i="65"/>
  <c r="BD16" i="65" s="1"/>
  <c r="P17" i="65"/>
  <c r="AA17" i="65" s="1"/>
  <c r="P21" i="65"/>
  <c r="AA21" i="65" s="1"/>
  <c r="AX9" i="65"/>
  <c r="BB9" i="65"/>
  <c r="P14" i="65"/>
  <c r="AR14" i="65"/>
  <c r="P16" i="65"/>
  <c r="AA16" i="65" s="1"/>
  <c r="P18" i="65"/>
  <c r="AR18" i="65"/>
  <c r="BD18" i="65" s="1"/>
  <c r="AR23" i="65"/>
  <c r="BD23" i="65" s="1"/>
  <c r="AY9" i="65"/>
  <c r="AR10" i="65"/>
  <c r="BD10" i="65" s="1"/>
  <c r="AR12" i="65"/>
  <c r="BD12" i="65" s="1"/>
  <c r="P13" i="65"/>
  <c r="AA13" i="65" s="1"/>
  <c r="AR13" i="65"/>
  <c r="BD13" i="65" s="1"/>
  <c r="AR19" i="65"/>
  <c r="AR21" i="65"/>
  <c r="BD21" i="65" s="1"/>
  <c r="P22" i="65"/>
  <c r="AA22" i="65" s="1"/>
  <c r="AR22" i="65"/>
  <c r="BD22" i="65" s="1"/>
  <c r="P27" i="65"/>
  <c r="AA27" i="65" s="1"/>
  <c r="Z49" i="65"/>
  <c r="BC30" i="65"/>
  <c r="P35" i="79"/>
  <c r="P34" i="79"/>
  <c r="P33" i="79"/>
  <c r="P32" i="79"/>
  <c r="P31" i="79"/>
  <c r="P30" i="79"/>
  <c r="P29" i="79"/>
  <c r="P28" i="79"/>
  <c r="P27" i="79"/>
  <c r="P26" i="79"/>
  <c r="BD27" i="79" s="1"/>
  <c r="P25" i="79"/>
  <c r="BA26" i="79" s="1"/>
  <c r="P23" i="79"/>
  <c r="P21" i="79"/>
  <c r="BC22" i="79" s="1"/>
  <c r="P19" i="79"/>
  <c r="P17" i="79"/>
  <c r="BA18" i="79" s="1"/>
  <c r="P16" i="79"/>
  <c r="AX17" i="79" s="1"/>
  <c r="P18" i="79"/>
  <c r="P20" i="79"/>
  <c r="AX21" i="79" s="1"/>
  <c r="P22" i="79"/>
  <c r="P24" i="79"/>
  <c r="AX25" i="79" s="1"/>
  <c r="P15" i="79"/>
  <c r="BD16" i="79" s="1"/>
  <c r="P36" i="79"/>
  <c r="P65" i="79"/>
  <c r="P64" i="79"/>
  <c r="P63" i="79"/>
  <c r="P62" i="79"/>
  <c r="P61" i="79"/>
  <c r="P60" i="79"/>
  <c r="P58" i="79"/>
  <c r="P56" i="79"/>
  <c r="P54" i="79"/>
  <c r="P52" i="79"/>
  <c r="P50" i="79"/>
  <c r="P48" i="79"/>
  <c r="P59" i="79"/>
  <c r="P55" i="79"/>
  <c r="P44" i="79"/>
  <c r="P42" i="79"/>
  <c r="P67" i="79"/>
  <c r="P66" i="79"/>
  <c r="P57" i="79"/>
  <c r="P53" i="79"/>
  <c r="P51" i="79"/>
  <c r="P49" i="79"/>
  <c r="P43" i="79"/>
  <c r="P45" i="79"/>
  <c r="P47" i="79"/>
  <c r="P97" i="79"/>
  <c r="P95" i="79"/>
  <c r="P93" i="79"/>
  <c r="P92" i="79"/>
  <c r="P94" i="79"/>
  <c r="P98" i="79"/>
  <c r="P83" i="79"/>
  <c r="P75" i="79"/>
  <c r="P73" i="79"/>
  <c r="P74" i="79"/>
  <c r="P76" i="79"/>
  <c r="P78" i="79"/>
  <c r="BF57" i="79" s="1"/>
  <c r="P79" i="79"/>
  <c r="P80" i="79"/>
  <c r="P81" i="79"/>
  <c r="P82" i="79"/>
  <c r="P91" i="79"/>
  <c r="P96" i="79"/>
  <c r="AJ15" i="79"/>
  <c r="AJ19" i="79"/>
  <c r="AJ90" i="79"/>
  <c r="AJ89" i="79"/>
  <c r="AJ88" i="79"/>
  <c r="AJ41" i="79"/>
  <c r="AJ91" i="79"/>
  <c r="AJ17" i="79"/>
  <c r="AJ34" i="79"/>
  <c r="AJ33" i="79"/>
  <c r="AJ32" i="79"/>
  <c r="AJ31" i="79"/>
  <c r="AJ30" i="79"/>
  <c r="AJ29" i="79"/>
  <c r="AJ28" i="79"/>
  <c r="AJ26" i="79"/>
  <c r="AJ25" i="79"/>
  <c r="AJ24" i="79"/>
  <c r="AJ23" i="79"/>
  <c r="AJ22" i="79"/>
  <c r="AJ21" i="79"/>
  <c r="AJ20" i="79"/>
  <c r="AJ27" i="79"/>
  <c r="AJ16" i="79"/>
  <c r="AJ18" i="79"/>
  <c r="AZ22" i="79"/>
  <c r="AJ63" i="79"/>
  <c r="AJ81" i="79"/>
  <c r="AJ42" i="79"/>
  <c r="AJ44" i="79"/>
  <c r="AJ49" i="79"/>
  <c r="AJ51" i="79"/>
  <c r="AJ53" i="79"/>
  <c r="AJ55" i="79"/>
  <c r="AJ57" i="79"/>
  <c r="AJ59" i="79"/>
  <c r="AJ62" i="79"/>
  <c r="AJ64" i="79"/>
  <c r="AJ70" i="79"/>
  <c r="AJ71" i="79"/>
  <c r="AJ72" i="79"/>
  <c r="AJ74" i="79"/>
  <c r="AJ76" i="79"/>
  <c r="AJ78" i="79"/>
  <c r="AJ80" i="79"/>
  <c r="AJ43" i="79"/>
  <c r="AJ45" i="79"/>
  <c r="AJ46" i="79"/>
  <c r="AJ47" i="79"/>
  <c r="AJ48" i="79"/>
  <c r="AJ50" i="79"/>
  <c r="AJ52" i="79"/>
  <c r="AJ54" i="79"/>
  <c r="AJ56" i="79"/>
  <c r="AJ58" i="79"/>
  <c r="AJ60" i="79"/>
  <c r="AJ61" i="79"/>
  <c r="AJ73" i="79"/>
  <c r="AJ75" i="79"/>
  <c r="AJ77" i="79"/>
  <c r="AJ79" i="79"/>
  <c r="X204" i="87"/>
  <c r="R5" i="74"/>
  <c r="AP7" i="74" s="1"/>
  <c r="R34" i="74"/>
  <c r="R33" i="74"/>
  <c r="R32" i="74"/>
  <c r="R29" i="74"/>
  <c r="R28" i="74"/>
  <c r="R27" i="74"/>
  <c r="R22" i="74"/>
  <c r="AP24" i="74" s="1"/>
  <c r="R21" i="74"/>
  <c r="AP23" i="74" s="1"/>
  <c r="R20" i="74"/>
  <c r="BA22" i="74" s="1"/>
  <c r="R19" i="74"/>
  <c r="AW21" i="74" s="1"/>
  <c r="R50" i="74"/>
  <c r="R49" i="74"/>
  <c r="R48" i="74"/>
  <c r="R47" i="74"/>
  <c r="R46" i="74"/>
  <c r="R45" i="74"/>
  <c r="R44" i="74"/>
  <c r="R43" i="74"/>
  <c r="R42" i="74"/>
  <c r="R41" i="74"/>
  <c r="R40" i="74"/>
  <c r="R39" i="74"/>
  <c r="R38" i="74"/>
  <c r="R37" i="74"/>
  <c r="R36" i="74"/>
  <c r="R35" i="74"/>
  <c r="R24" i="74"/>
  <c r="AZ26" i="74" s="1"/>
  <c r="R18" i="74"/>
  <c r="AP20" i="74" s="1"/>
  <c r="R17" i="74"/>
  <c r="AP19" i="74" s="1"/>
  <c r="R31" i="74"/>
  <c r="R30" i="74"/>
  <c r="R26" i="74"/>
  <c r="AP28" i="74" s="1"/>
  <c r="R25" i="74"/>
  <c r="AP27" i="74" s="1"/>
  <c r="R23" i="74"/>
  <c r="AQ25" i="74" s="1"/>
  <c r="R16" i="74"/>
  <c r="AX18" i="74" s="1"/>
  <c r="R15" i="74"/>
  <c r="BA17" i="74" s="1"/>
  <c r="R14" i="74"/>
  <c r="AV16" i="74" s="1"/>
  <c r="R13" i="74"/>
  <c r="AW15" i="74" s="1"/>
  <c r="R12" i="74"/>
  <c r="AP14" i="74" s="1"/>
  <c r="R11" i="74"/>
  <c r="AP13" i="74" s="1"/>
  <c r="R10" i="74"/>
  <c r="AP12" i="74" s="1"/>
  <c r="R9" i="74"/>
  <c r="AP11" i="74" s="1"/>
  <c r="R6" i="74"/>
  <c r="AS8" i="74" s="1"/>
  <c r="R8" i="74"/>
  <c r="AP10" i="74" s="1"/>
  <c r="AM50" i="74"/>
  <c r="AM48" i="74"/>
  <c r="AM46" i="74"/>
  <c r="AM44" i="74"/>
  <c r="AM42" i="74"/>
  <c r="AM40" i="74"/>
  <c r="AM38" i="74"/>
  <c r="AM36" i="74"/>
  <c r="AM33" i="74"/>
  <c r="AM49" i="74"/>
  <c r="AM47" i="74"/>
  <c r="AM45" i="74"/>
  <c r="AM43" i="74"/>
  <c r="AM41" i="74"/>
  <c r="AM39" i="74"/>
  <c r="AM37" i="74"/>
  <c r="AM35" i="74"/>
  <c r="AM34" i="74"/>
  <c r="AM32" i="74"/>
  <c r="AM31" i="74"/>
  <c r="AM29" i="74"/>
  <c r="AM30" i="74"/>
  <c r="AM28" i="74"/>
  <c r="AM27" i="74"/>
  <c r="AM26" i="74"/>
  <c r="AM25" i="74"/>
  <c r="AM24" i="74"/>
  <c r="AM23" i="74"/>
  <c r="AM22" i="74"/>
  <c r="AM21" i="74"/>
  <c r="AM20" i="74"/>
  <c r="AM19" i="74"/>
  <c r="AM18" i="74"/>
  <c r="AM17" i="74"/>
  <c r="AM16" i="74"/>
  <c r="AM15" i="74"/>
  <c r="AM6" i="74"/>
  <c r="AM5" i="74"/>
  <c r="AM7" i="74"/>
  <c r="AM8" i="74"/>
  <c r="AM9" i="74"/>
  <c r="AM10" i="74"/>
  <c r="AM11" i="74"/>
  <c r="AM12" i="74"/>
  <c r="AM13" i="74"/>
  <c r="AM14" i="74"/>
  <c r="N10" i="71"/>
  <c r="O44" i="70"/>
  <c r="O40" i="70"/>
  <c r="V40" i="70" s="1"/>
  <c r="O36" i="70"/>
  <c r="O33" i="70"/>
  <c r="AB33" i="70" s="1"/>
  <c r="O29" i="70"/>
  <c r="T29" i="70" s="1"/>
  <c r="O25" i="70"/>
  <c r="O21" i="70"/>
  <c r="O16" i="70"/>
  <c r="V16" i="70" s="1"/>
  <c r="O12" i="70"/>
  <c r="O46" i="70"/>
  <c r="O42" i="70"/>
  <c r="T42" i="70" s="1"/>
  <c r="O38" i="70"/>
  <c r="AB38" i="70" s="1"/>
  <c r="O34" i="70"/>
  <c r="U34" i="70" s="1"/>
  <c r="O31" i="70"/>
  <c r="O27" i="70"/>
  <c r="O22" i="70"/>
  <c r="O18" i="70"/>
  <c r="AB18" i="70" s="1"/>
  <c r="O14" i="70"/>
  <c r="O10" i="70"/>
  <c r="S10" i="70" s="1"/>
  <c r="O49" i="70"/>
  <c r="O48" i="70"/>
  <c r="O51" i="70"/>
  <c r="T58" i="70" s="1"/>
  <c r="O53" i="70"/>
  <c r="S60" i="70" s="1"/>
  <c r="O8" i="70"/>
  <c r="O9" i="70"/>
  <c r="O11" i="70"/>
  <c r="O13" i="70"/>
  <c r="O15" i="70"/>
  <c r="O17" i="70"/>
  <c r="T17" i="70" s="1"/>
  <c r="O19" i="70"/>
  <c r="O20" i="70"/>
  <c r="T20" i="70" s="1"/>
  <c r="O23" i="70"/>
  <c r="O24" i="70"/>
  <c r="O26" i="70"/>
  <c r="O28" i="70"/>
  <c r="AB28" i="70" s="1"/>
  <c r="O30" i="70"/>
  <c r="AB30" i="70" s="1"/>
  <c r="O32" i="70"/>
  <c r="AB32" i="70" s="1"/>
  <c r="O35" i="70"/>
  <c r="AB35" i="70" s="1"/>
  <c r="O37" i="70"/>
  <c r="O39" i="70"/>
  <c r="O41" i="70"/>
  <c r="O43" i="70"/>
  <c r="AB43" i="70" s="1"/>
  <c r="O45" i="70"/>
  <c r="O47" i="70"/>
  <c r="W17" i="70"/>
  <c r="U60" i="70"/>
  <c r="O50" i="70"/>
  <c r="Y57" i="70" s="1"/>
  <c r="O163" i="70"/>
  <c r="O161" i="70"/>
  <c r="O159" i="70"/>
  <c r="O157" i="70"/>
  <c r="Y164" i="70" s="1"/>
  <c r="O155" i="70"/>
  <c r="W162" i="70" s="1"/>
  <c r="O153" i="70"/>
  <c r="S160" i="70" s="1"/>
  <c r="O151" i="70"/>
  <c r="O149" i="70"/>
  <c r="S156" i="70" s="1"/>
  <c r="O147" i="70"/>
  <c r="T154" i="70" s="1"/>
  <c r="O145" i="70"/>
  <c r="S152" i="70" s="1"/>
  <c r="O144" i="70"/>
  <c r="W151" i="70" s="1"/>
  <c r="O142" i="70"/>
  <c r="U149" i="70" s="1"/>
  <c r="O99" i="70"/>
  <c r="W106" i="70" s="1"/>
  <c r="O97" i="70"/>
  <c r="W104" i="70" s="1"/>
  <c r="O95" i="70"/>
  <c r="O93" i="70"/>
  <c r="U100" i="70" s="1"/>
  <c r="O91" i="70"/>
  <c r="O88" i="70"/>
  <c r="V95" i="70" s="1"/>
  <c r="O86" i="70"/>
  <c r="W93" i="70" s="1"/>
  <c r="O84" i="70"/>
  <c r="O82" i="70"/>
  <c r="W88" i="70" s="1"/>
  <c r="O80" i="70"/>
  <c r="W86" i="70" s="1"/>
  <c r="O162" i="70"/>
  <c r="O160" i="70"/>
  <c r="O158" i="70"/>
  <c r="O156" i="70"/>
  <c r="Y163" i="70" s="1"/>
  <c r="O154" i="70"/>
  <c r="W161" i="70" s="1"/>
  <c r="O152" i="70"/>
  <c r="W159" i="70" s="1"/>
  <c r="O150" i="70"/>
  <c r="W157" i="70" s="1"/>
  <c r="O148" i="70"/>
  <c r="U155" i="70" s="1"/>
  <c r="O146" i="70"/>
  <c r="W153" i="70" s="1"/>
  <c r="O143" i="70"/>
  <c r="Y150" i="70" s="1"/>
  <c r="O141" i="70"/>
  <c r="Y148" i="70" s="1"/>
  <c r="O140" i="70"/>
  <c r="W147" i="70" s="1"/>
  <c r="O139" i="70"/>
  <c r="Y146" i="70" s="1"/>
  <c r="O138" i="70"/>
  <c r="T145" i="70" s="1"/>
  <c r="O137" i="70"/>
  <c r="T144" i="70" s="1"/>
  <c r="O136" i="70"/>
  <c r="U143" i="70" s="1"/>
  <c r="O135" i="70"/>
  <c r="Y142" i="70" s="1"/>
  <c r="O134" i="70"/>
  <c r="Y141" i="70" s="1"/>
  <c r="O133" i="70"/>
  <c r="X140" i="70" s="1"/>
  <c r="O132" i="70"/>
  <c r="T139" i="70" s="1"/>
  <c r="O131" i="70"/>
  <c r="X138" i="70" s="1"/>
  <c r="O130" i="70"/>
  <c r="T137" i="70" s="1"/>
  <c r="O129" i="70"/>
  <c r="X136" i="70" s="1"/>
  <c r="O128" i="70"/>
  <c r="T135" i="70" s="1"/>
  <c r="O127" i="70"/>
  <c r="X134" i="70" s="1"/>
  <c r="O126" i="70"/>
  <c r="V133" i="70" s="1"/>
  <c r="O125" i="70"/>
  <c r="V132" i="70" s="1"/>
  <c r="O124" i="70"/>
  <c r="V131" i="70" s="1"/>
  <c r="O123" i="70"/>
  <c r="X130" i="70" s="1"/>
  <c r="O122" i="70"/>
  <c r="V129" i="70" s="1"/>
  <c r="O121" i="70"/>
  <c r="O120" i="70"/>
  <c r="V127" i="70" s="1"/>
  <c r="O119" i="70"/>
  <c r="O118" i="70"/>
  <c r="V125" i="70" s="1"/>
  <c r="O117" i="70"/>
  <c r="V124" i="70" s="1"/>
  <c r="O116" i="70"/>
  <c r="V123" i="70" s="1"/>
  <c r="O115" i="70"/>
  <c r="O114" i="70"/>
  <c r="V121" i="70" s="1"/>
  <c r="O113" i="70"/>
  <c r="O112" i="70"/>
  <c r="W119" i="70" s="1"/>
  <c r="O111" i="70"/>
  <c r="V118" i="70" s="1"/>
  <c r="O52" i="70"/>
  <c r="U59" i="70" s="1"/>
  <c r="O54" i="70"/>
  <c r="X61" i="70" s="1"/>
  <c r="O56" i="70"/>
  <c r="Y63" i="70" s="1"/>
  <c r="O58" i="70"/>
  <c r="V65" i="70" s="1"/>
  <c r="O60" i="70"/>
  <c r="O62" i="70"/>
  <c r="V69" i="70" s="1"/>
  <c r="O64" i="70"/>
  <c r="V71" i="70" s="1"/>
  <c r="O66" i="70"/>
  <c r="V73" i="70" s="1"/>
  <c r="O68" i="70"/>
  <c r="O70" i="70"/>
  <c r="S77" i="70" s="1"/>
  <c r="O72" i="70"/>
  <c r="U79" i="70" s="1"/>
  <c r="O74" i="70"/>
  <c r="S81" i="70" s="1"/>
  <c r="O76" i="70"/>
  <c r="U83" i="70" s="1"/>
  <c r="O78" i="70"/>
  <c r="S84" i="70" s="1"/>
  <c r="O83" i="70"/>
  <c r="O87" i="70"/>
  <c r="Y94" i="70" s="1"/>
  <c r="O92" i="70"/>
  <c r="O96" i="70"/>
  <c r="V103" i="70" s="1"/>
  <c r="O100" i="70"/>
  <c r="T107" i="70" s="1"/>
  <c r="O102" i="70"/>
  <c r="V109" i="70" s="1"/>
  <c r="O104" i="70"/>
  <c r="W111" i="70" s="1"/>
  <c r="O106" i="70"/>
  <c r="V113" i="70" s="1"/>
  <c r="O108" i="70"/>
  <c r="O110" i="70"/>
  <c r="V117" i="70" s="1"/>
  <c r="U21" i="70"/>
  <c r="T27" i="70"/>
  <c r="T30" i="70"/>
  <c r="O55" i="70"/>
  <c r="V62" i="70" s="1"/>
  <c r="O57" i="70"/>
  <c r="O59" i="70"/>
  <c r="V66" i="70" s="1"/>
  <c r="O61" i="70"/>
  <c r="V68" i="70" s="1"/>
  <c r="O63" i="70"/>
  <c r="V70" i="70" s="1"/>
  <c r="O65" i="70"/>
  <c r="O67" i="70"/>
  <c r="V74" i="70" s="1"/>
  <c r="O69" i="70"/>
  <c r="Y76" i="70" s="1"/>
  <c r="O71" i="70"/>
  <c r="O73" i="70"/>
  <c r="U80" i="70" s="1"/>
  <c r="O75" i="70"/>
  <c r="O77" i="70"/>
  <c r="O79" i="70"/>
  <c r="U85" i="70" s="1"/>
  <c r="O81" i="70"/>
  <c r="Y87" i="70" s="1"/>
  <c r="O85" i="70"/>
  <c r="O89" i="70"/>
  <c r="O90" i="70"/>
  <c r="U97" i="70" s="1"/>
  <c r="O94" i="70"/>
  <c r="U101" i="70" s="1"/>
  <c r="O98" i="70"/>
  <c r="X105" i="70" s="1"/>
  <c r="O101" i="70"/>
  <c r="W108" i="70" s="1"/>
  <c r="O103" i="70"/>
  <c r="O105" i="70"/>
  <c r="O107" i="70"/>
  <c r="O109" i="70"/>
  <c r="W116" i="70" s="1"/>
  <c r="V38" i="70"/>
  <c r="T47" i="70"/>
  <c r="V17" i="70"/>
  <c r="V20" i="70"/>
  <c r="V21" i="70"/>
  <c r="V30" i="70"/>
  <c r="U38" i="70"/>
  <c r="T60" i="70"/>
  <c r="Y91" i="70"/>
  <c r="U145" i="70"/>
  <c r="P173" i="69"/>
  <c r="AV181" i="69" s="1"/>
  <c r="P172" i="69"/>
  <c r="Z179" i="69" s="1"/>
  <c r="P171" i="69"/>
  <c r="AY179" i="69" s="1"/>
  <c r="P170" i="69"/>
  <c r="T177" i="69" s="1"/>
  <c r="P168" i="69"/>
  <c r="BA176" i="69" s="1"/>
  <c r="P167" i="69"/>
  <c r="Z174" i="69" s="1"/>
  <c r="P166" i="69"/>
  <c r="V173" i="69" s="1"/>
  <c r="P163" i="69"/>
  <c r="X170" i="69" s="1"/>
  <c r="P162" i="69"/>
  <c r="AW170" i="69" s="1"/>
  <c r="P161" i="69"/>
  <c r="P159" i="69"/>
  <c r="V166" i="69" s="1"/>
  <c r="P157" i="69"/>
  <c r="T164" i="69" s="1"/>
  <c r="P156" i="69"/>
  <c r="Y163" i="69" s="1"/>
  <c r="P154" i="69"/>
  <c r="AU162" i="69" s="1"/>
  <c r="P149" i="69"/>
  <c r="Z156" i="69" s="1"/>
  <c r="P148" i="69"/>
  <c r="AX156" i="69" s="1"/>
  <c r="P143" i="69"/>
  <c r="X150" i="69" s="1"/>
  <c r="P141" i="69"/>
  <c r="AY149" i="69" s="1"/>
  <c r="P140" i="69"/>
  <c r="AV148" i="69" s="1"/>
  <c r="P175" i="69"/>
  <c r="Y182" i="69" s="1"/>
  <c r="P174" i="69"/>
  <c r="V181" i="69" s="1"/>
  <c r="P169" i="69"/>
  <c r="AZ177" i="69" s="1"/>
  <c r="P165" i="69"/>
  <c r="U172" i="69" s="1"/>
  <c r="P164" i="69"/>
  <c r="BA172" i="69" s="1"/>
  <c r="P160" i="69"/>
  <c r="AZ168" i="69" s="1"/>
  <c r="P158" i="69"/>
  <c r="AU166" i="69" s="1"/>
  <c r="P155" i="69"/>
  <c r="X162" i="69" s="1"/>
  <c r="P153" i="69"/>
  <c r="P152" i="69"/>
  <c r="AY160" i="69" s="1"/>
  <c r="P151" i="69"/>
  <c r="P150" i="69"/>
  <c r="AX158" i="69" s="1"/>
  <c r="P147" i="69"/>
  <c r="AW155" i="69" s="1"/>
  <c r="P146" i="69"/>
  <c r="P145" i="69"/>
  <c r="AW153" i="69" s="1"/>
  <c r="P144" i="69"/>
  <c r="X151" i="69" s="1"/>
  <c r="P142" i="69"/>
  <c r="BA150" i="69" s="1"/>
  <c r="P138" i="69"/>
  <c r="AV146" i="69" s="1"/>
  <c r="P136" i="69"/>
  <c r="T143" i="69" s="1"/>
  <c r="P135" i="69"/>
  <c r="AU143" i="69" s="1"/>
  <c r="P139" i="69"/>
  <c r="P134" i="69"/>
  <c r="Y141" i="69" s="1"/>
  <c r="P133" i="69"/>
  <c r="P131" i="69"/>
  <c r="W138" i="69" s="1"/>
  <c r="P130" i="69"/>
  <c r="T137" i="69" s="1"/>
  <c r="P126" i="69"/>
  <c r="AY134" i="69" s="1"/>
  <c r="P124" i="69"/>
  <c r="Z131" i="69" s="1"/>
  <c r="P123" i="69"/>
  <c r="AY131" i="69" s="1"/>
  <c r="P118" i="69"/>
  <c r="W125" i="69" s="1"/>
  <c r="P117" i="69"/>
  <c r="AV125" i="69" s="1"/>
  <c r="P114" i="69"/>
  <c r="BA122" i="69" s="1"/>
  <c r="P112" i="69"/>
  <c r="T119" i="69" s="1"/>
  <c r="P110" i="69"/>
  <c r="T117" i="69" s="1"/>
  <c r="P106" i="69"/>
  <c r="W113" i="69" s="1"/>
  <c r="P104" i="69"/>
  <c r="AU112" i="69" s="1"/>
  <c r="P102" i="69"/>
  <c r="V109" i="69" s="1"/>
  <c r="P99" i="69"/>
  <c r="P98" i="69"/>
  <c r="Y105" i="69" s="1"/>
  <c r="P96" i="69"/>
  <c r="AU104" i="69" s="1"/>
  <c r="P137" i="69"/>
  <c r="AW145" i="69" s="1"/>
  <c r="P132" i="69"/>
  <c r="T139" i="69" s="1"/>
  <c r="P129" i="69"/>
  <c r="AY137" i="69" s="1"/>
  <c r="P128" i="69"/>
  <c r="V135" i="69" s="1"/>
  <c r="P127" i="69"/>
  <c r="T134" i="69" s="1"/>
  <c r="P125" i="69"/>
  <c r="Z132" i="69" s="1"/>
  <c r="P122" i="69"/>
  <c r="AW130" i="69" s="1"/>
  <c r="P121" i="69"/>
  <c r="T128" i="69" s="1"/>
  <c r="P120" i="69"/>
  <c r="Z127" i="69" s="1"/>
  <c r="P119" i="69"/>
  <c r="P116" i="69"/>
  <c r="AX124" i="69" s="1"/>
  <c r="P115" i="69"/>
  <c r="Z122" i="69" s="1"/>
  <c r="P113" i="69"/>
  <c r="T120" i="69" s="1"/>
  <c r="P111" i="69"/>
  <c r="T118" i="69" s="1"/>
  <c r="P109" i="69"/>
  <c r="AY117" i="69" s="1"/>
  <c r="P108" i="69"/>
  <c r="P107" i="69"/>
  <c r="U114" i="69" s="1"/>
  <c r="P105" i="69"/>
  <c r="Z112" i="69" s="1"/>
  <c r="P103" i="69"/>
  <c r="W110" i="69" s="1"/>
  <c r="P101" i="69"/>
  <c r="Y108" i="69" s="1"/>
  <c r="P100" i="69"/>
  <c r="AW108" i="69" s="1"/>
  <c r="P97" i="69"/>
  <c r="AX105" i="69" s="1"/>
  <c r="P95" i="69"/>
  <c r="BA103" i="69" s="1"/>
  <c r="P90" i="69"/>
  <c r="AW98" i="69" s="1"/>
  <c r="P88" i="69"/>
  <c r="AU96" i="69" s="1"/>
  <c r="P83" i="69"/>
  <c r="BA91" i="69" s="1"/>
  <c r="P82" i="69"/>
  <c r="AV90" i="69" s="1"/>
  <c r="P81" i="69"/>
  <c r="V88" i="69" s="1"/>
  <c r="P78" i="69"/>
  <c r="AX86" i="69" s="1"/>
  <c r="P76" i="69"/>
  <c r="P74" i="69"/>
  <c r="W81" i="69" s="1"/>
  <c r="P72" i="69"/>
  <c r="X79" i="69" s="1"/>
  <c r="P71" i="69"/>
  <c r="X78" i="69" s="1"/>
  <c r="P68" i="69"/>
  <c r="P64" i="69"/>
  <c r="V71" i="69" s="1"/>
  <c r="P63" i="69"/>
  <c r="AZ71" i="69" s="1"/>
  <c r="P62" i="69"/>
  <c r="AX70" i="69" s="1"/>
  <c r="P61" i="69"/>
  <c r="W68" i="69" s="1"/>
  <c r="P56" i="69"/>
  <c r="AZ64" i="69" s="1"/>
  <c r="P52" i="69"/>
  <c r="P51" i="69"/>
  <c r="P50" i="69"/>
  <c r="AV51" i="69" s="1"/>
  <c r="P48" i="69"/>
  <c r="P93" i="69"/>
  <c r="P89" i="69"/>
  <c r="Z96" i="69" s="1"/>
  <c r="P87" i="69"/>
  <c r="BA95" i="69" s="1"/>
  <c r="P85" i="69"/>
  <c r="U92" i="69" s="1"/>
  <c r="P79" i="69"/>
  <c r="T86" i="69" s="1"/>
  <c r="P77" i="69"/>
  <c r="U84" i="69" s="1"/>
  <c r="P75" i="69"/>
  <c r="AW83" i="69" s="1"/>
  <c r="P70" i="69"/>
  <c r="AV78" i="69" s="1"/>
  <c r="P66" i="69"/>
  <c r="P60" i="69"/>
  <c r="U67" i="69" s="1"/>
  <c r="P58" i="69"/>
  <c r="P54" i="69"/>
  <c r="AW62" i="69" s="1"/>
  <c r="P49" i="69"/>
  <c r="P47" i="69"/>
  <c r="P40" i="69"/>
  <c r="AC40" i="69" s="1"/>
  <c r="P39" i="69"/>
  <c r="P37" i="69"/>
  <c r="P36" i="69"/>
  <c r="U36" i="69" s="1"/>
  <c r="P35" i="69"/>
  <c r="P33" i="69"/>
  <c r="P32" i="69"/>
  <c r="AC32" i="69" s="1"/>
  <c r="P31" i="69"/>
  <c r="P30" i="69"/>
  <c r="AC30" i="69" s="1"/>
  <c r="P29" i="69"/>
  <c r="P94" i="69"/>
  <c r="U101" i="69" s="1"/>
  <c r="P92" i="69"/>
  <c r="T99" i="69" s="1"/>
  <c r="P91" i="69"/>
  <c r="AW99" i="69" s="1"/>
  <c r="P86" i="69"/>
  <c r="U93" i="69" s="1"/>
  <c r="P84" i="69"/>
  <c r="AV92" i="69" s="1"/>
  <c r="P80" i="69"/>
  <c r="AV88" i="69" s="1"/>
  <c r="P73" i="69"/>
  <c r="P69" i="69"/>
  <c r="BA77" i="69" s="1"/>
  <c r="P67" i="69"/>
  <c r="P65" i="69"/>
  <c r="U72" i="69" s="1"/>
  <c r="P59" i="69"/>
  <c r="P57" i="69"/>
  <c r="AU65" i="69" s="1"/>
  <c r="P55" i="69"/>
  <c r="AX63" i="69" s="1"/>
  <c r="P53" i="69"/>
  <c r="P46" i="69"/>
  <c r="P45" i="69"/>
  <c r="P44" i="69"/>
  <c r="P43" i="69"/>
  <c r="P42" i="69"/>
  <c r="P41" i="69"/>
  <c r="P38" i="69"/>
  <c r="P34" i="69"/>
  <c r="AZ32" i="69"/>
  <c r="BC31" i="69"/>
  <c r="P10" i="69"/>
  <c r="P11" i="69"/>
  <c r="P12" i="69"/>
  <c r="P13" i="69"/>
  <c r="P15" i="69"/>
  <c r="P17" i="69"/>
  <c r="P18" i="69"/>
  <c r="P19" i="69"/>
  <c r="P20" i="69"/>
  <c r="P25" i="69"/>
  <c r="P28" i="69"/>
  <c r="P8" i="69"/>
  <c r="T8" i="69" s="1"/>
  <c r="AQ8" i="69"/>
  <c r="P9" i="69"/>
  <c r="AC9" i="69" s="1"/>
  <c r="P14" i="69"/>
  <c r="P16" i="69"/>
  <c r="P21" i="69"/>
  <c r="P22" i="69"/>
  <c r="P23" i="69"/>
  <c r="P24" i="69"/>
  <c r="P26" i="69"/>
  <c r="P27" i="69"/>
  <c r="N6" i="67"/>
  <c r="X20" i="67"/>
  <c r="S24" i="67"/>
  <c r="R32" i="67"/>
  <c r="X32" i="67"/>
  <c r="T33" i="67"/>
  <c r="R37" i="67"/>
  <c r="U12" i="67"/>
  <c r="R13" i="67"/>
  <c r="T13" i="67"/>
  <c r="U20" i="67"/>
  <c r="R25" i="67"/>
  <c r="T25" i="67"/>
  <c r="S33" i="67"/>
  <c r="S37" i="67"/>
  <c r="U37" i="67" l="1"/>
  <c r="X33" i="67"/>
  <c r="R33" i="67"/>
  <c r="U32" i="67"/>
  <c r="S12" i="67"/>
  <c r="V32" i="67"/>
  <c r="S32" i="67"/>
  <c r="X37" i="67"/>
  <c r="T32" i="67"/>
  <c r="V37" i="67"/>
  <c r="T37" i="67"/>
  <c r="AS17" i="74"/>
  <c r="BD56" i="79"/>
  <c r="BL59" i="79"/>
  <c r="BI26" i="79"/>
  <c r="W60" i="70"/>
  <c r="V60" i="70"/>
  <c r="V140" i="70"/>
  <c r="W163" i="70"/>
  <c r="W131" i="70"/>
  <c r="T152" i="70"/>
  <c r="V141" i="70"/>
  <c r="S42" i="70"/>
  <c r="BC37" i="69"/>
  <c r="S28" i="67"/>
  <c r="V23" i="67"/>
  <c r="R23" i="67"/>
  <c r="R36" i="67"/>
  <c r="V44" i="67"/>
  <c r="W17" i="67"/>
  <c r="AX9" i="74"/>
  <c r="AS20" i="74"/>
  <c r="AV9" i="74"/>
  <c r="AT9" i="74"/>
  <c r="AR9" i="74"/>
  <c r="AZ9" i="74"/>
  <c r="BC44" i="65"/>
  <c r="BC29" i="65"/>
  <c r="BC28" i="65"/>
  <c r="BC35" i="65"/>
  <c r="T44" i="67"/>
  <c r="V39" i="67"/>
  <c r="T39" i="67"/>
  <c r="S39" i="67"/>
  <c r="R16" i="67"/>
  <c r="X44" i="67"/>
  <c r="W44" i="67"/>
  <c r="X28" i="67"/>
  <c r="T23" i="67"/>
  <c r="V28" i="67"/>
  <c r="U23" i="67"/>
  <c r="S23" i="67"/>
  <c r="T28" i="67"/>
  <c r="R28" i="67"/>
  <c r="V16" i="67"/>
  <c r="U28" i="67"/>
  <c r="T16" i="67"/>
  <c r="X23" i="67"/>
  <c r="U43" i="67"/>
  <c r="R39" i="67"/>
  <c r="S17" i="67"/>
  <c r="U21" i="67"/>
  <c r="U39" i="67"/>
  <c r="S30" i="67"/>
  <c r="X38" i="67"/>
  <c r="S9" i="67"/>
  <c r="U38" i="67"/>
  <c r="U44" i="67"/>
  <c r="S44" i="67"/>
  <c r="T30" i="67"/>
  <c r="V13" i="67"/>
  <c r="X39" i="67"/>
  <c r="V38" i="67"/>
  <c r="T38" i="67"/>
  <c r="T9" i="67"/>
  <c r="R38" i="67"/>
  <c r="R9" i="67"/>
  <c r="R30" i="67"/>
  <c r="X9" i="67"/>
  <c r="S38" i="67"/>
  <c r="V9" i="67"/>
  <c r="X30" i="67"/>
  <c r="U30" i="67"/>
  <c r="V30" i="67"/>
  <c r="U9" i="67"/>
  <c r="Z178" i="69"/>
  <c r="AU179" i="69"/>
  <c r="X178" i="69"/>
  <c r="AY152" i="69"/>
  <c r="AW148" i="69"/>
  <c r="T95" i="69"/>
  <c r="BC19" i="69"/>
  <c r="W178" i="69"/>
  <c r="AX179" i="69"/>
  <c r="AZ167" i="69"/>
  <c r="AU79" i="69"/>
  <c r="BB17" i="69"/>
  <c r="BC33" i="69"/>
  <c r="Y178" i="69"/>
  <c r="AV179" i="69"/>
  <c r="AV115" i="69"/>
  <c r="BC42" i="69"/>
  <c r="BA179" i="69"/>
  <c r="BA163" i="69"/>
  <c r="X149" i="69"/>
  <c r="U178" i="69"/>
  <c r="AW179" i="69"/>
  <c r="AZ179" i="69"/>
  <c r="T166" i="69"/>
  <c r="AX85" i="69"/>
  <c r="T178" i="69"/>
  <c r="Z138" i="69"/>
  <c r="AX148" i="69"/>
  <c r="AW21" i="69"/>
  <c r="BC29" i="69"/>
  <c r="V178" i="69"/>
  <c r="AX152" i="69"/>
  <c r="AZ139" i="69"/>
  <c r="AZ12" i="69"/>
  <c r="W156" i="70"/>
  <c r="V161" i="70"/>
  <c r="V150" i="70"/>
  <c r="V146" i="70"/>
  <c r="T133" i="70"/>
  <c r="X100" i="70"/>
  <c r="T150" i="70"/>
  <c r="S141" i="70"/>
  <c r="X133" i="70"/>
  <c r="Y100" i="70"/>
  <c r="X150" i="70"/>
  <c r="U141" i="70"/>
  <c r="S133" i="70"/>
  <c r="S150" i="70"/>
  <c r="W141" i="70"/>
  <c r="U133" i="70"/>
  <c r="U150" i="70"/>
  <c r="W133" i="70"/>
  <c r="W150" i="70"/>
  <c r="Y133" i="70"/>
  <c r="T59" i="70"/>
  <c r="T156" i="70"/>
  <c r="V32" i="70"/>
  <c r="AT28" i="74"/>
  <c r="AU17" i="74"/>
  <c r="AW20" i="74"/>
  <c r="AZ28" i="74"/>
  <c r="AZ27" i="74"/>
  <c r="AT27" i="74"/>
  <c r="AR27" i="74"/>
  <c r="AW27" i="74"/>
  <c r="AQ27" i="74"/>
  <c r="AY21" i="74"/>
  <c r="AV21" i="74"/>
  <c r="AU21" i="74"/>
  <c r="AR21" i="74"/>
  <c r="AX20" i="74"/>
  <c r="AP9" i="74"/>
  <c r="AX12" i="74"/>
  <c r="AZ13" i="74"/>
  <c r="AZ22" i="74"/>
  <c r="BA18" i="74"/>
  <c r="AY17" i="74"/>
  <c r="AT24" i="74"/>
  <c r="AT16" i="74"/>
  <c r="AR24" i="74"/>
  <c r="AZ20" i="74"/>
  <c r="AW17" i="74"/>
  <c r="AU20" i="74"/>
  <c r="AR14" i="74"/>
  <c r="AX22" i="74"/>
  <c r="AV20" i="74"/>
  <c r="AW28" i="74"/>
  <c r="AT22" i="74"/>
  <c r="AT20" i="74"/>
  <c r="AW24" i="74"/>
  <c r="AZ17" i="74"/>
  <c r="AQ17" i="74"/>
  <c r="AQ20" i="74"/>
  <c r="AS28" i="74"/>
  <c r="AR22" i="74"/>
  <c r="AW22" i="74"/>
  <c r="AR20" i="74"/>
  <c r="AU24" i="74"/>
  <c r="AV17" i="74"/>
  <c r="AY16" i="74"/>
  <c r="AS22" i="74"/>
  <c r="BA20" i="74"/>
  <c r="AR17" i="74"/>
  <c r="AY20" i="74"/>
  <c r="AZ16" i="74"/>
  <c r="AS24" i="74"/>
  <c r="AY19" i="74"/>
  <c r="AR16" i="74"/>
  <c r="AU16" i="74"/>
  <c r="BA9" i="74"/>
  <c r="AQ24" i="74"/>
  <c r="AW19" i="74"/>
  <c r="AZ14" i="74"/>
  <c r="BA14" i="74"/>
  <c r="AQ19" i="74"/>
  <c r="AT14" i="74"/>
  <c r="AS13" i="74"/>
  <c r="AZ24" i="74"/>
  <c r="AX24" i="74"/>
  <c r="AZ19" i="74"/>
  <c r="BA24" i="74"/>
  <c r="AV24" i="74"/>
  <c r="AT19" i="74"/>
  <c r="AY24" i="74"/>
  <c r="AN27" i="75"/>
  <c r="AP27" i="75"/>
  <c r="AS27" i="75"/>
  <c r="AU27" i="75"/>
  <c r="AO27" i="75"/>
  <c r="AQ27" i="75"/>
  <c r="AT27" i="75"/>
  <c r="AR27" i="75"/>
  <c r="AU13" i="75"/>
  <c r="AO13" i="75"/>
  <c r="AT13" i="75"/>
  <c r="AP13" i="75"/>
  <c r="AN13" i="75"/>
  <c r="AS13" i="75"/>
  <c r="AQ13" i="75"/>
  <c r="AR13" i="75"/>
  <c r="AT17" i="75"/>
  <c r="AU17" i="75"/>
  <c r="AP17" i="75"/>
  <c r="AQ17" i="75"/>
  <c r="AS17" i="75"/>
  <c r="AR17" i="75"/>
  <c r="AN17" i="75"/>
  <c r="AO17" i="75"/>
  <c r="AU22" i="75"/>
  <c r="AO22" i="75"/>
  <c r="AT22" i="75"/>
  <c r="AP22" i="75"/>
  <c r="AQ22" i="75"/>
  <c r="AS22" i="75"/>
  <c r="AR22" i="75"/>
  <c r="AN22" i="75"/>
  <c r="AT18" i="75"/>
  <c r="AU18" i="75"/>
  <c r="AO18" i="75"/>
  <c r="AR18" i="75"/>
  <c r="AP18" i="75"/>
  <c r="AS18" i="75"/>
  <c r="AQ18" i="75"/>
  <c r="AN18" i="75"/>
  <c r="AP19" i="75"/>
  <c r="AN19" i="75"/>
  <c r="AS19" i="75"/>
  <c r="AT19" i="75"/>
  <c r="AO19" i="75"/>
  <c r="AQ19" i="75"/>
  <c r="AR19" i="75"/>
  <c r="AU19" i="75"/>
  <c r="AU28" i="75"/>
  <c r="AO28" i="75"/>
  <c r="AT28" i="75"/>
  <c r="AP28" i="75"/>
  <c r="AQ28" i="75"/>
  <c r="AN28" i="75"/>
  <c r="AR28" i="75"/>
  <c r="AS28" i="75"/>
  <c r="AN9" i="75"/>
  <c r="AU9" i="75"/>
  <c r="AT9" i="75"/>
  <c r="AP9" i="75"/>
  <c r="AQ9" i="75"/>
  <c r="AR9" i="75"/>
  <c r="AO9" i="75"/>
  <c r="AS9" i="75"/>
  <c r="AT24" i="75"/>
  <c r="AR24" i="75"/>
  <c r="AU24" i="75"/>
  <c r="AP24" i="75"/>
  <c r="AQ24" i="75"/>
  <c r="AO24" i="75"/>
  <c r="AN24" i="75"/>
  <c r="AS24" i="75"/>
  <c r="AO26" i="75"/>
  <c r="AU26" i="75"/>
  <c r="AN26" i="75"/>
  <c r="AS26" i="75"/>
  <c r="AT26" i="75"/>
  <c r="AP26" i="75"/>
  <c r="AQ26" i="75"/>
  <c r="AR26" i="75"/>
  <c r="AU12" i="75"/>
  <c r="AO12" i="75"/>
  <c r="AN12" i="75"/>
  <c r="AP12" i="75"/>
  <c r="AQ12" i="75"/>
  <c r="AR12" i="75"/>
  <c r="AS12" i="75"/>
  <c r="AT12" i="75"/>
  <c r="AU15" i="75"/>
  <c r="AN15" i="75"/>
  <c r="AO15" i="75"/>
  <c r="AP15" i="75"/>
  <c r="AQ15" i="75"/>
  <c r="AT15" i="75"/>
  <c r="AR15" i="75"/>
  <c r="AS15" i="75"/>
  <c r="AT8" i="75"/>
  <c r="AU8" i="75"/>
  <c r="AS8" i="75"/>
  <c r="AO8" i="75"/>
  <c r="AP8" i="75"/>
  <c r="AN8" i="75"/>
  <c r="AQ8" i="75"/>
  <c r="AR8" i="75"/>
  <c r="AO21" i="75"/>
  <c r="AU21" i="75"/>
  <c r="AP21" i="75"/>
  <c r="AQ21" i="75"/>
  <c r="AR21" i="75"/>
  <c r="AS21" i="75"/>
  <c r="AT21" i="75"/>
  <c r="AN21" i="75"/>
  <c r="AU25" i="75"/>
  <c r="AP25" i="75"/>
  <c r="AO25" i="75"/>
  <c r="AN25" i="75"/>
  <c r="AS25" i="75"/>
  <c r="AQ25" i="75"/>
  <c r="AR25" i="75"/>
  <c r="AT25" i="75"/>
  <c r="AU20" i="75"/>
  <c r="AS20" i="75"/>
  <c r="AN20" i="75"/>
  <c r="AO20" i="75"/>
  <c r="AP20" i="75"/>
  <c r="AQ20" i="75"/>
  <c r="AR20" i="75"/>
  <c r="AT20" i="75"/>
  <c r="AT23" i="75"/>
  <c r="AN23" i="75"/>
  <c r="AU23" i="75"/>
  <c r="AP23" i="75"/>
  <c r="AQ23" i="75"/>
  <c r="AS23" i="75"/>
  <c r="AR23" i="75"/>
  <c r="AO23" i="75"/>
  <c r="AN14" i="75"/>
  <c r="AO14" i="75"/>
  <c r="AU14" i="75"/>
  <c r="AP14" i="75"/>
  <c r="AQ14" i="75"/>
  <c r="AS14" i="75"/>
  <c r="AT14" i="75"/>
  <c r="AR14" i="75"/>
  <c r="AR10" i="75"/>
  <c r="AQ10" i="75"/>
  <c r="AS10" i="75"/>
  <c r="AO10" i="75"/>
  <c r="AP10" i="75"/>
  <c r="AU10" i="75"/>
  <c r="AT10" i="75"/>
  <c r="AN10" i="75"/>
  <c r="AT11" i="75"/>
  <c r="AO11" i="75"/>
  <c r="AU11" i="75"/>
  <c r="AP11" i="75"/>
  <c r="AR11" i="75"/>
  <c r="AQ11" i="75"/>
  <c r="AS11" i="75"/>
  <c r="AN11" i="75"/>
  <c r="AU16" i="75"/>
  <c r="AO16" i="75"/>
  <c r="AN16" i="75"/>
  <c r="AP16" i="75"/>
  <c r="AS16" i="75"/>
  <c r="AT16" i="75"/>
  <c r="AQ16" i="75"/>
  <c r="AR16" i="75"/>
  <c r="AO29" i="75"/>
  <c r="AS29" i="75"/>
  <c r="AU29" i="75"/>
  <c r="AT29" i="75"/>
  <c r="AP29" i="75"/>
  <c r="AQ29" i="75"/>
  <c r="AR29" i="75"/>
  <c r="AN29" i="75"/>
  <c r="AR8" i="76"/>
  <c r="AS8" i="76"/>
  <c r="AM8" i="76"/>
  <c r="AN8" i="76"/>
  <c r="AO8" i="76"/>
  <c r="AP8" i="76"/>
  <c r="AQ8" i="76"/>
  <c r="AS9" i="76"/>
  <c r="AM9" i="76"/>
  <c r="AO9" i="76"/>
  <c r="AN9" i="76"/>
  <c r="AP9" i="76"/>
  <c r="AQ9" i="76"/>
  <c r="AR9" i="76"/>
  <c r="AP22" i="76"/>
  <c r="AQ22" i="76"/>
  <c r="AR22" i="76"/>
  <c r="AM22" i="76"/>
  <c r="AS22" i="76"/>
  <c r="AN22" i="76"/>
  <c r="AO22" i="76"/>
  <c r="AM27" i="76"/>
  <c r="AN27" i="76"/>
  <c r="AO27" i="76"/>
  <c r="AP27" i="76"/>
  <c r="AQ27" i="76"/>
  <c r="AS27" i="76"/>
  <c r="AR27" i="76"/>
  <c r="AR16" i="76"/>
  <c r="AS16" i="76"/>
  <c r="AO16" i="76"/>
  <c r="AN16" i="76"/>
  <c r="AM16" i="76"/>
  <c r="AP16" i="76"/>
  <c r="AQ16" i="76"/>
  <c r="AO21" i="76"/>
  <c r="AQ21" i="76"/>
  <c r="AR21" i="76"/>
  <c r="AS21" i="76"/>
  <c r="AM21" i="76"/>
  <c r="AN21" i="76"/>
  <c r="AP21" i="76"/>
  <c r="AN28" i="76"/>
  <c r="AO28" i="76"/>
  <c r="AP28" i="76"/>
  <c r="AQ28" i="76"/>
  <c r="AR28" i="76"/>
  <c r="AS28" i="76"/>
  <c r="AM28" i="76"/>
  <c r="AN20" i="76"/>
  <c r="AO20" i="76"/>
  <c r="AP20" i="76"/>
  <c r="AR20" i="76"/>
  <c r="AQ20" i="76"/>
  <c r="AM20" i="76"/>
  <c r="AS20" i="76"/>
  <c r="AM26" i="76"/>
  <c r="AN26" i="76"/>
  <c r="AP26" i="76"/>
  <c r="AQ26" i="76"/>
  <c r="AO26" i="76"/>
  <c r="AR26" i="76"/>
  <c r="AS26" i="76"/>
  <c r="AN12" i="76"/>
  <c r="AO12" i="76"/>
  <c r="AP12" i="76"/>
  <c r="AQ12" i="76"/>
  <c r="AR12" i="76"/>
  <c r="AS12" i="76"/>
  <c r="AM12" i="76"/>
  <c r="AS17" i="76"/>
  <c r="AM17" i="76"/>
  <c r="AN17" i="76"/>
  <c r="AO17" i="76"/>
  <c r="AP17" i="76"/>
  <c r="AQ17" i="76"/>
  <c r="AR17" i="76"/>
  <c r="AQ7" i="76"/>
  <c r="AR7" i="76"/>
  <c r="AS7" i="76"/>
  <c r="AN7" i="76"/>
  <c r="AM7" i="76"/>
  <c r="AO7" i="76"/>
  <c r="AP7" i="76"/>
  <c r="AQ15" i="76"/>
  <c r="AR15" i="76"/>
  <c r="AS15" i="76"/>
  <c r="AM15" i="76"/>
  <c r="AN15" i="76"/>
  <c r="AO15" i="76"/>
  <c r="AP15" i="76"/>
  <c r="AO29" i="76"/>
  <c r="AP29" i="76"/>
  <c r="AQ29" i="76"/>
  <c r="AS29" i="76"/>
  <c r="AR29" i="76"/>
  <c r="AM29" i="76"/>
  <c r="AN29" i="76"/>
  <c r="AS25" i="76"/>
  <c r="AP25" i="76"/>
  <c r="AM25" i="76"/>
  <c r="AN25" i="76"/>
  <c r="AO25" i="76"/>
  <c r="AQ25" i="76"/>
  <c r="AR25" i="76"/>
  <c r="AR24" i="76"/>
  <c r="AN24" i="76"/>
  <c r="AM24" i="76"/>
  <c r="AO24" i="76"/>
  <c r="AP24" i="76"/>
  <c r="AQ24" i="76"/>
  <c r="AS24" i="76"/>
  <c r="AM10" i="76"/>
  <c r="AN10" i="76"/>
  <c r="AO10" i="76"/>
  <c r="AP10" i="76"/>
  <c r="AQ10" i="76"/>
  <c r="AR10" i="76"/>
  <c r="AS10" i="76"/>
  <c r="AM11" i="76"/>
  <c r="AN11" i="76"/>
  <c r="AO11" i="76"/>
  <c r="AP11" i="76"/>
  <c r="AQ11" i="76"/>
  <c r="AR11" i="76"/>
  <c r="AS11" i="76"/>
  <c r="AP14" i="76"/>
  <c r="AQ14" i="76"/>
  <c r="AR14" i="76"/>
  <c r="AM14" i="76"/>
  <c r="AS14" i="76"/>
  <c r="AN14" i="76"/>
  <c r="AO14" i="76"/>
  <c r="AM18" i="76"/>
  <c r="AN18" i="76"/>
  <c r="AO18" i="76"/>
  <c r="AP18" i="76"/>
  <c r="AQ18" i="76"/>
  <c r="AR18" i="76"/>
  <c r="AS18" i="76"/>
  <c r="AQ23" i="76"/>
  <c r="AS23" i="76"/>
  <c r="AN23" i="76"/>
  <c r="AM23" i="76"/>
  <c r="AO23" i="76"/>
  <c r="AP23" i="76"/>
  <c r="AR23" i="76"/>
  <c r="AM19" i="76"/>
  <c r="AO19" i="76"/>
  <c r="AP19" i="76"/>
  <c r="AQ19" i="76"/>
  <c r="AR19" i="76"/>
  <c r="AS19" i="76"/>
  <c r="AN19" i="76"/>
  <c r="AO13" i="76"/>
  <c r="AP13" i="76"/>
  <c r="AQ13" i="76"/>
  <c r="AR13" i="76"/>
  <c r="AS13" i="76"/>
  <c r="AM13" i="76"/>
  <c r="AN13" i="76"/>
  <c r="AD18" i="76"/>
  <c r="AI18" i="76"/>
  <c r="AH18" i="76"/>
  <c r="AE18" i="76"/>
  <c r="AF18" i="76"/>
  <c r="AG18" i="76"/>
  <c r="AF26" i="76"/>
  <c r="AD26" i="76"/>
  <c r="AG26" i="76"/>
  <c r="AI26" i="76"/>
  <c r="AE26" i="76"/>
  <c r="AH26" i="76"/>
  <c r="AD24" i="76"/>
  <c r="AE24" i="76"/>
  <c r="AH24" i="76"/>
  <c r="AF24" i="76"/>
  <c r="AI24" i="76"/>
  <c r="AG24" i="76"/>
  <c r="AE27" i="76"/>
  <c r="AF27" i="76"/>
  <c r="AG27" i="76"/>
  <c r="AD27" i="76"/>
  <c r="AI27" i="76"/>
  <c r="AH27" i="76"/>
  <c r="AG25" i="76"/>
  <c r="AD25" i="76"/>
  <c r="AH25" i="76"/>
  <c r="AI25" i="76"/>
  <c r="AE25" i="76"/>
  <c r="AF25" i="76"/>
  <c r="AE13" i="76"/>
  <c r="AD13" i="76"/>
  <c r="AI13" i="76"/>
  <c r="AF13" i="76"/>
  <c r="AG13" i="76"/>
  <c r="AH13" i="76"/>
  <c r="AE8" i="76"/>
  <c r="AF8" i="76"/>
  <c r="AH8" i="76"/>
  <c r="AI8" i="76"/>
  <c r="AD8" i="76"/>
  <c r="AG8" i="76"/>
  <c r="AI23" i="76"/>
  <c r="AH23" i="76"/>
  <c r="AE23" i="76"/>
  <c r="AF23" i="76"/>
  <c r="AG23" i="76"/>
  <c r="AD23" i="76"/>
  <c r="AF22" i="76"/>
  <c r="AE22" i="76"/>
  <c r="AG22" i="76"/>
  <c r="AD22" i="76"/>
  <c r="AH22" i="76"/>
  <c r="AI22" i="76"/>
  <c r="AH20" i="76"/>
  <c r="AI20" i="76"/>
  <c r="AE20" i="76"/>
  <c r="AD20" i="76"/>
  <c r="AF20" i="76"/>
  <c r="AG20" i="76"/>
  <c r="AH12" i="76"/>
  <c r="AF12" i="76"/>
  <c r="AG12" i="76"/>
  <c r="AI12" i="76"/>
  <c r="AE12" i="76"/>
  <c r="AD12" i="76"/>
  <c r="AI15" i="76"/>
  <c r="AE15" i="76"/>
  <c r="AF15" i="76"/>
  <c r="AD15" i="76"/>
  <c r="AH15" i="76"/>
  <c r="AG15" i="76"/>
  <c r="AE11" i="76"/>
  <c r="AF11" i="76"/>
  <c r="AG11" i="76"/>
  <c r="AD11" i="76"/>
  <c r="AI11" i="76"/>
  <c r="AH11" i="76"/>
  <c r="AG9" i="76"/>
  <c r="AD9" i="76"/>
  <c r="AH9" i="76"/>
  <c r="AI9" i="76"/>
  <c r="AE9" i="76"/>
  <c r="AF9" i="76"/>
  <c r="AH21" i="76"/>
  <c r="AI21" i="76"/>
  <c r="AE21" i="76"/>
  <c r="AG21" i="76"/>
  <c r="AF21" i="76"/>
  <c r="AD21" i="76"/>
  <c r="AF14" i="76"/>
  <c r="AG14" i="76"/>
  <c r="AH14" i="76"/>
  <c r="AD14" i="76"/>
  <c r="AI14" i="76"/>
  <c r="AE14" i="76"/>
  <c r="AF10" i="76"/>
  <c r="AD10" i="76"/>
  <c r="AG10" i="76"/>
  <c r="AH10" i="76"/>
  <c r="AI10" i="76"/>
  <c r="AE10" i="76"/>
  <c r="AI7" i="76"/>
  <c r="AD7" i="76"/>
  <c r="AE7" i="76"/>
  <c r="AF7" i="76"/>
  <c r="AG7" i="76"/>
  <c r="AH7" i="76"/>
  <c r="AE16" i="76"/>
  <c r="AI16" i="76"/>
  <c r="AD16" i="76"/>
  <c r="AF16" i="76"/>
  <c r="AH16" i="76"/>
  <c r="AG16" i="76"/>
  <c r="AH28" i="76"/>
  <c r="AF28" i="76"/>
  <c r="AI28" i="76"/>
  <c r="AE28" i="76"/>
  <c r="AD28" i="76"/>
  <c r="AG28" i="76"/>
  <c r="AE19" i="76"/>
  <c r="AF19" i="76"/>
  <c r="AG19" i="76"/>
  <c r="AD19" i="76"/>
  <c r="AI19" i="76"/>
  <c r="AH19" i="76"/>
  <c r="AG17" i="76"/>
  <c r="AD17" i="76"/>
  <c r="AH17" i="76"/>
  <c r="AE17" i="76"/>
  <c r="AI17" i="76"/>
  <c r="AF17" i="76"/>
  <c r="AD29" i="76"/>
  <c r="AI29" i="76"/>
  <c r="AE29" i="76"/>
  <c r="AF29" i="76"/>
  <c r="AG29" i="76"/>
  <c r="AH29" i="76"/>
  <c r="BL7" i="78"/>
  <c r="BE7" i="78"/>
  <c r="BM7" i="78"/>
  <c r="BJ7" i="78"/>
  <c r="BF7" i="78"/>
  <c r="BN7" i="78"/>
  <c r="BI7" i="78"/>
  <c r="BG7" i="78"/>
  <c r="BD7" i="78"/>
  <c r="BH7" i="78"/>
  <c r="BK7" i="78"/>
  <c r="BJ17" i="78"/>
  <c r="BK17" i="78"/>
  <c r="BD17" i="78"/>
  <c r="BL17" i="78"/>
  <c r="BE17" i="78"/>
  <c r="BM17" i="78"/>
  <c r="BH17" i="78"/>
  <c r="BF17" i="78"/>
  <c r="BN17" i="78"/>
  <c r="BG17" i="78"/>
  <c r="BI17" i="78"/>
  <c r="BJ9" i="78"/>
  <c r="BI9" i="78"/>
  <c r="BK9" i="78"/>
  <c r="BD9" i="78"/>
  <c r="BL9" i="78"/>
  <c r="BG9" i="78"/>
  <c r="BE9" i="78"/>
  <c r="BM9" i="78"/>
  <c r="BH9" i="78"/>
  <c r="BF9" i="78"/>
  <c r="BN9" i="78"/>
  <c r="BI12" i="78"/>
  <c r="BJ12" i="78"/>
  <c r="BK12" i="78"/>
  <c r="BF12" i="78"/>
  <c r="BD12" i="78"/>
  <c r="BL12" i="78"/>
  <c r="BN12" i="78"/>
  <c r="BH12" i="78"/>
  <c r="BE12" i="78"/>
  <c r="BM12" i="78"/>
  <c r="BG12" i="78"/>
  <c r="BJ25" i="78"/>
  <c r="BK25" i="78"/>
  <c r="BD25" i="78"/>
  <c r="BL25" i="78"/>
  <c r="BG25" i="78"/>
  <c r="BE25" i="78"/>
  <c r="BM25" i="78"/>
  <c r="BH25" i="78"/>
  <c r="BI25" i="78"/>
  <c r="BF25" i="78"/>
  <c r="BN25" i="78"/>
  <c r="BE24" i="78"/>
  <c r="BM24" i="78"/>
  <c r="BD24" i="78"/>
  <c r="BF24" i="78"/>
  <c r="BN24" i="78"/>
  <c r="BK24" i="78"/>
  <c r="BL24" i="78"/>
  <c r="BG24" i="78"/>
  <c r="BH24" i="78"/>
  <c r="BI24" i="78"/>
  <c r="BJ24" i="78"/>
  <c r="BD19" i="78"/>
  <c r="BL19" i="78"/>
  <c r="BE19" i="78"/>
  <c r="BM19" i="78"/>
  <c r="BJ19" i="78"/>
  <c r="BF19" i="78"/>
  <c r="BN19" i="78"/>
  <c r="BI19" i="78"/>
  <c r="BK19" i="78"/>
  <c r="BG19" i="78"/>
  <c r="BH19" i="78"/>
  <c r="BG10" i="78"/>
  <c r="BD10" i="78"/>
  <c r="BH10" i="78"/>
  <c r="BF10" i="78"/>
  <c r="BI10" i="78"/>
  <c r="BM10" i="78"/>
  <c r="BJ10" i="78"/>
  <c r="BK10" i="78"/>
  <c r="BL10" i="78"/>
  <c r="BE10" i="78"/>
  <c r="BN10" i="78"/>
  <c r="BD11" i="78"/>
  <c r="BL11" i="78"/>
  <c r="BE11" i="78"/>
  <c r="BM11" i="78"/>
  <c r="BI11" i="78"/>
  <c r="BJ11" i="78"/>
  <c r="BK11" i="78"/>
  <c r="BF11" i="78"/>
  <c r="BN11" i="78"/>
  <c r="BG11" i="78"/>
  <c r="BH11" i="78"/>
  <c r="BF29" i="78"/>
  <c r="BN29" i="78"/>
  <c r="BG29" i="78"/>
  <c r="BH29" i="78"/>
  <c r="BE29" i="78"/>
  <c r="BI29" i="78"/>
  <c r="BD29" i="78"/>
  <c r="BM29" i="78"/>
  <c r="BJ29" i="78"/>
  <c r="BK29" i="78"/>
  <c r="BL29" i="78"/>
  <c r="BE16" i="78"/>
  <c r="BM16" i="78"/>
  <c r="BK16" i="78"/>
  <c r="BF16" i="78"/>
  <c r="BN16" i="78"/>
  <c r="BG16" i="78"/>
  <c r="BJ16" i="78"/>
  <c r="BD16" i="78"/>
  <c r="BH16" i="78"/>
  <c r="BL16" i="78"/>
  <c r="BI16" i="78"/>
  <c r="BI28" i="78"/>
  <c r="BH28" i="78"/>
  <c r="BJ28" i="78"/>
  <c r="BN28" i="78"/>
  <c r="BG28" i="78"/>
  <c r="BK28" i="78"/>
  <c r="BD28" i="78"/>
  <c r="BL28" i="78"/>
  <c r="BF28" i="78"/>
  <c r="BE28" i="78"/>
  <c r="BM28" i="78"/>
  <c r="BG18" i="78"/>
  <c r="BN18" i="78"/>
  <c r="BH18" i="78"/>
  <c r="BL18" i="78"/>
  <c r="BF18" i="78"/>
  <c r="BI18" i="78"/>
  <c r="BJ18" i="78"/>
  <c r="BD18" i="78"/>
  <c r="BM18" i="78"/>
  <c r="BK18" i="78"/>
  <c r="BE18" i="78"/>
  <c r="BH23" i="78"/>
  <c r="BM23" i="78"/>
  <c r="BI23" i="78"/>
  <c r="BE23" i="78"/>
  <c r="BJ23" i="78"/>
  <c r="BN23" i="78"/>
  <c r="BK23" i="78"/>
  <c r="BD23" i="78"/>
  <c r="BL23" i="78"/>
  <c r="BF23" i="78"/>
  <c r="BG23" i="78"/>
  <c r="BF21" i="78"/>
  <c r="BN21" i="78"/>
  <c r="BK21" i="78"/>
  <c r="BG21" i="78"/>
  <c r="BM21" i="78"/>
  <c r="BH21" i="78"/>
  <c r="BI21" i="78"/>
  <c r="BL21" i="78"/>
  <c r="BE21" i="78"/>
  <c r="BJ21" i="78"/>
  <c r="BD21" i="78"/>
  <c r="BK14" i="78"/>
  <c r="BD14" i="78"/>
  <c r="BL14" i="78"/>
  <c r="BJ14" i="78"/>
  <c r="BE14" i="78"/>
  <c r="BM14" i="78"/>
  <c r="BH14" i="78"/>
  <c r="BF14" i="78"/>
  <c r="BN14" i="78"/>
  <c r="BI14" i="78"/>
  <c r="BG14" i="78"/>
  <c r="BG26" i="78"/>
  <c r="BM26" i="78"/>
  <c r="BH26" i="78"/>
  <c r="BL26" i="78"/>
  <c r="BI26" i="78"/>
  <c r="BF26" i="78"/>
  <c r="BJ26" i="78"/>
  <c r="BD26" i="78"/>
  <c r="BK26" i="78"/>
  <c r="BE26" i="78"/>
  <c r="BN26" i="78"/>
  <c r="BH15" i="78"/>
  <c r="BM15" i="78"/>
  <c r="BI15" i="78"/>
  <c r="BE15" i="78"/>
  <c r="BF15" i="78"/>
  <c r="BJ15" i="78"/>
  <c r="BN15" i="78"/>
  <c r="BK15" i="78"/>
  <c r="BD15" i="78"/>
  <c r="BL15" i="78"/>
  <c r="BG15" i="78"/>
  <c r="BI20" i="78"/>
  <c r="BJ20" i="78"/>
  <c r="BF20" i="78"/>
  <c r="BK20" i="78"/>
  <c r="BN20" i="78"/>
  <c r="BG20" i="78"/>
  <c r="BD20" i="78"/>
  <c r="BL20" i="78"/>
  <c r="BE20" i="78"/>
  <c r="BM20" i="78"/>
  <c r="BH20" i="78"/>
  <c r="BE8" i="78"/>
  <c r="BM8" i="78"/>
  <c r="BK8" i="78"/>
  <c r="BF8" i="78"/>
  <c r="BN8" i="78"/>
  <c r="BJ8" i="78"/>
  <c r="BG8" i="78"/>
  <c r="BD8" i="78"/>
  <c r="BH8" i="78"/>
  <c r="BI8" i="78"/>
  <c r="BL8" i="78"/>
  <c r="BD27" i="78"/>
  <c r="BL27" i="78"/>
  <c r="BI27" i="78"/>
  <c r="BE27" i="78"/>
  <c r="BM27" i="78"/>
  <c r="BK27" i="78"/>
  <c r="BF27" i="78"/>
  <c r="BN27" i="78"/>
  <c r="BJ27" i="78"/>
  <c r="BG27" i="78"/>
  <c r="BH27" i="78"/>
  <c r="BF13" i="78"/>
  <c r="BN13" i="78"/>
  <c r="BG13" i="78"/>
  <c r="BK13" i="78"/>
  <c r="BH13" i="78"/>
  <c r="BE13" i="78"/>
  <c r="BI13" i="78"/>
  <c r="BD13" i="78"/>
  <c r="BJ13" i="78"/>
  <c r="BL13" i="78"/>
  <c r="BM13" i="78"/>
  <c r="BK22" i="78"/>
  <c r="BI22" i="78"/>
  <c r="BD22" i="78"/>
  <c r="BL22" i="78"/>
  <c r="BE22" i="78"/>
  <c r="BM22" i="78"/>
  <c r="BJ22" i="78"/>
  <c r="BF22" i="78"/>
  <c r="BN22" i="78"/>
  <c r="BH22" i="78"/>
  <c r="BG22" i="78"/>
  <c r="AU27" i="78"/>
  <c r="AS27" i="78"/>
  <c r="AT27" i="78"/>
  <c r="AV27" i="78"/>
  <c r="AW27" i="78"/>
  <c r="AR27" i="78"/>
  <c r="AX27" i="78"/>
  <c r="AQ27" i="78"/>
  <c r="AY27" i="78"/>
  <c r="AZ27" i="78"/>
  <c r="AP27" i="78"/>
  <c r="AS20" i="78"/>
  <c r="AX20" i="78"/>
  <c r="AY20" i="78"/>
  <c r="AP20" i="78"/>
  <c r="AR20" i="78"/>
  <c r="AZ20" i="78"/>
  <c r="AT20" i="78"/>
  <c r="AU20" i="78"/>
  <c r="AQ20" i="78"/>
  <c r="AV20" i="78"/>
  <c r="AW20" i="78"/>
  <c r="AQ25" i="78"/>
  <c r="AY25" i="78"/>
  <c r="AX25" i="78"/>
  <c r="AR25" i="78"/>
  <c r="AZ25" i="78"/>
  <c r="AS25" i="78"/>
  <c r="AT25" i="78"/>
  <c r="AP25" i="78"/>
  <c r="AV25" i="78"/>
  <c r="AU25" i="78"/>
  <c r="AW25" i="78"/>
  <c r="AW18" i="78"/>
  <c r="AT18" i="78"/>
  <c r="AX18" i="78"/>
  <c r="AV18" i="78"/>
  <c r="AQ18" i="78"/>
  <c r="AY18" i="78"/>
  <c r="AR18" i="78"/>
  <c r="AZ18" i="78"/>
  <c r="AU18" i="78"/>
  <c r="AS18" i="78"/>
  <c r="AP18" i="78"/>
  <c r="AU19" i="78"/>
  <c r="AV19" i="78"/>
  <c r="AW19" i="78"/>
  <c r="AX19" i="78"/>
  <c r="AR19" i="78"/>
  <c r="AP19" i="78"/>
  <c r="AT19" i="78"/>
  <c r="AQ19" i="78"/>
  <c r="AY19" i="78"/>
  <c r="AZ19" i="78"/>
  <c r="AS19" i="78"/>
  <c r="AQ13" i="78"/>
  <c r="AY13" i="78"/>
  <c r="AV13" i="78"/>
  <c r="AX13" i="78"/>
  <c r="AR13" i="78"/>
  <c r="AZ13" i="78"/>
  <c r="AS13" i="78"/>
  <c r="AT13" i="78"/>
  <c r="AP13" i="78"/>
  <c r="AU13" i="78"/>
  <c r="AW13" i="78"/>
  <c r="AW22" i="78"/>
  <c r="AP22" i="78"/>
  <c r="AT22" i="78"/>
  <c r="AX22" i="78"/>
  <c r="AQ22" i="78"/>
  <c r="AY22" i="78"/>
  <c r="AR22" i="78"/>
  <c r="AZ22" i="78"/>
  <c r="AV22" i="78"/>
  <c r="AS22" i="78"/>
  <c r="AU22" i="78"/>
  <c r="AS24" i="78"/>
  <c r="AT24" i="78"/>
  <c r="AR24" i="78"/>
  <c r="AU24" i="78"/>
  <c r="AP24" i="78"/>
  <c r="AY24" i="78"/>
  <c r="AV24" i="78"/>
  <c r="AQ24" i="78"/>
  <c r="AZ24" i="78"/>
  <c r="AW24" i="78"/>
  <c r="AX24" i="78"/>
  <c r="AS8" i="78"/>
  <c r="AP8" i="78"/>
  <c r="AX8" i="78"/>
  <c r="AT8" i="78"/>
  <c r="AZ8" i="78"/>
  <c r="AU8" i="78"/>
  <c r="AV8" i="78"/>
  <c r="AY8" i="78"/>
  <c r="AR8" i="78"/>
  <c r="AW8" i="78"/>
  <c r="AQ8" i="78"/>
  <c r="AQ9" i="78"/>
  <c r="AY9" i="78"/>
  <c r="AX9" i="78"/>
  <c r="AR9" i="78"/>
  <c r="AZ9" i="78"/>
  <c r="AS9" i="78"/>
  <c r="AT9" i="78"/>
  <c r="AP9" i="78"/>
  <c r="AV9" i="78"/>
  <c r="AW9" i="78"/>
  <c r="AU9" i="78"/>
  <c r="AU15" i="78"/>
  <c r="AZ15" i="78"/>
  <c r="AS15" i="78"/>
  <c r="AT15" i="78"/>
  <c r="AV15" i="78"/>
  <c r="AP15" i="78"/>
  <c r="AW15" i="78"/>
  <c r="AX15" i="78"/>
  <c r="AQ15" i="78"/>
  <c r="AY15" i="78"/>
  <c r="AR15" i="78"/>
  <c r="AS28" i="78"/>
  <c r="AX28" i="78"/>
  <c r="AT28" i="78"/>
  <c r="AR28" i="78"/>
  <c r="AU28" i="78"/>
  <c r="AQ28" i="78"/>
  <c r="AV28" i="78"/>
  <c r="AY28" i="78"/>
  <c r="AP28" i="78"/>
  <c r="AZ28" i="78"/>
  <c r="AW28" i="78"/>
  <c r="AQ29" i="78"/>
  <c r="AY29" i="78"/>
  <c r="AX29" i="78"/>
  <c r="AP29" i="78"/>
  <c r="AR29" i="78"/>
  <c r="AZ29" i="78"/>
  <c r="AS29" i="78"/>
  <c r="AT29" i="78"/>
  <c r="AU29" i="78"/>
  <c r="AV29" i="78"/>
  <c r="AW29" i="78"/>
  <c r="AU11" i="78"/>
  <c r="AR11" i="78"/>
  <c r="AP11" i="78"/>
  <c r="AS11" i="78"/>
  <c r="AV11" i="78"/>
  <c r="AW11" i="78"/>
  <c r="AX11" i="78"/>
  <c r="AZ11" i="78"/>
  <c r="AT11" i="78"/>
  <c r="AQ11" i="78"/>
  <c r="AY11" i="78"/>
  <c r="AS12" i="78"/>
  <c r="AR12" i="78"/>
  <c r="AT12" i="78"/>
  <c r="AP12" i="78"/>
  <c r="AU12" i="78"/>
  <c r="AQ12" i="78"/>
  <c r="AV12" i="78"/>
  <c r="AY12" i="78"/>
  <c r="AZ12" i="78"/>
  <c r="AW12" i="78"/>
  <c r="AX12" i="78"/>
  <c r="AS16" i="78"/>
  <c r="AR16" i="78"/>
  <c r="AT16" i="78"/>
  <c r="AP16" i="78"/>
  <c r="AY16" i="78"/>
  <c r="AU16" i="78"/>
  <c r="AV16" i="78"/>
  <c r="AX16" i="78"/>
  <c r="AZ16" i="78"/>
  <c r="AW16" i="78"/>
  <c r="AQ16" i="78"/>
  <c r="AW10" i="78"/>
  <c r="AX10" i="78"/>
  <c r="AQ10" i="78"/>
  <c r="AY10" i="78"/>
  <c r="AR10" i="78"/>
  <c r="AZ10" i="78"/>
  <c r="AV10" i="78"/>
  <c r="AS10" i="78"/>
  <c r="AP10" i="78"/>
  <c r="AT10" i="78"/>
  <c r="AU10" i="78"/>
  <c r="AQ21" i="78"/>
  <c r="AY21" i="78"/>
  <c r="AR21" i="78"/>
  <c r="AZ21" i="78"/>
  <c r="AP21" i="78"/>
  <c r="AS21" i="78"/>
  <c r="AT21" i="78"/>
  <c r="AW21" i="78"/>
  <c r="AX21" i="78"/>
  <c r="AU21" i="78"/>
  <c r="AV21" i="78"/>
  <c r="AW26" i="78"/>
  <c r="AY26" i="78"/>
  <c r="AT26" i="78"/>
  <c r="AX26" i="78"/>
  <c r="AQ26" i="78"/>
  <c r="AR26" i="78"/>
  <c r="AZ26" i="78"/>
  <c r="AU26" i="78"/>
  <c r="AV26" i="78"/>
  <c r="AS26" i="78"/>
  <c r="AP26" i="78"/>
  <c r="AU23" i="78"/>
  <c r="AR23" i="78"/>
  <c r="AS23" i="78"/>
  <c r="AT23" i="78"/>
  <c r="AV23" i="78"/>
  <c r="AP23" i="78"/>
  <c r="AW23" i="78"/>
  <c r="AZ23" i="78"/>
  <c r="AX23" i="78"/>
  <c r="AQ23" i="78"/>
  <c r="AY23" i="78"/>
  <c r="AU7" i="78"/>
  <c r="AP7" i="78"/>
  <c r="AS7" i="78"/>
  <c r="AT7" i="78"/>
  <c r="AV7" i="78"/>
  <c r="AW7" i="78"/>
  <c r="AX7" i="78"/>
  <c r="AR7" i="78"/>
  <c r="AQ7" i="78"/>
  <c r="AY7" i="78"/>
  <c r="AZ7" i="78"/>
  <c r="AW14" i="78"/>
  <c r="AP14" i="78"/>
  <c r="AX14" i="78"/>
  <c r="AQ14" i="78"/>
  <c r="AY14" i="78"/>
  <c r="AR14" i="78"/>
  <c r="AZ14" i="78"/>
  <c r="AT14" i="78"/>
  <c r="AU14" i="78"/>
  <c r="AV14" i="78"/>
  <c r="AS14" i="78"/>
  <c r="AQ17" i="78"/>
  <c r="AY17" i="78"/>
  <c r="AW17" i="78"/>
  <c r="AX17" i="78"/>
  <c r="AR17" i="78"/>
  <c r="AZ17" i="78"/>
  <c r="AS17" i="78"/>
  <c r="AT17" i="78"/>
  <c r="AP17" i="78"/>
  <c r="AU17" i="78"/>
  <c r="AV17" i="78"/>
  <c r="BA56" i="79"/>
  <c r="BA16" i="79"/>
  <c r="BC37" i="79"/>
  <c r="BA17" i="79"/>
  <c r="AS103" i="87"/>
  <c r="AR103" i="87"/>
  <c r="AQ103" i="87"/>
  <c r="BF56" i="79"/>
  <c r="BG56" i="79"/>
  <c r="BF37" i="79"/>
  <c r="BG37" i="79"/>
  <c r="BQ35" i="79"/>
  <c r="BR35" i="79"/>
  <c r="BP16" i="79"/>
  <c r="BQ16" i="79"/>
  <c r="BR16" i="79"/>
  <c r="BQ34" i="79"/>
  <c r="BR34" i="79"/>
  <c r="BR22" i="79"/>
  <c r="BQ22" i="79"/>
  <c r="BG53" i="79"/>
  <c r="BF53" i="79"/>
  <c r="BF34" i="79"/>
  <c r="BG34" i="79"/>
  <c r="BF35" i="79"/>
  <c r="BG35" i="79"/>
  <c r="BG16" i="79"/>
  <c r="BF16" i="79"/>
  <c r="AX22" i="79"/>
  <c r="BF22" i="79"/>
  <c r="BG22" i="79"/>
  <c r="BE37" i="79"/>
  <c r="BQ37" i="79"/>
  <c r="BR37" i="79"/>
  <c r="BR21" i="79"/>
  <c r="BQ21" i="79"/>
  <c r="BG55" i="79"/>
  <c r="BF55" i="79"/>
  <c r="BG33" i="79"/>
  <c r="BF33" i="79"/>
  <c r="AX20" i="79"/>
  <c r="BF20" i="79"/>
  <c r="BG20" i="79"/>
  <c r="BQ44" i="79"/>
  <c r="BR44" i="79"/>
  <c r="BR23" i="79"/>
  <c r="BQ23" i="79"/>
  <c r="BG64" i="79"/>
  <c r="BF64" i="79"/>
  <c r="BG52" i="79"/>
  <c r="BF52" i="79"/>
  <c r="BF40" i="79"/>
  <c r="BG40" i="79"/>
  <c r="BF25" i="79"/>
  <c r="BG25" i="79"/>
  <c r="AX24" i="79"/>
  <c r="BF24" i="79"/>
  <c r="BG24" i="79"/>
  <c r="AX37" i="79"/>
  <c r="BR20" i="79"/>
  <c r="BQ20" i="79"/>
  <c r="BQ36" i="79"/>
  <c r="BR36" i="79"/>
  <c r="BQ57" i="79"/>
  <c r="BR57" i="79"/>
  <c r="BQ42" i="79"/>
  <c r="BR42" i="79"/>
  <c r="BQ19" i="79"/>
  <c r="BR19" i="79"/>
  <c r="BR24" i="79"/>
  <c r="BQ24" i="79"/>
  <c r="BQ33" i="79"/>
  <c r="BR33" i="79"/>
  <c r="BG54" i="79"/>
  <c r="BF54" i="79"/>
  <c r="BF42" i="79"/>
  <c r="BG42" i="79"/>
  <c r="AZ23" i="79"/>
  <c r="BF23" i="79"/>
  <c r="BG23" i="79"/>
  <c r="BD26" i="79"/>
  <c r="BG26" i="79"/>
  <c r="BF26" i="79"/>
  <c r="AZ37" i="79"/>
  <c r="BQ52" i="79"/>
  <c r="BR52" i="79"/>
  <c r="BG18" i="79"/>
  <c r="BF18" i="79"/>
  <c r="BF36" i="79"/>
  <c r="BG36" i="79"/>
  <c r="BQ40" i="79"/>
  <c r="BR40" i="79"/>
  <c r="BQ56" i="79"/>
  <c r="BR56" i="79"/>
  <c r="BB18" i="79"/>
  <c r="BQ25" i="79"/>
  <c r="BR25" i="79"/>
  <c r="BQ64" i="79"/>
  <c r="BR64" i="79"/>
  <c r="BG44" i="79"/>
  <c r="BF44" i="79"/>
  <c r="BF39" i="79"/>
  <c r="BG39" i="79"/>
  <c r="BA21" i="79"/>
  <c r="BF21" i="79"/>
  <c r="BG21" i="79"/>
  <c r="BB37" i="79"/>
  <c r="BF65" i="79"/>
  <c r="BG65" i="79"/>
  <c r="BF45" i="79"/>
  <c r="BG45" i="79"/>
  <c r="BF66" i="79"/>
  <c r="BG66" i="79"/>
  <c r="BQ39" i="79"/>
  <c r="BR39" i="79"/>
  <c r="BQ54" i="79"/>
  <c r="BR54" i="79"/>
  <c r="BQ65" i="79"/>
  <c r="BR65" i="79"/>
  <c r="BF41" i="79"/>
  <c r="BG41" i="79"/>
  <c r="BF19" i="79"/>
  <c r="BG19" i="79"/>
  <c r="BD37" i="79"/>
  <c r="BQ41" i="79"/>
  <c r="BR41" i="79"/>
  <c r="BF38" i="79"/>
  <c r="BG38" i="79"/>
  <c r="BR18" i="79"/>
  <c r="BQ18" i="79"/>
  <c r="BQ55" i="79"/>
  <c r="BR55" i="79"/>
  <c r="BQ38" i="79"/>
  <c r="BR38" i="79"/>
  <c r="BQ53" i="79"/>
  <c r="BR53" i="79"/>
  <c r="BQ43" i="79"/>
  <c r="BR43" i="79"/>
  <c r="BQ17" i="79"/>
  <c r="BR17" i="79"/>
  <c r="BG67" i="79"/>
  <c r="BF67" i="79"/>
  <c r="BF43" i="79"/>
  <c r="BG43" i="79"/>
  <c r="BF17" i="79"/>
  <c r="BG17" i="79"/>
  <c r="AY37" i="79"/>
  <c r="AV98" i="66"/>
  <c r="AW98" i="66"/>
  <c r="AX98" i="66"/>
  <c r="AY98" i="66"/>
  <c r="AZ98" i="66"/>
  <c r="AM9" i="66"/>
  <c r="AN9" i="66"/>
  <c r="AO9" i="66"/>
  <c r="AP9" i="66"/>
  <c r="AL9" i="66"/>
  <c r="AL98" i="66"/>
  <c r="AM98" i="66"/>
  <c r="AN98" i="66"/>
  <c r="AO98" i="66"/>
  <c r="AP98" i="66"/>
  <c r="AM97" i="66"/>
  <c r="AL97" i="66"/>
  <c r="AP97" i="66"/>
  <c r="AO97" i="66"/>
  <c r="AN97" i="66"/>
  <c r="AL96" i="66"/>
  <c r="AM96" i="66"/>
  <c r="AN96" i="66"/>
  <c r="AO96" i="66"/>
  <c r="AP96" i="66"/>
  <c r="AO95" i="66"/>
  <c r="AL95" i="66"/>
  <c r="AN95" i="66"/>
  <c r="AM95" i="66"/>
  <c r="AP95" i="66"/>
  <c r="AL94" i="66"/>
  <c r="AP94" i="66"/>
  <c r="AO94" i="66"/>
  <c r="AN94" i="66"/>
  <c r="AM94" i="66"/>
  <c r="AL93" i="66"/>
  <c r="AM93" i="66"/>
  <c r="AN93" i="66"/>
  <c r="AO93" i="66"/>
  <c r="AP93" i="66"/>
  <c r="AL92" i="66"/>
  <c r="AM92" i="66"/>
  <c r="AN92" i="66"/>
  <c r="AO92" i="66"/>
  <c r="AP92" i="66"/>
  <c r="AL91" i="66"/>
  <c r="AM91" i="66"/>
  <c r="AN91" i="66"/>
  <c r="AO91" i="66"/>
  <c r="AP91" i="66"/>
  <c r="AL90" i="66"/>
  <c r="AM90" i="66"/>
  <c r="AN90" i="66"/>
  <c r="AO90" i="66"/>
  <c r="AP90" i="66"/>
  <c r="AM89" i="66"/>
  <c r="AL89" i="66"/>
  <c r="AP89" i="66"/>
  <c r="AO89" i="66"/>
  <c r="AN89" i="66"/>
  <c r="AL88" i="66"/>
  <c r="AM88" i="66"/>
  <c r="AN88" i="66"/>
  <c r="AO88" i="66"/>
  <c r="AP88" i="66"/>
  <c r="AO87" i="66"/>
  <c r="AL87" i="66"/>
  <c r="AN87" i="66"/>
  <c r="AM87" i="66"/>
  <c r="AP87" i="66"/>
  <c r="AL86" i="66"/>
  <c r="AP86" i="66"/>
  <c r="AO86" i="66"/>
  <c r="AN86" i="66"/>
  <c r="AM86" i="66"/>
  <c r="AL85" i="66"/>
  <c r="AM85" i="66"/>
  <c r="AN85" i="66"/>
  <c r="AO85" i="66"/>
  <c r="AP85" i="66"/>
  <c r="AL84" i="66"/>
  <c r="AM84" i="66"/>
  <c r="AN84" i="66"/>
  <c r="AO84" i="66"/>
  <c r="AP84" i="66"/>
  <c r="AL83" i="66"/>
  <c r="AM83" i="66"/>
  <c r="AN83" i="66"/>
  <c r="AO83" i="66"/>
  <c r="AP83" i="66"/>
  <c r="AL82" i="66"/>
  <c r="AM82" i="66"/>
  <c r="AN82" i="66"/>
  <c r="AO82" i="66"/>
  <c r="AP82" i="66"/>
  <c r="AM81" i="66"/>
  <c r="AL81" i="66"/>
  <c r="AP81" i="66"/>
  <c r="AO81" i="66"/>
  <c r="AN81" i="66"/>
  <c r="AL80" i="66"/>
  <c r="AM80" i="66"/>
  <c r="AN80" i="66"/>
  <c r="AO80" i="66"/>
  <c r="AP80" i="66"/>
  <c r="AO79" i="66"/>
  <c r="AL79" i="66"/>
  <c r="AN79" i="66"/>
  <c r="AM79" i="66"/>
  <c r="AP79" i="66"/>
  <c r="AL78" i="66"/>
  <c r="AP78" i="66"/>
  <c r="AO78" i="66"/>
  <c r="AN78" i="66"/>
  <c r="AM78" i="66"/>
  <c r="AL77" i="66"/>
  <c r="AM77" i="66"/>
  <c r="AN77" i="66"/>
  <c r="AO77" i="66"/>
  <c r="AP77" i="66"/>
  <c r="AL76" i="66"/>
  <c r="AM76" i="66"/>
  <c r="AN76" i="66"/>
  <c r="AO76" i="66"/>
  <c r="AP76" i="66"/>
  <c r="AL75" i="66"/>
  <c r="AM75" i="66"/>
  <c r="AN75" i="66"/>
  <c r="AO75" i="66"/>
  <c r="AP75" i="66"/>
  <c r="AL74" i="66"/>
  <c r="AM74" i="66"/>
  <c r="AN74" i="66"/>
  <c r="AO74" i="66"/>
  <c r="AP74" i="66"/>
  <c r="AM73" i="66"/>
  <c r="AL73" i="66"/>
  <c r="AP73" i="66"/>
  <c r="AO73" i="66"/>
  <c r="AN73" i="66"/>
  <c r="AL72" i="66"/>
  <c r="AM72" i="66"/>
  <c r="AN72" i="66"/>
  <c r="AO72" i="66"/>
  <c r="AP72" i="66"/>
  <c r="AO71" i="66"/>
  <c r="AL71" i="66"/>
  <c r="AN71" i="66"/>
  <c r="AM71" i="66"/>
  <c r="AP71" i="66"/>
  <c r="AL70" i="66"/>
  <c r="AP70" i="66"/>
  <c r="AO70" i="66"/>
  <c r="AN70" i="66"/>
  <c r="AM70" i="66"/>
  <c r="AL69" i="66"/>
  <c r="AM69" i="66"/>
  <c r="AN69" i="66"/>
  <c r="AO69" i="66"/>
  <c r="AP69" i="66"/>
  <c r="AL68" i="66"/>
  <c r="AM68" i="66"/>
  <c r="AN68" i="66"/>
  <c r="AO68" i="66"/>
  <c r="AP68" i="66"/>
  <c r="AL67" i="66"/>
  <c r="AM67" i="66"/>
  <c r="AN67" i="66"/>
  <c r="AO67" i="66"/>
  <c r="AP67" i="66"/>
  <c r="AL66" i="66"/>
  <c r="AM66" i="66"/>
  <c r="AN66" i="66"/>
  <c r="AO66" i="66"/>
  <c r="AP66" i="66"/>
  <c r="AM65" i="66"/>
  <c r="AL65" i="66"/>
  <c r="AP65" i="66"/>
  <c r="AO65" i="66"/>
  <c r="AN65" i="66"/>
  <c r="AL64" i="66"/>
  <c r="AM64" i="66"/>
  <c r="AN64" i="66"/>
  <c r="AO64" i="66"/>
  <c r="AP64" i="66"/>
  <c r="AO63" i="66"/>
  <c r="AL63" i="66"/>
  <c r="AN63" i="66"/>
  <c r="AM63" i="66"/>
  <c r="AP63" i="66"/>
  <c r="AL62" i="66"/>
  <c r="AP62" i="66"/>
  <c r="AO62" i="66"/>
  <c r="AN62" i="66"/>
  <c r="AM62" i="66"/>
  <c r="AL61" i="66"/>
  <c r="AM61" i="66"/>
  <c r="AN61" i="66"/>
  <c r="AO61" i="66"/>
  <c r="AP61" i="66"/>
  <c r="AL60" i="66"/>
  <c r="AM60" i="66"/>
  <c r="AN60" i="66"/>
  <c r="AO60" i="66"/>
  <c r="AP60" i="66"/>
  <c r="AL59" i="66"/>
  <c r="AM59" i="66"/>
  <c r="AN59" i="66"/>
  <c r="AO59" i="66"/>
  <c r="AP59" i="66"/>
  <c r="AL58" i="66"/>
  <c r="AM58" i="66"/>
  <c r="AN58" i="66"/>
  <c r="AO58" i="66"/>
  <c r="AP58" i="66"/>
  <c r="AM57" i="66"/>
  <c r="AL57" i="66"/>
  <c r="AP57" i="66"/>
  <c r="AO57" i="66"/>
  <c r="AN57" i="66"/>
  <c r="AL56" i="66"/>
  <c r="AM56" i="66"/>
  <c r="AN56" i="66"/>
  <c r="AO56" i="66"/>
  <c r="AP56" i="66"/>
  <c r="AO55" i="66"/>
  <c r="AL55" i="66"/>
  <c r="AN55" i="66"/>
  <c r="AM55" i="66"/>
  <c r="AP55" i="66"/>
  <c r="AL54" i="66"/>
  <c r="AP54" i="66"/>
  <c r="AO54" i="66"/>
  <c r="AN54" i="66"/>
  <c r="AM54" i="66"/>
  <c r="AL53" i="66"/>
  <c r="AM53" i="66"/>
  <c r="AN53" i="66"/>
  <c r="AO53" i="66"/>
  <c r="AP53" i="66"/>
  <c r="AL52" i="66"/>
  <c r="AM52" i="66"/>
  <c r="AN52" i="66"/>
  <c r="AO52" i="66"/>
  <c r="AP52" i="66"/>
  <c r="AL51" i="66"/>
  <c r="AM51" i="66"/>
  <c r="AN51" i="66"/>
  <c r="AO51" i="66"/>
  <c r="AP51" i="66"/>
  <c r="AL50" i="66"/>
  <c r="AM50" i="66"/>
  <c r="AN50" i="66"/>
  <c r="AO50" i="66"/>
  <c r="AP50" i="66"/>
  <c r="AM49" i="66"/>
  <c r="AL49" i="66"/>
  <c r="AP49" i="66"/>
  <c r="AO49" i="66"/>
  <c r="AN49" i="66"/>
  <c r="AL48" i="66"/>
  <c r="AM48" i="66"/>
  <c r="AN48" i="66"/>
  <c r="AO48" i="66"/>
  <c r="AP48" i="66"/>
  <c r="AO47" i="66"/>
  <c r="AL47" i="66"/>
  <c r="AN47" i="66"/>
  <c r="AM47" i="66"/>
  <c r="AP47" i="66"/>
  <c r="AL46" i="66"/>
  <c r="AP46" i="66"/>
  <c r="AO46" i="66"/>
  <c r="AN46" i="66"/>
  <c r="AM46" i="66"/>
  <c r="AL45" i="66"/>
  <c r="AM45" i="66"/>
  <c r="AN45" i="66"/>
  <c r="AO45" i="66"/>
  <c r="AP45" i="66"/>
  <c r="AL44" i="66"/>
  <c r="AM44" i="66"/>
  <c r="AN44" i="66"/>
  <c r="AO44" i="66"/>
  <c r="AP44" i="66"/>
  <c r="AL43" i="66"/>
  <c r="AM43" i="66"/>
  <c r="AN43" i="66"/>
  <c r="AO43" i="66"/>
  <c r="AP43" i="66"/>
  <c r="AL42" i="66"/>
  <c r="AM42" i="66"/>
  <c r="AN42" i="66"/>
  <c r="AO42" i="66"/>
  <c r="AP42" i="66"/>
  <c r="AM41" i="66"/>
  <c r="AL41" i="66"/>
  <c r="AP41" i="66"/>
  <c r="AO41" i="66"/>
  <c r="AN41" i="66"/>
  <c r="AL40" i="66"/>
  <c r="AM40" i="66"/>
  <c r="AN40" i="66"/>
  <c r="AO40" i="66"/>
  <c r="AP40" i="66"/>
  <c r="AO39" i="66"/>
  <c r="AL39" i="66"/>
  <c r="AN39" i="66"/>
  <c r="AM39" i="66"/>
  <c r="AP39" i="66"/>
  <c r="AL38" i="66"/>
  <c r="AP38" i="66"/>
  <c r="AO38" i="66"/>
  <c r="AN38" i="66"/>
  <c r="AM38" i="66"/>
  <c r="AL37" i="66"/>
  <c r="AM37" i="66"/>
  <c r="AN37" i="66"/>
  <c r="AO37" i="66"/>
  <c r="AP37" i="66"/>
  <c r="AL36" i="66"/>
  <c r="AM36" i="66"/>
  <c r="AN36" i="66"/>
  <c r="AO36" i="66"/>
  <c r="AP36" i="66"/>
  <c r="AL35" i="66"/>
  <c r="AM35" i="66"/>
  <c r="AN35" i="66"/>
  <c r="AO35" i="66"/>
  <c r="AP35" i="66"/>
  <c r="AL34" i="66"/>
  <c r="AM34" i="66"/>
  <c r="AN34" i="66"/>
  <c r="AO34" i="66"/>
  <c r="AP34" i="66"/>
  <c r="AM33" i="66"/>
  <c r="AL33" i="66"/>
  <c r="AP33" i="66"/>
  <c r="AO33" i="66"/>
  <c r="AN33" i="66"/>
  <c r="AL32" i="66"/>
  <c r="AM32" i="66"/>
  <c r="AN32" i="66"/>
  <c r="AO32" i="66"/>
  <c r="AP32" i="66"/>
  <c r="AO31" i="66"/>
  <c r="AL31" i="66"/>
  <c r="AN31" i="66"/>
  <c r="AM31" i="66"/>
  <c r="AP31" i="66"/>
  <c r="AL30" i="66"/>
  <c r="AP30" i="66"/>
  <c r="AO30" i="66"/>
  <c r="AN30" i="66"/>
  <c r="AM30" i="66"/>
  <c r="AL29" i="66"/>
  <c r="AM29" i="66"/>
  <c r="AN29" i="66"/>
  <c r="AO29" i="66"/>
  <c r="AP29" i="66"/>
  <c r="AL28" i="66"/>
  <c r="AM28" i="66"/>
  <c r="AN28" i="66"/>
  <c r="AO28" i="66"/>
  <c r="AP28" i="66"/>
  <c r="AL27" i="66"/>
  <c r="AM27" i="66"/>
  <c r="AN27" i="66"/>
  <c r="AO27" i="66"/>
  <c r="AP27" i="66"/>
  <c r="AL26" i="66"/>
  <c r="AM26" i="66"/>
  <c r="AN26" i="66"/>
  <c r="AO26" i="66"/>
  <c r="AP26" i="66"/>
  <c r="AM25" i="66"/>
  <c r="AL25" i="66"/>
  <c r="AP25" i="66"/>
  <c r="AO25" i="66"/>
  <c r="AN25" i="66"/>
  <c r="AL24" i="66"/>
  <c r="AM24" i="66"/>
  <c r="AN24" i="66"/>
  <c r="AO24" i="66"/>
  <c r="AP24" i="66"/>
  <c r="AO23" i="66"/>
  <c r="AL23" i="66"/>
  <c r="AN23" i="66"/>
  <c r="AM23" i="66"/>
  <c r="AP23" i="66"/>
  <c r="AL22" i="66"/>
  <c r="AP22" i="66"/>
  <c r="AO22" i="66"/>
  <c r="AN22" i="66"/>
  <c r="AM22" i="66"/>
  <c r="AL21" i="66"/>
  <c r="AM21" i="66"/>
  <c r="AN21" i="66"/>
  <c r="AO21" i="66"/>
  <c r="AP21" i="66"/>
  <c r="AL20" i="66"/>
  <c r="AM20" i="66"/>
  <c r="AN20" i="66"/>
  <c r="AO20" i="66"/>
  <c r="AP20" i="66"/>
  <c r="AL19" i="66"/>
  <c r="AM19" i="66"/>
  <c r="AN19" i="66"/>
  <c r="AO19" i="66"/>
  <c r="AP19" i="66"/>
  <c r="AL18" i="66"/>
  <c r="AM18" i="66"/>
  <c r="AN18" i="66"/>
  <c r="AO18" i="66"/>
  <c r="AP18" i="66"/>
  <c r="AM17" i="66"/>
  <c r="AL17" i="66"/>
  <c r="AP17" i="66"/>
  <c r="AO17" i="66"/>
  <c r="AN17" i="66"/>
  <c r="AL16" i="66"/>
  <c r="AM16" i="66"/>
  <c r="AN16" i="66"/>
  <c r="AO16" i="66"/>
  <c r="AP16" i="66"/>
  <c r="AO15" i="66"/>
  <c r="AL15" i="66"/>
  <c r="AN15" i="66"/>
  <c r="AM15" i="66"/>
  <c r="AP15" i="66"/>
  <c r="AL14" i="66"/>
  <c r="AP14" i="66"/>
  <c r="AO14" i="66"/>
  <c r="AN14" i="66"/>
  <c r="AM14" i="66"/>
  <c r="AL13" i="66"/>
  <c r="AM13" i="66"/>
  <c r="AN13" i="66"/>
  <c r="AO13" i="66"/>
  <c r="AP13" i="66"/>
  <c r="AL12" i="66"/>
  <c r="AM12" i="66"/>
  <c r="AN12" i="66"/>
  <c r="AO12" i="66"/>
  <c r="AP12" i="66"/>
  <c r="AL11" i="66"/>
  <c r="AM11" i="66"/>
  <c r="AN11" i="66"/>
  <c r="AO11" i="66"/>
  <c r="AP11" i="66"/>
  <c r="AL10" i="66"/>
  <c r="AM10" i="66"/>
  <c r="AN10" i="66"/>
  <c r="AO10" i="66"/>
  <c r="AP10" i="66"/>
  <c r="S7" i="67"/>
  <c r="Z7" i="67"/>
  <c r="V10" i="67"/>
  <c r="Z10" i="67"/>
  <c r="AF103" i="87"/>
  <c r="AG103" i="87"/>
  <c r="AH103" i="87"/>
  <c r="AI103" i="87"/>
  <c r="AJ103" i="87"/>
  <c r="AQ98" i="87"/>
  <c r="AR98" i="87"/>
  <c r="AS98" i="87"/>
  <c r="AQ95" i="87"/>
  <c r="AR95" i="87"/>
  <c r="AS95" i="87"/>
  <c r="AQ82" i="87"/>
  <c r="AR82" i="87"/>
  <c r="AS82" i="87"/>
  <c r="AQ79" i="87"/>
  <c r="AR79" i="87"/>
  <c r="AS79" i="87"/>
  <c r="AQ66" i="87"/>
  <c r="AR66" i="87"/>
  <c r="AS66" i="87"/>
  <c r="AQ63" i="87"/>
  <c r="AR63" i="87"/>
  <c r="AS63" i="87"/>
  <c r="AQ59" i="87"/>
  <c r="AR59" i="87"/>
  <c r="AS59" i="87"/>
  <c r="AQ56" i="87"/>
  <c r="AR56" i="87"/>
  <c r="AS56" i="87"/>
  <c r="AQ53" i="87"/>
  <c r="AR53" i="87"/>
  <c r="AS53" i="87"/>
  <c r="AQ36" i="87"/>
  <c r="AR36" i="87"/>
  <c r="AS36" i="87"/>
  <c r="AQ30" i="87"/>
  <c r="AR30" i="87"/>
  <c r="AS30" i="87"/>
  <c r="AQ101" i="87"/>
  <c r="AR101" i="87"/>
  <c r="AS101" i="87"/>
  <c r="AQ91" i="87"/>
  <c r="AR91" i="87"/>
  <c r="AS91" i="87"/>
  <c r="AQ88" i="87"/>
  <c r="AR88" i="87"/>
  <c r="AS88" i="87"/>
  <c r="AQ85" i="87"/>
  <c r="AR85" i="87"/>
  <c r="AS85" i="87"/>
  <c r="AQ75" i="87"/>
  <c r="AR75" i="87"/>
  <c r="AS75" i="87"/>
  <c r="AQ72" i="87"/>
  <c r="AR72" i="87"/>
  <c r="AS72" i="87"/>
  <c r="AQ69" i="87"/>
  <c r="AR69" i="87"/>
  <c r="AS69" i="87"/>
  <c r="AQ46" i="87"/>
  <c r="AR46" i="87"/>
  <c r="AS46" i="87"/>
  <c r="AQ33" i="87"/>
  <c r="AR33" i="87"/>
  <c r="AS33" i="87"/>
  <c r="AQ20" i="87"/>
  <c r="AR20" i="87"/>
  <c r="AS20" i="87"/>
  <c r="AQ14" i="87"/>
  <c r="AR14" i="87"/>
  <c r="AS14" i="87"/>
  <c r="AQ62" i="87"/>
  <c r="AR62" i="87"/>
  <c r="AS62" i="87"/>
  <c r="AQ52" i="87"/>
  <c r="AR52" i="87"/>
  <c r="AS52" i="87"/>
  <c r="AQ49" i="87"/>
  <c r="AR49" i="87"/>
  <c r="AS49" i="87"/>
  <c r="AQ42" i="87"/>
  <c r="AR42" i="87"/>
  <c r="AS42" i="87"/>
  <c r="AQ39" i="87"/>
  <c r="AR39" i="87"/>
  <c r="AS39" i="87"/>
  <c r="AQ29" i="87"/>
  <c r="AR29" i="87"/>
  <c r="AS29" i="87"/>
  <c r="AQ26" i="87"/>
  <c r="AR26" i="87"/>
  <c r="AS26" i="87"/>
  <c r="AQ23" i="87"/>
  <c r="AR23" i="87"/>
  <c r="AS23" i="87"/>
  <c r="AQ17" i="87"/>
  <c r="AR17" i="87"/>
  <c r="AS17" i="87"/>
  <c r="AQ100" i="87"/>
  <c r="AR100" i="87"/>
  <c r="AS100" i="87"/>
  <c r="AQ97" i="87"/>
  <c r="AR97" i="87"/>
  <c r="AS97" i="87"/>
  <c r="AQ94" i="87"/>
  <c r="AR94" i="87"/>
  <c r="AS94" i="87"/>
  <c r="AQ84" i="87"/>
  <c r="AR84" i="87"/>
  <c r="AS84" i="87"/>
  <c r="AQ81" i="87"/>
  <c r="AR81" i="87"/>
  <c r="AS81" i="87"/>
  <c r="AQ78" i="87"/>
  <c r="AR78" i="87"/>
  <c r="AS78" i="87"/>
  <c r="AQ68" i="87"/>
  <c r="AR68" i="87"/>
  <c r="AS68" i="87"/>
  <c r="AQ65" i="87"/>
  <c r="AR65" i="87"/>
  <c r="AS65" i="87"/>
  <c r="AQ58" i="87"/>
  <c r="AR58" i="87"/>
  <c r="AS58" i="87"/>
  <c r="AQ55" i="87"/>
  <c r="AR55" i="87"/>
  <c r="AS55" i="87"/>
  <c r="AQ45" i="87"/>
  <c r="AR45" i="87"/>
  <c r="AS45" i="87"/>
  <c r="AQ35" i="87"/>
  <c r="AR35" i="87"/>
  <c r="AS35" i="87"/>
  <c r="AQ32" i="87"/>
  <c r="AR32" i="87"/>
  <c r="AS32" i="87"/>
  <c r="AQ13" i="87"/>
  <c r="AR13" i="87"/>
  <c r="AS13" i="87"/>
  <c r="AQ90" i="87"/>
  <c r="AR90" i="87"/>
  <c r="AS90" i="87"/>
  <c r="AQ87" i="87"/>
  <c r="AR87" i="87"/>
  <c r="AS87" i="87"/>
  <c r="AQ74" i="87"/>
  <c r="AR74" i="87"/>
  <c r="AS74" i="87"/>
  <c r="AQ71" i="87"/>
  <c r="AR71" i="87"/>
  <c r="AS71" i="87"/>
  <c r="AQ61" i="87"/>
  <c r="AR61" i="87"/>
  <c r="AS61" i="87"/>
  <c r="AQ51" i="87"/>
  <c r="AR51" i="87"/>
  <c r="AS51" i="87"/>
  <c r="AQ48" i="87"/>
  <c r="AR48" i="87"/>
  <c r="AS48" i="87"/>
  <c r="AQ38" i="87"/>
  <c r="AR38" i="87"/>
  <c r="AS38" i="87"/>
  <c r="AQ28" i="87"/>
  <c r="AR28" i="87"/>
  <c r="AS28" i="87"/>
  <c r="AQ19" i="87"/>
  <c r="AR19" i="87"/>
  <c r="AS19" i="87"/>
  <c r="AQ16" i="87"/>
  <c r="AR16" i="87"/>
  <c r="AS16" i="87"/>
  <c r="AQ99" i="87"/>
  <c r="AR99" i="87"/>
  <c r="AS99" i="87"/>
  <c r="AQ96" i="87"/>
  <c r="AR96" i="87"/>
  <c r="AS96" i="87"/>
  <c r="AQ93" i="87"/>
  <c r="AR93" i="87"/>
  <c r="AS93" i="87"/>
  <c r="AQ83" i="87"/>
  <c r="AR83" i="87"/>
  <c r="AS83" i="87"/>
  <c r="AQ80" i="87"/>
  <c r="AR80" i="87"/>
  <c r="AS80" i="87"/>
  <c r="AQ77" i="87"/>
  <c r="AR77" i="87"/>
  <c r="AS77" i="87"/>
  <c r="AQ67" i="87"/>
  <c r="AR67" i="87"/>
  <c r="AS67" i="87"/>
  <c r="AQ64" i="87"/>
  <c r="AR64" i="87"/>
  <c r="AS64" i="87"/>
  <c r="AQ44" i="87"/>
  <c r="AR44" i="87"/>
  <c r="AS44" i="87"/>
  <c r="AQ41" i="87"/>
  <c r="AR41" i="87"/>
  <c r="AS41" i="87"/>
  <c r="AQ25" i="87"/>
  <c r="AR25" i="87"/>
  <c r="AS25" i="87"/>
  <c r="AQ22" i="87"/>
  <c r="AR22" i="87"/>
  <c r="AS22" i="87"/>
  <c r="AQ60" i="87"/>
  <c r="AR60" i="87"/>
  <c r="AS60" i="87"/>
  <c r="AQ57" i="87"/>
  <c r="AR57" i="87"/>
  <c r="AS57" i="87"/>
  <c r="AQ54" i="87"/>
  <c r="AR54" i="87"/>
  <c r="AS54" i="87"/>
  <c r="AQ37" i="87"/>
  <c r="AR37" i="87"/>
  <c r="AS37" i="87"/>
  <c r="AQ34" i="87"/>
  <c r="AR34" i="87"/>
  <c r="AS34" i="87"/>
  <c r="AQ31" i="87"/>
  <c r="AR31" i="87"/>
  <c r="AS31" i="87"/>
  <c r="AQ102" i="87"/>
  <c r="AR102" i="87"/>
  <c r="AS102" i="87"/>
  <c r="AQ92" i="87"/>
  <c r="AR92" i="87"/>
  <c r="AS92" i="87"/>
  <c r="AQ89" i="87"/>
  <c r="AR89" i="87"/>
  <c r="AS89" i="87"/>
  <c r="AQ86" i="87"/>
  <c r="AR86" i="87"/>
  <c r="AS86" i="87"/>
  <c r="AQ76" i="87"/>
  <c r="AR76" i="87"/>
  <c r="AS76" i="87"/>
  <c r="AQ73" i="87"/>
  <c r="AR73" i="87"/>
  <c r="AS73" i="87"/>
  <c r="AQ70" i="87"/>
  <c r="AR70" i="87"/>
  <c r="AS70" i="87"/>
  <c r="AQ50" i="87"/>
  <c r="AR50" i="87"/>
  <c r="AS50" i="87"/>
  <c r="AQ47" i="87"/>
  <c r="AR47" i="87"/>
  <c r="AS47" i="87"/>
  <c r="AQ43" i="87"/>
  <c r="AR43" i="87"/>
  <c r="AS43" i="87"/>
  <c r="AQ40" i="87"/>
  <c r="AR40" i="87"/>
  <c r="AS40" i="87"/>
  <c r="AQ27" i="87"/>
  <c r="AR27" i="87"/>
  <c r="AS27" i="87"/>
  <c r="AQ24" i="87"/>
  <c r="AR24" i="87"/>
  <c r="AS24" i="87"/>
  <c r="AQ21" i="87"/>
  <c r="AR21" i="87"/>
  <c r="AS21" i="87"/>
  <c r="AQ18" i="87"/>
  <c r="AR18" i="87"/>
  <c r="AS18" i="87"/>
  <c r="AQ15" i="87"/>
  <c r="AR15" i="87"/>
  <c r="AS15" i="87"/>
  <c r="BA25" i="74"/>
  <c r="AS9" i="74"/>
  <c r="AS25" i="74"/>
  <c r="AW9" i="74"/>
  <c r="AR25" i="74"/>
  <c r="AU14" i="74"/>
  <c r="AQ9" i="74"/>
  <c r="AS14" i="74"/>
  <c r="AY9" i="74"/>
  <c r="AR11" i="74"/>
  <c r="AZ11" i="74"/>
  <c r="AQ14" i="74"/>
  <c r="S147" i="70"/>
  <c r="Y147" i="70"/>
  <c r="S163" i="70"/>
  <c r="W139" i="70"/>
  <c r="S131" i="70"/>
  <c r="W95" i="70"/>
  <c r="V163" i="70"/>
  <c r="U163" i="70"/>
  <c r="U131" i="70"/>
  <c r="U63" i="70"/>
  <c r="W123" i="70"/>
  <c r="X147" i="70"/>
  <c r="X139" i="70"/>
  <c r="S139" i="70"/>
  <c r="U147" i="70"/>
  <c r="T163" i="70"/>
  <c r="U139" i="70"/>
  <c r="T131" i="70"/>
  <c r="X125" i="70"/>
  <c r="U125" i="70"/>
  <c r="Y125" i="70"/>
  <c r="Y59" i="70"/>
  <c r="T27" i="68"/>
  <c r="U27" i="68"/>
  <c r="V27" i="68"/>
  <c r="W27" i="68"/>
  <c r="R27" i="68"/>
  <c r="S27" i="68"/>
  <c r="W37" i="68"/>
  <c r="S37" i="68"/>
  <c r="T37" i="68"/>
  <c r="U37" i="68"/>
  <c r="V37" i="68"/>
  <c r="V60" i="68"/>
  <c r="W60" i="68"/>
  <c r="R60" i="68"/>
  <c r="S60" i="68"/>
  <c r="T60" i="68"/>
  <c r="U60" i="68"/>
  <c r="R61" i="68"/>
  <c r="W61" i="68"/>
  <c r="S61" i="68"/>
  <c r="T61" i="68"/>
  <c r="U61" i="68"/>
  <c r="V61" i="68"/>
  <c r="R17" i="68"/>
  <c r="S17" i="68"/>
  <c r="T17" i="68"/>
  <c r="U17" i="68"/>
  <c r="V17" i="68"/>
  <c r="W17" i="68"/>
  <c r="R77" i="68"/>
  <c r="S77" i="68"/>
  <c r="U77" i="68"/>
  <c r="T77" i="68"/>
  <c r="W77" i="68"/>
  <c r="V77" i="68"/>
  <c r="V20" i="68"/>
  <c r="W20" i="68"/>
  <c r="R20" i="68"/>
  <c r="S20" i="68"/>
  <c r="T20" i="68"/>
  <c r="U20" i="68"/>
  <c r="V24" i="68"/>
  <c r="W24" i="68"/>
  <c r="R24" i="68"/>
  <c r="S24" i="68"/>
  <c r="T24" i="68"/>
  <c r="U24" i="68"/>
  <c r="R73" i="68"/>
  <c r="S73" i="68"/>
  <c r="T73" i="68"/>
  <c r="U73" i="68"/>
  <c r="V73" i="68"/>
  <c r="W73" i="68"/>
  <c r="R29" i="68"/>
  <c r="S29" i="68"/>
  <c r="T29" i="68"/>
  <c r="U29" i="68"/>
  <c r="V29" i="68"/>
  <c r="W29" i="68"/>
  <c r="V44" i="68"/>
  <c r="W44" i="68"/>
  <c r="R44" i="68"/>
  <c r="S44" i="68"/>
  <c r="T44" i="68"/>
  <c r="U44" i="68"/>
  <c r="R78" i="68"/>
  <c r="S78" i="68"/>
  <c r="T78" i="68"/>
  <c r="W78" i="68"/>
  <c r="U78" i="68"/>
  <c r="V78" i="68"/>
  <c r="V68" i="68"/>
  <c r="W68" i="68"/>
  <c r="U68" i="68"/>
  <c r="R68" i="68"/>
  <c r="S68" i="68"/>
  <c r="T68" i="68"/>
  <c r="R69" i="68"/>
  <c r="S69" i="68"/>
  <c r="W69" i="68"/>
  <c r="T69" i="68"/>
  <c r="U69" i="68"/>
  <c r="V69" i="68"/>
  <c r="V84" i="68"/>
  <c r="W84" i="68"/>
  <c r="U84" i="68"/>
  <c r="R84" i="68"/>
  <c r="S84" i="68"/>
  <c r="T84" i="68"/>
  <c r="R54" i="68"/>
  <c r="S54" i="68"/>
  <c r="T54" i="68"/>
  <c r="U54" i="68"/>
  <c r="V54" i="68"/>
  <c r="W54" i="68"/>
  <c r="V88" i="68"/>
  <c r="W88" i="68"/>
  <c r="U88" i="68"/>
  <c r="R88" i="68"/>
  <c r="S88" i="68"/>
  <c r="T88" i="68"/>
  <c r="T39" i="68"/>
  <c r="U39" i="68"/>
  <c r="V39" i="68"/>
  <c r="W39" i="68"/>
  <c r="S39" i="68"/>
  <c r="R39" i="68"/>
  <c r="R49" i="68"/>
  <c r="S49" i="68"/>
  <c r="T49" i="68"/>
  <c r="U49" i="68"/>
  <c r="V49" i="68"/>
  <c r="W49" i="68"/>
  <c r="S13" i="68"/>
  <c r="T13" i="68"/>
  <c r="U13" i="68"/>
  <c r="V13" i="68"/>
  <c r="W13" i="68"/>
  <c r="R13" i="68"/>
  <c r="V36" i="68"/>
  <c r="W36" i="68"/>
  <c r="U36" i="68"/>
  <c r="R36" i="68"/>
  <c r="S36" i="68"/>
  <c r="T36" i="68"/>
  <c r="R25" i="68"/>
  <c r="S25" i="68"/>
  <c r="T25" i="68"/>
  <c r="U25" i="68"/>
  <c r="V25" i="68"/>
  <c r="W25" i="68"/>
  <c r="V56" i="68"/>
  <c r="W56" i="68"/>
  <c r="U56" i="68"/>
  <c r="R56" i="68"/>
  <c r="S56" i="68"/>
  <c r="T56" i="68"/>
  <c r="T43" i="68"/>
  <c r="U43" i="68"/>
  <c r="V43" i="68"/>
  <c r="W43" i="68"/>
  <c r="R43" i="68"/>
  <c r="S43" i="68"/>
  <c r="V76" i="68"/>
  <c r="W76" i="68"/>
  <c r="U76" i="68"/>
  <c r="R76" i="68"/>
  <c r="S76" i="68"/>
  <c r="T76" i="68"/>
  <c r="S22" i="68"/>
  <c r="T22" i="68"/>
  <c r="U22" i="68"/>
  <c r="V22" i="68"/>
  <c r="W22" i="68"/>
  <c r="V16" i="68"/>
  <c r="W16" i="68"/>
  <c r="R16" i="68"/>
  <c r="S16" i="68"/>
  <c r="T16" i="68"/>
  <c r="U16" i="68"/>
  <c r="R81" i="68"/>
  <c r="S81" i="68"/>
  <c r="T81" i="68"/>
  <c r="U81" i="68"/>
  <c r="V81" i="68"/>
  <c r="W81" i="68"/>
  <c r="R26" i="68"/>
  <c r="S26" i="68"/>
  <c r="T26" i="68"/>
  <c r="U26" i="68"/>
  <c r="V26" i="68"/>
  <c r="W26" i="68"/>
  <c r="R45" i="68"/>
  <c r="S45" i="68"/>
  <c r="T45" i="68"/>
  <c r="U45" i="68"/>
  <c r="V45" i="68"/>
  <c r="W45" i="68"/>
  <c r="V40" i="68"/>
  <c r="W40" i="68"/>
  <c r="R40" i="68"/>
  <c r="S40" i="68"/>
  <c r="T40" i="68"/>
  <c r="U40" i="68"/>
  <c r="R30" i="68"/>
  <c r="S30" i="68"/>
  <c r="T30" i="68"/>
  <c r="U30" i="68"/>
  <c r="V30" i="68"/>
  <c r="W30" i="68"/>
  <c r="T63" i="68"/>
  <c r="U63" i="68"/>
  <c r="S63" i="68"/>
  <c r="V63" i="68"/>
  <c r="W63" i="68"/>
  <c r="R63" i="68"/>
  <c r="T71" i="68"/>
  <c r="U71" i="68"/>
  <c r="V71" i="68"/>
  <c r="W71" i="68"/>
  <c r="S71" i="68"/>
  <c r="R71" i="68"/>
  <c r="V64" i="68"/>
  <c r="W64" i="68"/>
  <c r="R64" i="68"/>
  <c r="S64" i="68"/>
  <c r="U64" i="68"/>
  <c r="T64" i="68"/>
  <c r="T15" i="68"/>
  <c r="U15" i="68"/>
  <c r="V15" i="68"/>
  <c r="W15" i="68"/>
  <c r="R15" i="68"/>
  <c r="S15" i="68"/>
  <c r="V52" i="68"/>
  <c r="W52" i="68"/>
  <c r="U52" i="68"/>
  <c r="S52" i="68"/>
  <c r="T52" i="68"/>
  <c r="V80" i="68"/>
  <c r="W80" i="68"/>
  <c r="R80" i="68"/>
  <c r="S80" i="68"/>
  <c r="T80" i="68"/>
  <c r="U80" i="68"/>
  <c r="T31" i="68"/>
  <c r="U31" i="68"/>
  <c r="V31" i="68"/>
  <c r="W31" i="68"/>
  <c r="R31" i="68"/>
  <c r="S31" i="68"/>
  <c r="R66" i="68"/>
  <c r="S66" i="68"/>
  <c r="T66" i="68"/>
  <c r="U66" i="68"/>
  <c r="V66" i="68"/>
  <c r="W66" i="68"/>
  <c r="T19" i="68"/>
  <c r="U19" i="68"/>
  <c r="V19" i="68"/>
  <c r="W19" i="68"/>
  <c r="R19" i="68"/>
  <c r="S19" i="68"/>
  <c r="R14" i="68"/>
  <c r="S14" i="68"/>
  <c r="T14" i="68"/>
  <c r="U14" i="68"/>
  <c r="V14" i="68"/>
  <c r="W14" i="68"/>
  <c r="V48" i="68"/>
  <c r="W48" i="68"/>
  <c r="R48" i="68"/>
  <c r="S48" i="68"/>
  <c r="U48" i="68"/>
  <c r="T48" i="68"/>
  <c r="V32" i="68"/>
  <c r="W32" i="68"/>
  <c r="R32" i="68"/>
  <c r="S32" i="68"/>
  <c r="T32" i="68"/>
  <c r="U32" i="68"/>
  <c r="T55" i="68"/>
  <c r="U55" i="68"/>
  <c r="V55" i="68"/>
  <c r="W55" i="68"/>
  <c r="S55" i="68"/>
  <c r="R55" i="68"/>
  <c r="R34" i="68"/>
  <c r="S34" i="68"/>
  <c r="T34" i="68"/>
  <c r="U34" i="68"/>
  <c r="V34" i="68"/>
  <c r="W34" i="68"/>
  <c r="R46" i="68"/>
  <c r="S46" i="68"/>
  <c r="T46" i="68"/>
  <c r="U46" i="68"/>
  <c r="V46" i="68"/>
  <c r="W46" i="68"/>
  <c r="S65" i="68"/>
  <c r="W65" i="68"/>
  <c r="T65" i="68"/>
  <c r="U65" i="68"/>
  <c r="V65" i="68"/>
  <c r="T79" i="68"/>
  <c r="U79" i="68"/>
  <c r="S79" i="68"/>
  <c r="V79" i="68"/>
  <c r="W79" i="68"/>
  <c r="R79" i="68"/>
  <c r="V72" i="68"/>
  <c r="W72" i="68"/>
  <c r="U72" i="68"/>
  <c r="R72" i="68"/>
  <c r="S72" i="68"/>
  <c r="T72" i="68"/>
  <c r="T23" i="68"/>
  <c r="U23" i="68"/>
  <c r="V23" i="68"/>
  <c r="W23" i="68"/>
  <c r="R23" i="68"/>
  <c r="S23" i="68"/>
  <c r="T83" i="68"/>
  <c r="U83" i="68"/>
  <c r="V83" i="68"/>
  <c r="S83" i="68"/>
  <c r="W83" i="68"/>
  <c r="R83" i="68"/>
  <c r="S38" i="68"/>
  <c r="T38" i="68"/>
  <c r="U38" i="68"/>
  <c r="V38" i="68"/>
  <c r="W38" i="68"/>
  <c r="T47" i="68"/>
  <c r="U47" i="68"/>
  <c r="V47" i="68"/>
  <c r="W47" i="68"/>
  <c r="R47" i="68"/>
  <c r="S47" i="68"/>
  <c r="R18" i="68"/>
  <c r="S18" i="68"/>
  <c r="T18" i="68"/>
  <c r="U18" i="68"/>
  <c r="V18" i="68"/>
  <c r="W18" i="68"/>
  <c r="T51" i="68"/>
  <c r="S51" i="68"/>
  <c r="U51" i="68"/>
  <c r="V51" i="68"/>
  <c r="W51" i="68"/>
  <c r="R42" i="68"/>
  <c r="S42" i="68"/>
  <c r="T42" i="68"/>
  <c r="U42" i="68"/>
  <c r="V42" i="68"/>
  <c r="W42" i="68"/>
  <c r="R70" i="68"/>
  <c r="S70" i="68"/>
  <c r="T70" i="68"/>
  <c r="U70" i="68"/>
  <c r="V70" i="68"/>
  <c r="W70" i="68"/>
  <c r="R86" i="68"/>
  <c r="S86" i="68"/>
  <c r="T86" i="68"/>
  <c r="U86" i="68"/>
  <c r="V86" i="68"/>
  <c r="W86" i="68"/>
  <c r="T87" i="68"/>
  <c r="U87" i="68"/>
  <c r="V87" i="68"/>
  <c r="W87" i="68"/>
  <c r="S87" i="68"/>
  <c r="R87" i="68"/>
  <c r="R58" i="68"/>
  <c r="S58" i="68"/>
  <c r="T58" i="68"/>
  <c r="U58" i="68"/>
  <c r="V58" i="68"/>
  <c r="W58" i="68"/>
  <c r="R21" i="68"/>
  <c r="S21" i="68"/>
  <c r="T21" i="68"/>
  <c r="U21" i="68"/>
  <c r="V21" i="68"/>
  <c r="W21" i="68"/>
  <c r="R41" i="68"/>
  <c r="S41" i="68"/>
  <c r="T41" i="68"/>
  <c r="U41" i="68"/>
  <c r="V41" i="68"/>
  <c r="W41" i="68"/>
  <c r="R74" i="68"/>
  <c r="S74" i="68"/>
  <c r="T74" i="68"/>
  <c r="U74" i="68"/>
  <c r="V74" i="68"/>
  <c r="W74" i="68"/>
  <c r="R53" i="68"/>
  <c r="S53" i="68"/>
  <c r="T53" i="68"/>
  <c r="U53" i="68"/>
  <c r="W53" i="68"/>
  <c r="V53" i="68"/>
  <c r="T67" i="68"/>
  <c r="U67" i="68"/>
  <c r="V67" i="68"/>
  <c r="W67" i="68"/>
  <c r="R67" i="68"/>
  <c r="S67" i="68"/>
  <c r="R57" i="68"/>
  <c r="S57" i="68"/>
  <c r="T57" i="68"/>
  <c r="U57" i="68"/>
  <c r="V57" i="68"/>
  <c r="W57" i="68"/>
  <c r="R82" i="68"/>
  <c r="S82" i="68"/>
  <c r="T82" i="68"/>
  <c r="U82" i="68"/>
  <c r="V82" i="68"/>
  <c r="W82" i="68"/>
  <c r="T35" i="68"/>
  <c r="U35" i="68"/>
  <c r="V35" i="68"/>
  <c r="W35" i="68"/>
  <c r="S35" i="68"/>
  <c r="R35" i="68"/>
  <c r="R62" i="68"/>
  <c r="S62" i="68"/>
  <c r="T62" i="68"/>
  <c r="U62" i="68"/>
  <c r="V62" i="68"/>
  <c r="W62" i="68"/>
  <c r="R33" i="68"/>
  <c r="S33" i="68"/>
  <c r="T33" i="68"/>
  <c r="U33" i="68"/>
  <c r="V33" i="68"/>
  <c r="W33" i="68"/>
  <c r="T59" i="68"/>
  <c r="U59" i="68"/>
  <c r="V59" i="68"/>
  <c r="W59" i="68"/>
  <c r="R59" i="68"/>
  <c r="S59" i="68"/>
  <c r="R50" i="68"/>
  <c r="S50" i="68"/>
  <c r="T50" i="68"/>
  <c r="U50" i="68"/>
  <c r="V50" i="68"/>
  <c r="W50" i="68"/>
  <c r="T75" i="68"/>
  <c r="U75" i="68"/>
  <c r="V75" i="68"/>
  <c r="W75" i="68"/>
  <c r="S75" i="68"/>
  <c r="R75" i="68"/>
  <c r="R85" i="68"/>
  <c r="S85" i="68"/>
  <c r="T85" i="68"/>
  <c r="U85" i="68"/>
  <c r="V85" i="68"/>
  <c r="W85" i="68"/>
  <c r="V28" i="68"/>
  <c r="W28" i="68"/>
  <c r="R28" i="68"/>
  <c r="S28" i="68"/>
  <c r="T28" i="68"/>
  <c r="U28" i="68"/>
  <c r="AV46" i="66"/>
  <c r="AW46" i="66"/>
  <c r="AX46" i="66"/>
  <c r="AY46" i="66"/>
  <c r="AZ46" i="66"/>
  <c r="AY21" i="66"/>
  <c r="AZ21" i="66"/>
  <c r="AW21" i="66"/>
  <c r="AV21" i="66"/>
  <c r="AX21" i="66"/>
  <c r="AV96" i="66"/>
  <c r="AW96" i="66"/>
  <c r="AZ96" i="66"/>
  <c r="AX96" i="66"/>
  <c r="AY96" i="66"/>
  <c r="AV43" i="66"/>
  <c r="AW43" i="66"/>
  <c r="AX43" i="66"/>
  <c r="AY43" i="66"/>
  <c r="AZ43" i="66"/>
  <c r="AW90" i="66"/>
  <c r="AX90" i="66"/>
  <c r="AY90" i="66"/>
  <c r="AZ90" i="66"/>
  <c r="AV90" i="66"/>
  <c r="AV26" i="66"/>
  <c r="AW26" i="66"/>
  <c r="AX26" i="66"/>
  <c r="AY26" i="66"/>
  <c r="AZ26" i="66"/>
  <c r="AY79" i="66"/>
  <c r="AW79" i="66"/>
  <c r="AV79" i="66"/>
  <c r="AX79" i="66"/>
  <c r="AZ79" i="66"/>
  <c r="AW73" i="66"/>
  <c r="AV73" i="66"/>
  <c r="AZ73" i="66"/>
  <c r="AX73" i="66"/>
  <c r="AY73" i="66"/>
  <c r="AX38" i="66"/>
  <c r="AV38" i="66"/>
  <c r="AY38" i="66"/>
  <c r="AZ38" i="66"/>
  <c r="AW38" i="66"/>
  <c r="AV77" i="66"/>
  <c r="AW77" i="66"/>
  <c r="AY77" i="66"/>
  <c r="AX77" i="66"/>
  <c r="AZ77" i="66"/>
  <c r="AZ13" i="66"/>
  <c r="AX13" i="66"/>
  <c r="AV13" i="66"/>
  <c r="AW13" i="66"/>
  <c r="AY13" i="66"/>
  <c r="AZ60" i="66"/>
  <c r="AV60" i="66"/>
  <c r="AW60" i="66"/>
  <c r="AX60" i="66"/>
  <c r="AY60" i="66"/>
  <c r="AV24" i="66"/>
  <c r="AW24" i="66"/>
  <c r="AX24" i="66"/>
  <c r="AY24" i="66"/>
  <c r="AZ24" i="66"/>
  <c r="AW35" i="66"/>
  <c r="AX35" i="66"/>
  <c r="AY35" i="66"/>
  <c r="AZ35" i="66"/>
  <c r="AV35" i="66"/>
  <c r="AY95" i="66"/>
  <c r="AW95" i="66"/>
  <c r="AX95" i="66"/>
  <c r="AV95" i="66"/>
  <c r="AZ95" i="66"/>
  <c r="AX82" i="66"/>
  <c r="AV82" i="66"/>
  <c r="AY82" i="66"/>
  <c r="AZ82" i="66"/>
  <c r="AW82" i="66"/>
  <c r="AX18" i="66"/>
  <c r="AV18" i="66"/>
  <c r="AY18" i="66"/>
  <c r="AZ18" i="66"/>
  <c r="AW18" i="66"/>
  <c r="AY55" i="66"/>
  <c r="AW55" i="66"/>
  <c r="AX55" i="66"/>
  <c r="AV55" i="66"/>
  <c r="AZ55" i="66"/>
  <c r="AW65" i="66"/>
  <c r="AV65" i="66"/>
  <c r="AY65" i="66"/>
  <c r="AX65" i="66"/>
  <c r="AZ65" i="66"/>
  <c r="AY85" i="66"/>
  <c r="AZ85" i="66"/>
  <c r="AW85" i="66"/>
  <c r="AV85" i="66"/>
  <c r="AX85" i="66"/>
  <c r="AZ30" i="66"/>
  <c r="AV30" i="66"/>
  <c r="AX30" i="66"/>
  <c r="AW30" i="66"/>
  <c r="AY30" i="66"/>
  <c r="AV52" i="66"/>
  <c r="AW52" i="66"/>
  <c r="AX52" i="66"/>
  <c r="AY52" i="66"/>
  <c r="AZ52" i="66"/>
  <c r="AY71" i="66"/>
  <c r="AV71" i="66"/>
  <c r="AW71" i="66"/>
  <c r="AX71" i="66"/>
  <c r="AZ71" i="66"/>
  <c r="AZ74" i="66"/>
  <c r="AX74" i="66"/>
  <c r="AV74" i="66"/>
  <c r="AW74" i="66"/>
  <c r="AY74" i="66"/>
  <c r="AW57" i="66"/>
  <c r="AV57" i="66"/>
  <c r="AY57" i="66"/>
  <c r="AX57" i="66"/>
  <c r="AZ57" i="66"/>
  <c r="AV80" i="66"/>
  <c r="AW80" i="66"/>
  <c r="AX80" i="66"/>
  <c r="AY80" i="66"/>
  <c r="AZ80" i="66"/>
  <c r="AX86" i="66"/>
  <c r="AV86" i="66"/>
  <c r="AW86" i="66"/>
  <c r="AY86" i="66"/>
  <c r="AZ86" i="66"/>
  <c r="AZ22" i="66"/>
  <c r="AV22" i="66"/>
  <c r="AW22" i="66"/>
  <c r="AX22" i="66"/>
  <c r="AY22" i="66"/>
  <c r="AW9" i="66"/>
  <c r="AZ9" i="66"/>
  <c r="AV9" i="66"/>
  <c r="AY9" i="66"/>
  <c r="AX9" i="66"/>
  <c r="AW61" i="66"/>
  <c r="AX61" i="66"/>
  <c r="AY61" i="66"/>
  <c r="AZ61" i="66"/>
  <c r="AV61" i="66"/>
  <c r="AZ64" i="66"/>
  <c r="AV64" i="66"/>
  <c r="AX64" i="66"/>
  <c r="AW64" i="66"/>
  <c r="AY64" i="66"/>
  <c r="AX44" i="66"/>
  <c r="AY44" i="66"/>
  <c r="AV44" i="66"/>
  <c r="AZ44" i="66"/>
  <c r="AW44" i="66"/>
  <c r="AV83" i="66"/>
  <c r="AY83" i="66"/>
  <c r="AW83" i="66"/>
  <c r="AX83" i="66"/>
  <c r="AZ83" i="66"/>
  <c r="AV19" i="66"/>
  <c r="AW19" i="66"/>
  <c r="AY19" i="66"/>
  <c r="AX19" i="66"/>
  <c r="AZ19" i="66"/>
  <c r="AY47" i="66"/>
  <c r="AV47" i="66"/>
  <c r="AW47" i="66"/>
  <c r="AX47" i="66"/>
  <c r="AZ47" i="66"/>
  <c r="AV66" i="66"/>
  <c r="AZ66" i="66"/>
  <c r="AW66" i="66"/>
  <c r="AX66" i="66"/>
  <c r="AY66" i="66"/>
  <c r="AW49" i="66"/>
  <c r="AV49" i="66"/>
  <c r="AY49" i="66"/>
  <c r="AX49" i="66"/>
  <c r="AZ49" i="66"/>
  <c r="AY31" i="66"/>
  <c r="AV31" i="66"/>
  <c r="AW31" i="66"/>
  <c r="AX31" i="66"/>
  <c r="AZ31" i="66"/>
  <c r="AY23" i="66"/>
  <c r="AW23" i="66"/>
  <c r="AX23" i="66"/>
  <c r="AV23" i="66"/>
  <c r="AZ23" i="66"/>
  <c r="AV69" i="66"/>
  <c r="AW69" i="66"/>
  <c r="AX69" i="66"/>
  <c r="AY69" i="66"/>
  <c r="AZ69" i="66"/>
  <c r="AY27" i="66"/>
  <c r="AZ27" i="66"/>
  <c r="AW27" i="66"/>
  <c r="AV27" i="66"/>
  <c r="AX27" i="66"/>
  <c r="AY10" i="66"/>
  <c r="AZ10" i="66"/>
  <c r="AW10" i="66"/>
  <c r="AV10" i="66"/>
  <c r="AX10" i="66"/>
  <c r="AZ56" i="66"/>
  <c r="AV56" i="66"/>
  <c r="AW56" i="66"/>
  <c r="AX56" i="66"/>
  <c r="AY56" i="66"/>
  <c r="AV78" i="66"/>
  <c r="AW78" i="66"/>
  <c r="AX78" i="66"/>
  <c r="AY78" i="66"/>
  <c r="AZ78" i="66"/>
  <c r="AV14" i="66"/>
  <c r="AW14" i="66"/>
  <c r="AX14" i="66"/>
  <c r="AY14" i="66"/>
  <c r="AZ14" i="66"/>
  <c r="AY53" i="66"/>
  <c r="AZ53" i="66"/>
  <c r="AW53" i="66"/>
  <c r="AV53" i="66"/>
  <c r="AX53" i="66"/>
  <c r="AX40" i="66"/>
  <c r="AY40" i="66"/>
  <c r="AZ40" i="66"/>
  <c r="AV40" i="66"/>
  <c r="AW40" i="66"/>
  <c r="AZ36" i="66"/>
  <c r="AX36" i="66"/>
  <c r="AV36" i="66"/>
  <c r="AW36" i="66"/>
  <c r="AY36" i="66"/>
  <c r="AY87" i="66"/>
  <c r="AX87" i="66"/>
  <c r="AV87" i="66"/>
  <c r="AW87" i="66"/>
  <c r="AZ87" i="66"/>
  <c r="AV75" i="66"/>
  <c r="AW75" i="66"/>
  <c r="AX75" i="66"/>
  <c r="AY75" i="66"/>
  <c r="AZ75" i="66"/>
  <c r="AV11" i="66"/>
  <c r="AW11" i="66"/>
  <c r="AX11" i="66"/>
  <c r="AY11" i="66"/>
  <c r="AZ11" i="66"/>
  <c r="AV58" i="66"/>
  <c r="AW58" i="66"/>
  <c r="AX58" i="66"/>
  <c r="AY58" i="66"/>
  <c r="AZ58" i="66"/>
  <c r="AV88" i="66"/>
  <c r="AW88" i="66"/>
  <c r="AX88" i="66"/>
  <c r="AY88" i="66"/>
  <c r="AZ88" i="66"/>
  <c r="AW41" i="66"/>
  <c r="AV41" i="66"/>
  <c r="AZ41" i="66"/>
  <c r="AY41" i="66"/>
  <c r="AX41" i="66"/>
  <c r="AX94" i="66"/>
  <c r="AV94" i="66"/>
  <c r="AW94" i="66"/>
  <c r="AY94" i="66"/>
  <c r="AZ94" i="66"/>
  <c r="AZ91" i="66"/>
  <c r="AX91" i="66"/>
  <c r="AV91" i="66"/>
  <c r="AW91" i="66"/>
  <c r="AY91" i="66"/>
  <c r="AX70" i="66"/>
  <c r="AV70" i="66"/>
  <c r="AY70" i="66"/>
  <c r="AZ70" i="66"/>
  <c r="AW70" i="66"/>
  <c r="AV45" i="66"/>
  <c r="AY45" i="66"/>
  <c r="AW45" i="66"/>
  <c r="AX45" i="66"/>
  <c r="AZ45" i="66"/>
  <c r="AV92" i="66"/>
  <c r="AW92" i="66"/>
  <c r="AX92" i="66"/>
  <c r="AY92" i="66"/>
  <c r="AZ92" i="66"/>
  <c r="AZ28" i="66"/>
  <c r="AV28" i="66"/>
  <c r="AW28" i="66"/>
  <c r="AX28" i="66"/>
  <c r="AY28" i="66"/>
  <c r="AY39" i="66"/>
  <c r="AV39" i="66"/>
  <c r="AW39" i="66"/>
  <c r="AX39" i="66"/>
  <c r="AZ39" i="66"/>
  <c r="AW67" i="66"/>
  <c r="AX67" i="66"/>
  <c r="AY67" i="66"/>
  <c r="AZ67" i="66"/>
  <c r="AV67" i="66"/>
  <c r="AX50" i="66"/>
  <c r="AV50" i="66"/>
  <c r="AY50" i="66"/>
  <c r="AZ50" i="66"/>
  <c r="AW50" i="66"/>
  <c r="AV48" i="66"/>
  <c r="AW48" i="66"/>
  <c r="AX48" i="66"/>
  <c r="AY48" i="66"/>
  <c r="AZ48" i="66"/>
  <c r="AW97" i="66"/>
  <c r="AV97" i="66"/>
  <c r="AZ97" i="66"/>
  <c r="AY97" i="66"/>
  <c r="AX97" i="66"/>
  <c r="AW33" i="66"/>
  <c r="AV33" i="66"/>
  <c r="AZ33" i="66"/>
  <c r="AX33" i="66"/>
  <c r="AY33" i="66"/>
  <c r="AY15" i="66"/>
  <c r="AV15" i="66"/>
  <c r="AX15" i="66"/>
  <c r="AW15" i="66"/>
  <c r="AZ15" i="66"/>
  <c r="AZ62" i="66"/>
  <c r="AV62" i="66"/>
  <c r="AW62" i="66"/>
  <c r="AX62" i="66"/>
  <c r="AY62" i="66"/>
  <c r="AV16" i="66"/>
  <c r="AW16" i="66"/>
  <c r="AX16" i="66"/>
  <c r="AY16" i="66"/>
  <c r="AZ16" i="66"/>
  <c r="AV37" i="66"/>
  <c r="AW37" i="66"/>
  <c r="AX37" i="66"/>
  <c r="AY37" i="66"/>
  <c r="AZ37" i="66"/>
  <c r="AV84" i="66"/>
  <c r="AW84" i="66"/>
  <c r="AX84" i="66"/>
  <c r="AY84" i="66"/>
  <c r="AZ84" i="66"/>
  <c r="AV20" i="66"/>
  <c r="AW20" i="66"/>
  <c r="AX20" i="66"/>
  <c r="AY20" i="66"/>
  <c r="AZ20" i="66"/>
  <c r="AY59" i="66"/>
  <c r="AZ59" i="66"/>
  <c r="AW59" i="66"/>
  <c r="AV59" i="66"/>
  <c r="AX59" i="66"/>
  <c r="AX72" i="66"/>
  <c r="AY72" i="66"/>
  <c r="AV72" i="66"/>
  <c r="AZ72" i="66"/>
  <c r="AW72" i="66"/>
  <c r="AZ42" i="66"/>
  <c r="AV42" i="66"/>
  <c r="AX42" i="66"/>
  <c r="AW42" i="66"/>
  <c r="AY42" i="66"/>
  <c r="AW89" i="66"/>
  <c r="AV89" i="66"/>
  <c r="AX89" i="66"/>
  <c r="AZ89" i="66"/>
  <c r="AY89" i="66"/>
  <c r="AW25" i="66"/>
  <c r="AV25" i="66"/>
  <c r="AX25" i="66"/>
  <c r="AZ25" i="66"/>
  <c r="AY25" i="66"/>
  <c r="AZ68" i="66"/>
  <c r="AX68" i="66"/>
  <c r="AV68" i="66"/>
  <c r="AW68" i="66"/>
  <c r="AY68" i="66"/>
  <c r="AV54" i="66"/>
  <c r="AW54" i="66"/>
  <c r="AZ54" i="66"/>
  <c r="AX54" i="66"/>
  <c r="AY54" i="66"/>
  <c r="AX93" i="66"/>
  <c r="AV93" i="66"/>
  <c r="AY93" i="66"/>
  <c r="AZ93" i="66"/>
  <c r="AW93" i="66"/>
  <c r="AW29" i="66"/>
  <c r="AX29" i="66"/>
  <c r="AY29" i="66"/>
  <c r="AZ29" i="66"/>
  <c r="AV29" i="66"/>
  <c r="AY63" i="66"/>
  <c r="AV63" i="66"/>
  <c r="AW63" i="66"/>
  <c r="AX63" i="66"/>
  <c r="AZ63" i="66"/>
  <c r="AX76" i="66"/>
  <c r="AY76" i="66"/>
  <c r="AZ76" i="66"/>
  <c r="AV76" i="66"/>
  <c r="AW76" i="66"/>
  <c r="AW12" i="66"/>
  <c r="AX12" i="66"/>
  <c r="AY12" i="66"/>
  <c r="AZ12" i="66"/>
  <c r="AV12" i="66"/>
  <c r="AY51" i="66"/>
  <c r="AV51" i="66"/>
  <c r="AW51" i="66"/>
  <c r="AX51" i="66"/>
  <c r="AZ51" i="66"/>
  <c r="AZ32" i="66"/>
  <c r="AX32" i="66"/>
  <c r="AV32" i="66"/>
  <c r="AW32" i="66"/>
  <c r="AY32" i="66"/>
  <c r="AZ34" i="66"/>
  <c r="AV34" i="66"/>
  <c r="AW34" i="66"/>
  <c r="AX34" i="66"/>
  <c r="AY34" i="66"/>
  <c r="AW81" i="66"/>
  <c r="AV81" i="66"/>
  <c r="AZ81" i="66"/>
  <c r="AX81" i="66"/>
  <c r="AY81" i="66"/>
  <c r="AW17" i="66"/>
  <c r="AV17" i="66"/>
  <c r="AZ17" i="66"/>
  <c r="AX17" i="66"/>
  <c r="AY17" i="66"/>
  <c r="W73" i="71"/>
  <c r="X73" i="71"/>
  <c r="S73" i="71"/>
  <c r="T73" i="71"/>
  <c r="U73" i="71"/>
  <c r="V73" i="71"/>
  <c r="U24" i="71"/>
  <c r="T24" i="71"/>
  <c r="V24" i="71"/>
  <c r="W24" i="71"/>
  <c r="X24" i="71"/>
  <c r="S24" i="71"/>
  <c r="X62" i="71"/>
  <c r="S62" i="71"/>
  <c r="T62" i="71"/>
  <c r="U62" i="71"/>
  <c r="V62" i="71"/>
  <c r="W62" i="71"/>
  <c r="S34" i="71"/>
  <c r="T34" i="71"/>
  <c r="U34" i="71"/>
  <c r="V34" i="71"/>
  <c r="W34" i="71"/>
  <c r="X34" i="71"/>
  <c r="U56" i="71"/>
  <c r="T56" i="71"/>
  <c r="V56" i="71"/>
  <c r="W56" i="71"/>
  <c r="X56" i="71"/>
  <c r="S56" i="71"/>
  <c r="S74" i="71"/>
  <c r="T74" i="71"/>
  <c r="X74" i="71"/>
  <c r="U74" i="71"/>
  <c r="V74" i="71"/>
  <c r="W74" i="71"/>
  <c r="U32" i="71"/>
  <c r="V32" i="71"/>
  <c r="W32" i="71"/>
  <c r="T32" i="71"/>
  <c r="X32" i="71"/>
  <c r="S32" i="71"/>
  <c r="W81" i="71"/>
  <c r="V81" i="71"/>
  <c r="X81" i="71"/>
  <c r="S81" i="71"/>
  <c r="T81" i="71"/>
  <c r="U81" i="71"/>
  <c r="S51" i="71"/>
  <c r="T51" i="71"/>
  <c r="U51" i="71"/>
  <c r="V51" i="71"/>
  <c r="W51" i="71"/>
  <c r="X51" i="71"/>
  <c r="W57" i="71"/>
  <c r="X57" i="71"/>
  <c r="V57" i="71"/>
  <c r="S57" i="71"/>
  <c r="T57" i="71"/>
  <c r="U57" i="71"/>
  <c r="S35" i="71"/>
  <c r="T35" i="71"/>
  <c r="U35" i="71"/>
  <c r="V35" i="71"/>
  <c r="W35" i="71"/>
  <c r="X35" i="71"/>
  <c r="W93" i="71"/>
  <c r="X93" i="71"/>
  <c r="V93" i="71"/>
  <c r="S93" i="71"/>
  <c r="T93" i="71"/>
  <c r="U93" i="71"/>
  <c r="U44" i="71"/>
  <c r="T44" i="71"/>
  <c r="V44" i="71"/>
  <c r="W44" i="71"/>
  <c r="X44" i="71"/>
  <c r="S44" i="71"/>
  <c r="S95" i="71"/>
  <c r="T95" i="71"/>
  <c r="U95" i="71"/>
  <c r="V95" i="71"/>
  <c r="W95" i="71"/>
  <c r="X95" i="71"/>
  <c r="W29" i="71"/>
  <c r="X29" i="71"/>
  <c r="S29" i="71"/>
  <c r="T29" i="71"/>
  <c r="U29" i="71"/>
  <c r="V29" i="71"/>
  <c r="S18" i="71"/>
  <c r="T18" i="71"/>
  <c r="U18" i="71"/>
  <c r="V18" i="71"/>
  <c r="X18" i="71"/>
  <c r="W18" i="71"/>
  <c r="W33" i="71"/>
  <c r="X33" i="71"/>
  <c r="V33" i="71"/>
  <c r="S33" i="71"/>
  <c r="T33" i="71"/>
  <c r="U33" i="71"/>
  <c r="U60" i="71"/>
  <c r="V60" i="71"/>
  <c r="W60" i="71"/>
  <c r="X60" i="71"/>
  <c r="S60" i="71"/>
  <c r="T60" i="71"/>
  <c r="U40" i="71"/>
  <c r="V40" i="71"/>
  <c r="W40" i="71"/>
  <c r="X40" i="71"/>
  <c r="T40" i="71"/>
  <c r="S40" i="71"/>
  <c r="S66" i="71"/>
  <c r="T66" i="71"/>
  <c r="X66" i="71"/>
  <c r="U66" i="71"/>
  <c r="V66" i="71"/>
  <c r="W66" i="71"/>
  <c r="S98" i="71"/>
  <c r="X98" i="71"/>
  <c r="T98" i="71"/>
  <c r="U98" i="71"/>
  <c r="V98" i="71"/>
  <c r="W98" i="71"/>
  <c r="W77" i="71"/>
  <c r="X77" i="71"/>
  <c r="V77" i="71"/>
  <c r="S77" i="71"/>
  <c r="T77" i="71"/>
  <c r="U77" i="71"/>
  <c r="U80" i="71"/>
  <c r="V80" i="71"/>
  <c r="W80" i="71"/>
  <c r="X80" i="71"/>
  <c r="T80" i="71"/>
  <c r="S80" i="71"/>
  <c r="S54" i="71"/>
  <c r="T54" i="71"/>
  <c r="U54" i="71"/>
  <c r="V54" i="71"/>
  <c r="W54" i="71"/>
  <c r="X54" i="71"/>
  <c r="W45" i="71"/>
  <c r="X45" i="71"/>
  <c r="S45" i="71"/>
  <c r="T45" i="71"/>
  <c r="U45" i="71"/>
  <c r="V45" i="71"/>
  <c r="W41" i="71"/>
  <c r="X41" i="71"/>
  <c r="S41" i="71"/>
  <c r="T41" i="71"/>
  <c r="U41" i="71"/>
  <c r="V41" i="71"/>
  <c r="S83" i="71"/>
  <c r="T83" i="71"/>
  <c r="U83" i="71"/>
  <c r="V83" i="71"/>
  <c r="W83" i="71"/>
  <c r="X83" i="71"/>
  <c r="S22" i="71"/>
  <c r="X22" i="71"/>
  <c r="T22" i="71"/>
  <c r="U22" i="71"/>
  <c r="V22" i="71"/>
  <c r="W22" i="71"/>
  <c r="S39" i="71"/>
  <c r="T39" i="71"/>
  <c r="U39" i="71"/>
  <c r="V39" i="71"/>
  <c r="W39" i="71"/>
  <c r="X39" i="71"/>
  <c r="U92" i="71"/>
  <c r="T92" i="71"/>
  <c r="V92" i="71"/>
  <c r="W92" i="71"/>
  <c r="X92" i="71"/>
  <c r="S92" i="71"/>
  <c r="S78" i="71"/>
  <c r="T78" i="71"/>
  <c r="U78" i="71"/>
  <c r="V78" i="71"/>
  <c r="W78" i="71"/>
  <c r="X78" i="71"/>
  <c r="S71" i="71"/>
  <c r="T71" i="71"/>
  <c r="U71" i="71"/>
  <c r="V71" i="71"/>
  <c r="W71" i="71"/>
  <c r="X71" i="71"/>
  <c r="W21" i="71"/>
  <c r="X21" i="71"/>
  <c r="V21" i="71"/>
  <c r="S21" i="71"/>
  <c r="T21" i="71"/>
  <c r="U21" i="71"/>
  <c r="S26" i="71"/>
  <c r="X26" i="71"/>
  <c r="T26" i="71"/>
  <c r="U26" i="71"/>
  <c r="V26" i="71"/>
  <c r="W26" i="71"/>
  <c r="S59" i="71"/>
  <c r="T59" i="71"/>
  <c r="U59" i="71"/>
  <c r="V59" i="71"/>
  <c r="W59" i="71"/>
  <c r="X59" i="71"/>
  <c r="S67" i="71"/>
  <c r="T67" i="71"/>
  <c r="U67" i="71"/>
  <c r="V67" i="71"/>
  <c r="W67" i="71"/>
  <c r="X67" i="71"/>
  <c r="U16" i="71"/>
  <c r="V16" i="71"/>
  <c r="W16" i="71"/>
  <c r="X16" i="71"/>
  <c r="S16" i="71"/>
  <c r="T16" i="71"/>
  <c r="S63" i="71"/>
  <c r="T63" i="71"/>
  <c r="U63" i="71"/>
  <c r="V63" i="71"/>
  <c r="W63" i="71"/>
  <c r="X63" i="71"/>
  <c r="S58" i="71"/>
  <c r="X58" i="71"/>
  <c r="T58" i="71"/>
  <c r="U58" i="71"/>
  <c r="V58" i="71"/>
  <c r="W58" i="71"/>
  <c r="U64" i="71"/>
  <c r="V64" i="71"/>
  <c r="W64" i="71"/>
  <c r="T64" i="71"/>
  <c r="X64" i="71"/>
  <c r="S64" i="71"/>
  <c r="S46" i="71"/>
  <c r="X46" i="71"/>
  <c r="T46" i="71"/>
  <c r="U46" i="71"/>
  <c r="V46" i="71"/>
  <c r="W46" i="71"/>
  <c r="S19" i="71"/>
  <c r="T19" i="71"/>
  <c r="U19" i="71"/>
  <c r="V19" i="71"/>
  <c r="W19" i="71"/>
  <c r="X19" i="71"/>
  <c r="W61" i="71"/>
  <c r="X61" i="71"/>
  <c r="V61" i="71"/>
  <c r="S61" i="71"/>
  <c r="T61" i="71"/>
  <c r="U61" i="71"/>
  <c r="U28" i="71"/>
  <c r="T28" i="71"/>
  <c r="V28" i="71"/>
  <c r="W28" i="71"/>
  <c r="X28" i="71"/>
  <c r="S28" i="71"/>
  <c r="W89" i="71"/>
  <c r="X89" i="71"/>
  <c r="S89" i="71"/>
  <c r="T89" i="71"/>
  <c r="U89" i="71"/>
  <c r="V89" i="71"/>
  <c r="W37" i="71"/>
  <c r="V37" i="71"/>
  <c r="X37" i="71"/>
  <c r="S37" i="71"/>
  <c r="T37" i="71"/>
  <c r="U37" i="71"/>
  <c r="S86" i="71"/>
  <c r="X86" i="71"/>
  <c r="T86" i="71"/>
  <c r="U86" i="71"/>
  <c r="V86" i="71"/>
  <c r="W86" i="71"/>
  <c r="U96" i="71"/>
  <c r="V96" i="71"/>
  <c r="W96" i="71"/>
  <c r="X96" i="71"/>
  <c r="T96" i="71"/>
  <c r="S96" i="71"/>
  <c r="S55" i="71"/>
  <c r="T55" i="71"/>
  <c r="U55" i="71"/>
  <c r="V55" i="71"/>
  <c r="W55" i="71"/>
  <c r="X55" i="71"/>
  <c r="S79" i="71"/>
  <c r="T79" i="71"/>
  <c r="U79" i="71"/>
  <c r="V79" i="71"/>
  <c r="W79" i="71"/>
  <c r="X79" i="71"/>
  <c r="S15" i="71"/>
  <c r="T15" i="71"/>
  <c r="U15" i="71"/>
  <c r="V15" i="71"/>
  <c r="W15" i="71"/>
  <c r="X15" i="71"/>
  <c r="U68" i="71"/>
  <c r="V68" i="71"/>
  <c r="W68" i="71"/>
  <c r="X68" i="71"/>
  <c r="S68" i="71"/>
  <c r="T68" i="71"/>
  <c r="S42" i="71"/>
  <c r="T42" i="71"/>
  <c r="X42" i="71"/>
  <c r="U42" i="71"/>
  <c r="V42" i="71"/>
  <c r="W42" i="71"/>
  <c r="U52" i="71"/>
  <c r="V52" i="71"/>
  <c r="W52" i="71"/>
  <c r="X52" i="71"/>
  <c r="T52" i="71"/>
  <c r="S52" i="71"/>
  <c r="S70" i="71"/>
  <c r="X70" i="71"/>
  <c r="T70" i="71"/>
  <c r="U70" i="71"/>
  <c r="V70" i="71"/>
  <c r="W70" i="71"/>
  <c r="W25" i="71"/>
  <c r="V25" i="71"/>
  <c r="X25" i="71"/>
  <c r="S25" i="71"/>
  <c r="T25" i="71"/>
  <c r="U25" i="71"/>
  <c r="U84" i="71"/>
  <c r="V84" i="71"/>
  <c r="W84" i="71"/>
  <c r="X84" i="71"/>
  <c r="T84" i="71"/>
  <c r="S84" i="71"/>
  <c r="S75" i="71"/>
  <c r="T75" i="71"/>
  <c r="U75" i="71"/>
  <c r="V75" i="71"/>
  <c r="W75" i="71"/>
  <c r="X75" i="71"/>
  <c r="S31" i="71"/>
  <c r="T31" i="71"/>
  <c r="U31" i="71"/>
  <c r="V31" i="71"/>
  <c r="W31" i="71"/>
  <c r="X31" i="71"/>
  <c r="W17" i="71"/>
  <c r="X17" i="71"/>
  <c r="V17" i="71"/>
  <c r="S17" i="71"/>
  <c r="T17" i="71"/>
  <c r="U17" i="71"/>
  <c r="S87" i="71"/>
  <c r="T87" i="71"/>
  <c r="U87" i="71"/>
  <c r="V87" i="71"/>
  <c r="W87" i="71"/>
  <c r="X87" i="71"/>
  <c r="X94" i="71"/>
  <c r="S94" i="71"/>
  <c r="T94" i="71"/>
  <c r="U94" i="71"/>
  <c r="V94" i="71"/>
  <c r="W94" i="71"/>
  <c r="W65" i="71"/>
  <c r="X65" i="71"/>
  <c r="S65" i="71"/>
  <c r="T65" i="71"/>
  <c r="U65" i="71"/>
  <c r="V65" i="71"/>
  <c r="S43" i="71"/>
  <c r="T43" i="71"/>
  <c r="U43" i="71"/>
  <c r="V43" i="71"/>
  <c r="W43" i="71"/>
  <c r="X43" i="71"/>
  <c r="W53" i="71"/>
  <c r="X53" i="71"/>
  <c r="V53" i="71"/>
  <c r="S53" i="71"/>
  <c r="T53" i="71"/>
  <c r="U53" i="71"/>
  <c r="W49" i="71"/>
  <c r="X49" i="71"/>
  <c r="S49" i="71"/>
  <c r="T49" i="71"/>
  <c r="U49" i="71"/>
  <c r="V49" i="71"/>
  <c r="S91" i="71"/>
  <c r="T91" i="71"/>
  <c r="U91" i="71"/>
  <c r="V91" i="71"/>
  <c r="W91" i="71"/>
  <c r="X91" i="71"/>
  <c r="S47" i="71"/>
  <c r="T47" i="71"/>
  <c r="U47" i="71"/>
  <c r="V47" i="71"/>
  <c r="W47" i="71"/>
  <c r="X47" i="71"/>
  <c r="U48" i="71"/>
  <c r="V48" i="71"/>
  <c r="W48" i="71"/>
  <c r="X48" i="71"/>
  <c r="T48" i="71"/>
  <c r="S48" i="71"/>
  <c r="X50" i="71"/>
  <c r="S50" i="71"/>
  <c r="T50" i="71"/>
  <c r="U50" i="71"/>
  <c r="V50" i="71"/>
  <c r="W50" i="71"/>
  <c r="S23" i="71"/>
  <c r="T23" i="71"/>
  <c r="U23" i="71"/>
  <c r="V23" i="71"/>
  <c r="W23" i="71"/>
  <c r="X23" i="71"/>
  <c r="U76" i="71"/>
  <c r="T76" i="71"/>
  <c r="V76" i="71"/>
  <c r="W76" i="71"/>
  <c r="X76" i="71"/>
  <c r="S76" i="71"/>
  <c r="U20" i="71"/>
  <c r="V20" i="71"/>
  <c r="W20" i="71"/>
  <c r="X20" i="71"/>
  <c r="T20" i="71"/>
  <c r="S20" i="71"/>
  <c r="W85" i="71"/>
  <c r="V85" i="71"/>
  <c r="X85" i="71"/>
  <c r="S85" i="71"/>
  <c r="T85" i="71"/>
  <c r="U85" i="71"/>
  <c r="U88" i="71"/>
  <c r="V88" i="71"/>
  <c r="W88" i="71"/>
  <c r="X88" i="71"/>
  <c r="T88" i="71"/>
  <c r="S88" i="71"/>
  <c r="S90" i="71"/>
  <c r="X90" i="71"/>
  <c r="T90" i="71"/>
  <c r="U90" i="71"/>
  <c r="V90" i="71"/>
  <c r="W90" i="71"/>
  <c r="U72" i="71"/>
  <c r="V72" i="71"/>
  <c r="W72" i="71"/>
  <c r="X72" i="71"/>
  <c r="T72" i="71"/>
  <c r="S72" i="71"/>
  <c r="X30" i="71"/>
  <c r="S30" i="71"/>
  <c r="T30" i="71"/>
  <c r="U30" i="71"/>
  <c r="V30" i="71"/>
  <c r="W30" i="71"/>
  <c r="S27" i="71"/>
  <c r="T27" i="71"/>
  <c r="U27" i="71"/>
  <c r="V27" i="71"/>
  <c r="W27" i="71"/>
  <c r="X27" i="71"/>
  <c r="W69" i="71"/>
  <c r="V69" i="71"/>
  <c r="X69" i="71"/>
  <c r="S69" i="71"/>
  <c r="T69" i="71"/>
  <c r="U69" i="71"/>
  <c r="U36" i="71"/>
  <c r="V36" i="71"/>
  <c r="W36" i="71"/>
  <c r="X36" i="71"/>
  <c r="S36" i="71"/>
  <c r="T36" i="71"/>
  <c r="W97" i="71"/>
  <c r="X97" i="71"/>
  <c r="S97" i="71"/>
  <c r="T97" i="71"/>
  <c r="U97" i="71"/>
  <c r="V97" i="71"/>
  <c r="S38" i="71"/>
  <c r="X38" i="71"/>
  <c r="T38" i="71"/>
  <c r="U38" i="71"/>
  <c r="V38" i="71"/>
  <c r="W38" i="71"/>
  <c r="S82" i="71"/>
  <c r="X82" i="71"/>
  <c r="T82" i="71"/>
  <c r="U82" i="71"/>
  <c r="V82" i="71"/>
  <c r="W82" i="71"/>
  <c r="BC41" i="69"/>
  <c r="AX34" i="69"/>
  <c r="T180" i="69"/>
  <c r="AY125" i="69"/>
  <c r="BC35" i="69"/>
  <c r="Z116" i="69"/>
  <c r="AZ170" i="69"/>
  <c r="AU86" i="69"/>
  <c r="BC28" i="69"/>
  <c r="BC46" i="69"/>
  <c r="AY25" i="69"/>
  <c r="X180" i="69"/>
  <c r="BC18" i="69"/>
  <c r="BC38" i="69"/>
  <c r="AY39" i="69"/>
  <c r="W150" i="69"/>
  <c r="Z105" i="69"/>
  <c r="W63" i="69"/>
  <c r="Z180" i="69"/>
  <c r="X169" i="69"/>
  <c r="V141" i="69"/>
  <c r="AU151" i="69"/>
  <c r="AV103" i="69"/>
  <c r="V92" i="69"/>
  <c r="AU168" i="69"/>
  <c r="U180" i="69"/>
  <c r="AX181" i="69"/>
  <c r="V169" i="69"/>
  <c r="AX142" i="69"/>
  <c r="AZ151" i="69"/>
  <c r="W93" i="69"/>
  <c r="BC49" i="69"/>
  <c r="W180" i="69"/>
  <c r="AZ181" i="69"/>
  <c r="BA170" i="69"/>
  <c r="AV130" i="69"/>
  <c r="BB50" i="69"/>
  <c r="AW181" i="69"/>
  <c r="W169" i="69"/>
  <c r="V129" i="69"/>
  <c r="T93" i="69"/>
  <c r="BA10" i="69"/>
  <c r="AY181" i="69"/>
  <c r="V180" i="69"/>
  <c r="BA181" i="69"/>
  <c r="AV170" i="69"/>
  <c r="AV171" i="69"/>
  <c r="W124" i="69"/>
  <c r="AX82" i="69"/>
  <c r="AB21" i="69"/>
  <c r="AC21" i="69"/>
  <c r="AB28" i="69"/>
  <c r="AC28" i="69"/>
  <c r="AB17" i="69"/>
  <c r="AC17" i="69"/>
  <c r="AB41" i="69"/>
  <c r="AC41" i="69"/>
  <c r="AB33" i="69"/>
  <c r="AC33" i="69"/>
  <c r="AB27" i="69"/>
  <c r="AC27" i="69"/>
  <c r="AB42" i="69"/>
  <c r="AC42" i="69"/>
  <c r="AB35" i="69"/>
  <c r="AC35" i="69"/>
  <c r="AB16" i="69"/>
  <c r="AC16" i="69"/>
  <c r="AB13" i="69"/>
  <c r="AC13" i="69"/>
  <c r="AB43" i="69"/>
  <c r="AC43" i="69"/>
  <c r="AB36" i="69"/>
  <c r="AC36" i="69"/>
  <c r="AB10" i="69"/>
  <c r="AC10" i="69"/>
  <c r="AB49" i="69"/>
  <c r="AC49" i="69"/>
  <c r="BC15" i="69"/>
  <c r="AB20" i="69"/>
  <c r="AC20" i="69"/>
  <c r="AB44" i="69"/>
  <c r="AC44" i="69"/>
  <c r="T37" i="69"/>
  <c r="AC37" i="69"/>
  <c r="AB38" i="69"/>
  <c r="AC38" i="69"/>
  <c r="AV129" i="69"/>
  <c r="AB24" i="69"/>
  <c r="AC24" i="69"/>
  <c r="AB12" i="69"/>
  <c r="AC12" i="69"/>
  <c r="AB45" i="69"/>
  <c r="AC45" i="69"/>
  <c r="AB29" i="69"/>
  <c r="AC29" i="69"/>
  <c r="AB48" i="69"/>
  <c r="AC48" i="69"/>
  <c r="AB23" i="69"/>
  <c r="AC23" i="69"/>
  <c r="AB11" i="69"/>
  <c r="AC11" i="69"/>
  <c r="AB22" i="69"/>
  <c r="AC22" i="69"/>
  <c r="BC8" i="69"/>
  <c r="BD8" i="69"/>
  <c r="AB34" i="69"/>
  <c r="AC34" i="69"/>
  <c r="AB31" i="69"/>
  <c r="AC31" i="69"/>
  <c r="AF90" i="87"/>
  <c r="AG90" i="87"/>
  <c r="AH90" i="87"/>
  <c r="AI90" i="87"/>
  <c r="AJ90" i="87"/>
  <c r="AJ30" i="87"/>
  <c r="AF30" i="87"/>
  <c r="AG30" i="87"/>
  <c r="AI30" i="87"/>
  <c r="AH30" i="87"/>
  <c r="AH32" i="87"/>
  <c r="AI32" i="87"/>
  <c r="AJ32" i="87"/>
  <c r="AF32" i="87"/>
  <c r="AG32" i="87"/>
  <c r="AI11" i="87"/>
  <c r="AJ11" i="87"/>
  <c r="AF11" i="87"/>
  <c r="AG11" i="87"/>
  <c r="AH11" i="87"/>
  <c r="AG29" i="87"/>
  <c r="AH29" i="87"/>
  <c r="AI29" i="87"/>
  <c r="AJ29" i="87"/>
  <c r="AF29" i="87"/>
  <c r="AG37" i="87"/>
  <c r="AH37" i="87"/>
  <c r="AI37" i="87"/>
  <c r="AJ37" i="87"/>
  <c r="AF37" i="87"/>
  <c r="AG45" i="87"/>
  <c r="AH45" i="87"/>
  <c r="AI45" i="87"/>
  <c r="AJ45" i="87"/>
  <c r="AF45" i="87"/>
  <c r="AF100" i="87"/>
  <c r="AG100" i="87"/>
  <c r="AI100" i="87"/>
  <c r="AH100" i="87"/>
  <c r="AJ100" i="87"/>
  <c r="AJ70" i="87"/>
  <c r="AG70" i="87"/>
  <c r="AH70" i="87"/>
  <c r="AI70" i="87"/>
  <c r="AF70" i="87"/>
  <c r="AH16" i="87"/>
  <c r="AI16" i="87"/>
  <c r="AJ16" i="87"/>
  <c r="AF16" i="87"/>
  <c r="AG16" i="87"/>
  <c r="AG61" i="87"/>
  <c r="AH61" i="87"/>
  <c r="AI61" i="87"/>
  <c r="AJ61" i="87"/>
  <c r="AF61" i="87"/>
  <c r="AJ14" i="87"/>
  <c r="AG14" i="87"/>
  <c r="AI14" i="87"/>
  <c r="AF14" i="87"/>
  <c r="AH14" i="87"/>
  <c r="AJ86" i="87"/>
  <c r="AG86" i="87"/>
  <c r="AF86" i="87"/>
  <c r="AH86" i="87"/>
  <c r="AI86" i="87"/>
  <c r="AF71" i="87"/>
  <c r="AG71" i="87"/>
  <c r="AH71" i="87"/>
  <c r="AJ71" i="87"/>
  <c r="AI71" i="87"/>
  <c r="AH24" i="87"/>
  <c r="AI24" i="87"/>
  <c r="AJ24" i="87"/>
  <c r="AG24" i="87"/>
  <c r="AF24" i="87"/>
  <c r="AH96" i="87"/>
  <c r="AI96" i="87"/>
  <c r="AJ96" i="87"/>
  <c r="AF96" i="87"/>
  <c r="AG96" i="87"/>
  <c r="AG41" i="87"/>
  <c r="AF41" i="87"/>
  <c r="AH41" i="87"/>
  <c r="AI41" i="87"/>
  <c r="AJ41" i="87"/>
  <c r="AF98" i="87"/>
  <c r="AG98" i="87"/>
  <c r="AH98" i="87"/>
  <c r="AI98" i="87"/>
  <c r="AJ98" i="87"/>
  <c r="AF28" i="87"/>
  <c r="AH28" i="87"/>
  <c r="AG28" i="87"/>
  <c r="AI28" i="87"/>
  <c r="AJ28" i="87"/>
  <c r="AH44" i="87"/>
  <c r="AF44" i="87"/>
  <c r="AG44" i="87"/>
  <c r="AI44" i="87"/>
  <c r="AJ44" i="87"/>
  <c r="AF60" i="87"/>
  <c r="AG60" i="87"/>
  <c r="AI60" i="87"/>
  <c r="AH60" i="87"/>
  <c r="AJ60" i="87"/>
  <c r="AF79" i="87"/>
  <c r="AG79" i="87"/>
  <c r="AH79" i="87"/>
  <c r="AJ79" i="87"/>
  <c r="AI79" i="87"/>
  <c r="AH12" i="87"/>
  <c r="AF12" i="87"/>
  <c r="AG12" i="87"/>
  <c r="AI12" i="87"/>
  <c r="AJ12" i="87"/>
  <c r="AG93" i="87"/>
  <c r="AH93" i="87"/>
  <c r="AI93" i="87"/>
  <c r="AJ93" i="87"/>
  <c r="AF93" i="87"/>
  <c r="AJ46" i="87"/>
  <c r="AF46" i="87"/>
  <c r="AG46" i="87"/>
  <c r="AH46" i="87"/>
  <c r="AI46" i="87"/>
  <c r="AF68" i="87"/>
  <c r="AG68" i="87"/>
  <c r="AI68" i="87"/>
  <c r="AJ68" i="87"/>
  <c r="AH68" i="87"/>
  <c r="AG101" i="87"/>
  <c r="AH101" i="87"/>
  <c r="AI101" i="87"/>
  <c r="AJ101" i="87"/>
  <c r="AF101" i="87"/>
  <c r="AJ54" i="87"/>
  <c r="AF54" i="87"/>
  <c r="AG54" i="87"/>
  <c r="AH54" i="87"/>
  <c r="AI54" i="87"/>
  <c r="AH20" i="87"/>
  <c r="AF20" i="87"/>
  <c r="AG20" i="87"/>
  <c r="AI20" i="87"/>
  <c r="AJ20" i="87"/>
  <c r="AJ62" i="87"/>
  <c r="AG62" i="87"/>
  <c r="AF62" i="87"/>
  <c r="AH62" i="87"/>
  <c r="AI62" i="87"/>
  <c r="AF15" i="87"/>
  <c r="AG15" i="87"/>
  <c r="AH15" i="87"/>
  <c r="AJ15" i="87"/>
  <c r="AI15" i="87"/>
  <c r="AF47" i="87"/>
  <c r="AI47" i="87"/>
  <c r="AG47" i="87"/>
  <c r="AH47" i="87"/>
  <c r="AJ47" i="87"/>
  <c r="AJ78" i="87"/>
  <c r="AG78" i="87"/>
  <c r="AI78" i="87"/>
  <c r="AF78" i="87"/>
  <c r="AH78" i="87"/>
  <c r="AF63" i="87"/>
  <c r="AG63" i="87"/>
  <c r="AH63" i="87"/>
  <c r="AJ63" i="87"/>
  <c r="AI63" i="87"/>
  <c r="AH88" i="87"/>
  <c r="AI88" i="87"/>
  <c r="AJ88" i="87"/>
  <c r="AF88" i="87"/>
  <c r="AG88" i="87"/>
  <c r="AG33" i="87"/>
  <c r="AF33" i="87"/>
  <c r="AH33" i="87"/>
  <c r="AI33" i="87"/>
  <c r="AJ33" i="87"/>
  <c r="AF18" i="87"/>
  <c r="AG18" i="87"/>
  <c r="AJ18" i="87"/>
  <c r="AH18" i="87"/>
  <c r="AI18" i="87"/>
  <c r="AI51" i="87"/>
  <c r="AJ51" i="87"/>
  <c r="AF51" i="87"/>
  <c r="AG51" i="87"/>
  <c r="AH51" i="87"/>
  <c r="AG77" i="87"/>
  <c r="AH77" i="87"/>
  <c r="AI77" i="87"/>
  <c r="AJ77" i="87"/>
  <c r="AF77" i="87"/>
  <c r="AF10" i="87"/>
  <c r="AG10" i="87"/>
  <c r="AH10" i="87"/>
  <c r="AJ10" i="87"/>
  <c r="AI10" i="87"/>
  <c r="AG69" i="87"/>
  <c r="AH69" i="87"/>
  <c r="AI69" i="87"/>
  <c r="AJ69" i="87"/>
  <c r="AF69" i="87"/>
  <c r="AF23" i="87"/>
  <c r="AI23" i="87"/>
  <c r="AG23" i="87"/>
  <c r="AH23" i="87"/>
  <c r="AJ23" i="87"/>
  <c r="AF31" i="87"/>
  <c r="AI31" i="87"/>
  <c r="AG31" i="87"/>
  <c r="AH31" i="87"/>
  <c r="AJ31" i="87"/>
  <c r="AF39" i="87"/>
  <c r="AG39" i="87"/>
  <c r="AI39" i="87"/>
  <c r="AH39" i="87"/>
  <c r="AJ39" i="87"/>
  <c r="AH64" i="87"/>
  <c r="AI64" i="87"/>
  <c r="AJ64" i="87"/>
  <c r="AG64" i="87"/>
  <c r="AF64" i="87"/>
  <c r="AF55" i="87"/>
  <c r="AG55" i="87"/>
  <c r="AH55" i="87"/>
  <c r="AJ55" i="87"/>
  <c r="AI55" i="87"/>
  <c r="AH80" i="87"/>
  <c r="AI80" i="87"/>
  <c r="AJ80" i="87"/>
  <c r="AF80" i="87"/>
  <c r="AG80" i="87"/>
  <c r="AG25" i="87"/>
  <c r="AF25" i="87"/>
  <c r="AH25" i="87"/>
  <c r="AI25" i="87"/>
  <c r="AJ25" i="87"/>
  <c r="AF97" i="87"/>
  <c r="AH97" i="87"/>
  <c r="AG97" i="87"/>
  <c r="AI97" i="87"/>
  <c r="AJ97" i="87"/>
  <c r="AF82" i="87"/>
  <c r="AG82" i="87"/>
  <c r="AH82" i="87"/>
  <c r="AI82" i="87"/>
  <c r="AJ82" i="87"/>
  <c r="AI35" i="87"/>
  <c r="AJ35" i="87"/>
  <c r="AF35" i="87"/>
  <c r="AG35" i="87"/>
  <c r="AH35" i="87"/>
  <c r="AG8" i="87"/>
  <c r="AH8" i="87"/>
  <c r="AI8" i="87"/>
  <c r="AF8" i="87"/>
  <c r="AJ8" i="87"/>
  <c r="AR8" i="87"/>
  <c r="AS8" i="87"/>
  <c r="AQ8" i="87"/>
  <c r="AG53" i="87"/>
  <c r="AH53" i="87"/>
  <c r="AI53" i="87"/>
  <c r="AJ53" i="87"/>
  <c r="AF53" i="87"/>
  <c r="AJ22" i="87"/>
  <c r="AF22" i="87"/>
  <c r="AG22" i="87"/>
  <c r="AH22" i="87"/>
  <c r="AI22" i="87"/>
  <c r="AF87" i="87"/>
  <c r="AG87" i="87"/>
  <c r="AH87" i="87"/>
  <c r="AJ87" i="87"/>
  <c r="AI87" i="87"/>
  <c r="AH40" i="87"/>
  <c r="AI40" i="87"/>
  <c r="AJ40" i="87"/>
  <c r="AF40" i="87"/>
  <c r="AG40" i="87"/>
  <c r="AF95" i="87"/>
  <c r="AG95" i="87"/>
  <c r="AH95" i="87"/>
  <c r="AJ95" i="87"/>
  <c r="AI95" i="87"/>
  <c r="AH48" i="87"/>
  <c r="AI48" i="87"/>
  <c r="AJ48" i="87"/>
  <c r="AF48" i="87"/>
  <c r="AG48" i="87"/>
  <c r="AH56" i="87"/>
  <c r="AI56" i="87"/>
  <c r="AJ56" i="87"/>
  <c r="AF56" i="87"/>
  <c r="AG56" i="87"/>
  <c r="AF73" i="87"/>
  <c r="AH73" i="87"/>
  <c r="AG73" i="87"/>
  <c r="AI73" i="87"/>
  <c r="AJ73" i="87"/>
  <c r="AH72" i="87"/>
  <c r="AI72" i="87"/>
  <c r="AJ72" i="87"/>
  <c r="AF72" i="87"/>
  <c r="AG72" i="87"/>
  <c r="AG17" i="87"/>
  <c r="AF17" i="87"/>
  <c r="AH17" i="87"/>
  <c r="AJ17" i="87"/>
  <c r="AI17" i="87"/>
  <c r="AF89" i="87"/>
  <c r="AH89" i="87"/>
  <c r="AG89" i="87"/>
  <c r="AJ89" i="87"/>
  <c r="AI89" i="87"/>
  <c r="AF74" i="87"/>
  <c r="AG74" i="87"/>
  <c r="AH74" i="87"/>
  <c r="AI74" i="87"/>
  <c r="AJ74" i="87"/>
  <c r="AI27" i="87"/>
  <c r="AJ27" i="87"/>
  <c r="AF27" i="87"/>
  <c r="AG27" i="87"/>
  <c r="AH27" i="87"/>
  <c r="AI99" i="87"/>
  <c r="AJ99" i="87"/>
  <c r="AF99" i="87"/>
  <c r="AG99" i="87"/>
  <c r="AH99" i="87"/>
  <c r="AF76" i="87"/>
  <c r="AG76" i="87"/>
  <c r="AI76" i="87"/>
  <c r="AH76" i="87"/>
  <c r="AJ76" i="87"/>
  <c r="AI59" i="87"/>
  <c r="AJ59" i="87"/>
  <c r="AF59" i="87"/>
  <c r="AG59" i="87"/>
  <c r="AH59" i="87"/>
  <c r="AJ102" i="87"/>
  <c r="AG102" i="87"/>
  <c r="AI102" i="87"/>
  <c r="AF102" i="87"/>
  <c r="AH102" i="87"/>
  <c r="AH52" i="87"/>
  <c r="AF52" i="87"/>
  <c r="AG52" i="87"/>
  <c r="AI52" i="87"/>
  <c r="AJ52" i="87"/>
  <c r="AJ94" i="87"/>
  <c r="AG94" i="87"/>
  <c r="AH94" i="87"/>
  <c r="AF94" i="87"/>
  <c r="AI94" i="87"/>
  <c r="AF57" i="87"/>
  <c r="AH57" i="87"/>
  <c r="AI57" i="87"/>
  <c r="AJ57" i="87"/>
  <c r="AG57" i="87"/>
  <c r="AF50" i="87"/>
  <c r="AG50" i="87"/>
  <c r="AH50" i="87"/>
  <c r="AJ50" i="87"/>
  <c r="AI50" i="87"/>
  <c r="AF81" i="87"/>
  <c r="AH81" i="87"/>
  <c r="AG81" i="87"/>
  <c r="AI81" i="87"/>
  <c r="AJ81" i="87"/>
  <c r="AF66" i="87"/>
  <c r="AG66" i="87"/>
  <c r="AH66" i="87"/>
  <c r="AI66" i="87"/>
  <c r="AJ66" i="87"/>
  <c r="AI19" i="87"/>
  <c r="AJ19" i="87"/>
  <c r="AF19" i="87"/>
  <c r="AG19" i="87"/>
  <c r="AH19" i="87"/>
  <c r="AI91" i="87"/>
  <c r="AJ91" i="87"/>
  <c r="AF91" i="87"/>
  <c r="AH91" i="87"/>
  <c r="AG91" i="87"/>
  <c r="AF92" i="87"/>
  <c r="AG92" i="87"/>
  <c r="AI92" i="87"/>
  <c r="AH92" i="87"/>
  <c r="AJ92" i="87"/>
  <c r="AG21" i="87"/>
  <c r="AH21" i="87"/>
  <c r="AI21" i="87"/>
  <c r="AJ21" i="87"/>
  <c r="AF21" i="87"/>
  <c r="AI43" i="87"/>
  <c r="AJ43" i="87"/>
  <c r="AF43" i="87"/>
  <c r="AH43" i="87"/>
  <c r="AG43" i="87"/>
  <c r="AI75" i="87"/>
  <c r="AJ75" i="87"/>
  <c r="AF75" i="87"/>
  <c r="AG75" i="87"/>
  <c r="AH75" i="87"/>
  <c r="AF36" i="87"/>
  <c r="AH36" i="87"/>
  <c r="AG36" i="87"/>
  <c r="AI36" i="87"/>
  <c r="AJ36" i="87"/>
  <c r="AG49" i="87"/>
  <c r="AF49" i="87"/>
  <c r="AH49" i="87"/>
  <c r="AJ49" i="87"/>
  <c r="AI49" i="87"/>
  <c r="AF65" i="87"/>
  <c r="AH65" i="87"/>
  <c r="AJ65" i="87"/>
  <c r="AG65" i="87"/>
  <c r="AI65" i="87"/>
  <c r="AF9" i="87"/>
  <c r="AG9" i="87"/>
  <c r="AH9" i="87"/>
  <c r="AI9" i="87"/>
  <c r="AJ9" i="87"/>
  <c r="AF26" i="87"/>
  <c r="AG26" i="87"/>
  <c r="AJ26" i="87"/>
  <c r="AH26" i="87"/>
  <c r="AI26" i="87"/>
  <c r="AF34" i="87"/>
  <c r="AG34" i="87"/>
  <c r="AH34" i="87"/>
  <c r="AJ34" i="87"/>
  <c r="AI34" i="87"/>
  <c r="AF42" i="87"/>
  <c r="AG42" i="87"/>
  <c r="AH42" i="87"/>
  <c r="AJ42" i="87"/>
  <c r="AI42" i="87"/>
  <c r="AI67" i="87"/>
  <c r="AJ67" i="87"/>
  <c r="AF67" i="87"/>
  <c r="AG67" i="87"/>
  <c r="AH67" i="87"/>
  <c r="AF58" i="87"/>
  <c r="AG58" i="87"/>
  <c r="AH58" i="87"/>
  <c r="AI58" i="87"/>
  <c r="AJ58" i="87"/>
  <c r="AI83" i="87"/>
  <c r="AJ83" i="87"/>
  <c r="AF83" i="87"/>
  <c r="AG83" i="87"/>
  <c r="AH83" i="87"/>
  <c r="AG13" i="87"/>
  <c r="AH13" i="87"/>
  <c r="AI13" i="87"/>
  <c r="AJ13" i="87"/>
  <c r="AF13" i="87"/>
  <c r="AF84" i="87"/>
  <c r="AG84" i="87"/>
  <c r="AI84" i="87"/>
  <c r="AH84" i="87"/>
  <c r="AJ84" i="87"/>
  <c r="AG85" i="87"/>
  <c r="AH85" i="87"/>
  <c r="AI85" i="87"/>
  <c r="AJ85" i="87"/>
  <c r="AF85" i="87"/>
  <c r="AJ38" i="87"/>
  <c r="AF38" i="87"/>
  <c r="AG38" i="87"/>
  <c r="AH38" i="87"/>
  <c r="AI38" i="87"/>
  <c r="AR7" i="75"/>
  <c r="AO7" i="75"/>
  <c r="AS7" i="75"/>
  <c r="AP7" i="75"/>
  <c r="AT7" i="75"/>
  <c r="AU7" i="75"/>
  <c r="AN7" i="75"/>
  <c r="AQ7" i="75"/>
  <c r="U138" i="70"/>
  <c r="T26" i="70"/>
  <c r="AB26" i="70"/>
  <c r="S11" i="70"/>
  <c r="AB11" i="70"/>
  <c r="U14" i="70"/>
  <c r="AB14" i="70"/>
  <c r="V46" i="70"/>
  <c r="AB46" i="70"/>
  <c r="U40" i="70"/>
  <c r="AB40" i="70"/>
  <c r="W30" i="70"/>
  <c r="T41" i="70"/>
  <c r="AB41" i="70"/>
  <c r="X12" i="70"/>
  <c r="AB12" i="70"/>
  <c r="U39" i="70"/>
  <c r="AB39" i="70"/>
  <c r="T23" i="70"/>
  <c r="AB23" i="70"/>
  <c r="U8" i="70"/>
  <c r="AB8" i="70"/>
  <c r="V22" i="70"/>
  <c r="AB22" i="70"/>
  <c r="W16" i="70"/>
  <c r="AB16" i="70"/>
  <c r="W20" i="70"/>
  <c r="AB20" i="70"/>
  <c r="W27" i="70"/>
  <c r="AB27" i="70"/>
  <c r="S21" i="70"/>
  <c r="AB21" i="70"/>
  <c r="U19" i="70"/>
  <c r="AB19" i="70"/>
  <c r="W31" i="70"/>
  <c r="AB31" i="70"/>
  <c r="T25" i="70"/>
  <c r="AB25" i="70"/>
  <c r="U17" i="70"/>
  <c r="AB17" i="70"/>
  <c r="T34" i="70"/>
  <c r="AB34" i="70"/>
  <c r="W29" i="70"/>
  <c r="AB29" i="70"/>
  <c r="T45" i="70"/>
  <c r="AB45" i="70"/>
  <c r="W13" i="70"/>
  <c r="AB13" i="70"/>
  <c r="V10" i="70"/>
  <c r="AB10" i="70"/>
  <c r="X42" i="70"/>
  <c r="AB42" i="70"/>
  <c r="T36" i="70"/>
  <c r="AB36" i="70"/>
  <c r="V12" i="70"/>
  <c r="S12" i="70"/>
  <c r="V23" i="70"/>
  <c r="V144" i="70"/>
  <c r="W41" i="70"/>
  <c r="X41" i="70"/>
  <c r="S22" i="70"/>
  <c r="Y135" i="70"/>
  <c r="V159" i="70"/>
  <c r="U41" i="70"/>
  <c r="V41" i="70"/>
  <c r="T129" i="70"/>
  <c r="S41" i="70"/>
  <c r="T155" i="70"/>
  <c r="X155" i="70"/>
  <c r="S143" i="70"/>
  <c r="S155" i="70"/>
  <c r="T160" i="70"/>
  <c r="X119" i="70"/>
  <c r="W160" i="70"/>
  <c r="W143" i="70"/>
  <c r="Y143" i="70"/>
  <c r="Y155" i="70"/>
  <c r="V135" i="70"/>
  <c r="X127" i="70"/>
  <c r="U119" i="70"/>
  <c r="W155" i="70"/>
  <c r="X135" i="70"/>
  <c r="V143" i="70"/>
  <c r="U135" i="70"/>
  <c r="U127" i="70"/>
  <c r="W135" i="70"/>
  <c r="Y127" i="70"/>
  <c r="T104" i="70"/>
  <c r="X60" i="70"/>
  <c r="V76" i="70"/>
  <c r="T68" i="70"/>
  <c r="Y97" i="70"/>
  <c r="T7" i="67"/>
  <c r="Y17" i="67"/>
  <c r="Y31" i="67"/>
  <c r="Y43" i="67"/>
  <c r="Y21" i="67"/>
  <c r="S21" i="67"/>
  <c r="U17" i="67"/>
  <c r="Y27" i="67"/>
  <c r="Y26" i="67"/>
  <c r="Y35" i="67"/>
  <c r="Y16" i="67"/>
  <c r="S43" i="67"/>
  <c r="V17" i="67"/>
  <c r="W31" i="67"/>
  <c r="X21" i="67"/>
  <c r="Y20" i="67"/>
  <c r="Y25" i="67"/>
  <c r="Y24" i="67"/>
  <c r="Y40" i="67"/>
  <c r="T17" i="67"/>
  <c r="U31" i="67"/>
  <c r="V21" i="67"/>
  <c r="Y30" i="67"/>
  <c r="Y9" i="67"/>
  <c r="Y38" i="67"/>
  <c r="Y32" i="67"/>
  <c r="Y13" i="67"/>
  <c r="V31" i="67"/>
  <c r="R17" i="67"/>
  <c r="S31" i="67"/>
  <c r="T21" i="67"/>
  <c r="Y44" i="67"/>
  <c r="Y39" i="67"/>
  <c r="Y36" i="67"/>
  <c r="Y10" i="67"/>
  <c r="T31" i="67"/>
  <c r="R21" i="67"/>
  <c r="Y28" i="67"/>
  <c r="Y23" i="67"/>
  <c r="R7" i="67"/>
  <c r="Y11" i="67"/>
  <c r="Y29" i="67"/>
  <c r="R31" i="67"/>
  <c r="V7" i="67"/>
  <c r="X43" i="67"/>
  <c r="Y33" i="67"/>
  <c r="Y12" i="67"/>
  <c r="Y37" i="67"/>
  <c r="U11" i="67"/>
  <c r="S29" i="67"/>
  <c r="W24" i="67"/>
  <c r="U10" i="67"/>
  <c r="R10" i="67"/>
  <c r="V25" i="67"/>
  <c r="S11" i="67"/>
  <c r="U24" i="67"/>
  <c r="W10" i="67"/>
  <c r="W7" i="67"/>
  <c r="U40" i="67"/>
  <c r="V29" i="67"/>
  <c r="V20" i="67"/>
  <c r="V24" i="67"/>
  <c r="S20" i="67"/>
  <c r="S40" i="67"/>
  <c r="T29" i="67"/>
  <c r="T24" i="67"/>
  <c r="W25" i="67"/>
  <c r="T20" i="67"/>
  <c r="T10" i="67"/>
  <c r="W29" i="67"/>
  <c r="U25" i="67"/>
  <c r="R20" i="67"/>
  <c r="R29" i="67"/>
  <c r="R24" i="67"/>
  <c r="U29" i="67"/>
  <c r="S25" i="67"/>
  <c r="S10" i="67"/>
  <c r="BC34" i="65"/>
  <c r="BC23" i="65"/>
  <c r="AV11" i="65"/>
  <c r="BC27" i="65"/>
  <c r="BC33" i="65"/>
  <c r="Z23" i="65"/>
  <c r="Z31" i="65"/>
  <c r="Z16" i="65"/>
  <c r="BC7" i="65"/>
  <c r="BD7" i="65"/>
  <c r="BC11" i="65"/>
  <c r="BD11" i="65"/>
  <c r="Z12" i="65"/>
  <c r="BC41" i="65"/>
  <c r="BD41" i="65"/>
  <c r="BC45" i="65"/>
  <c r="BD45" i="65"/>
  <c r="BC31" i="65"/>
  <c r="BD31" i="65"/>
  <c r="BC17" i="65"/>
  <c r="BD17" i="65"/>
  <c r="BC48" i="65"/>
  <c r="BD48" i="65"/>
  <c r="Z37" i="65"/>
  <c r="BC32" i="65"/>
  <c r="BD32" i="65"/>
  <c r="BC49" i="65"/>
  <c r="BD49" i="65"/>
  <c r="Z29" i="65"/>
  <c r="BC36" i="65"/>
  <c r="BD36" i="65"/>
  <c r="BC37" i="65"/>
  <c r="BD37" i="65"/>
  <c r="BC43" i="65"/>
  <c r="BD43" i="65"/>
  <c r="BC9" i="65"/>
  <c r="BD9" i="65"/>
  <c r="Z21" i="65"/>
  <c r="Z15" i="65"/>
  <c r="Z10" i="65"/>
  <c r="Z35" i="65"/>
  <c r="Z33" i="65"/>
  <c r="Z41" i="65"/>
  <c r="Z11" i="65"/>
  <c r="AU97" i="69"/>
  <c r="AY110" i="69"/>
  <c r="X156" i="69"/>
  <c r="AW158" i="69"/>
  <c r="AU68" i="69"/>
  <c r="AX174" i="69"/>
  <c r="AX173" i="69"/>
  <c r="AZ131" i="69"/>
  <c r="W156" i="69"/>
  <c r="Y142" i="69"/>
  <c r="U99" i="69"/>
  <c r="Z142" i="69"/>
  <c r="AU111" i="69"/>
  <c r="T175" i="69"/>
  <c r="X133" i="69"/>
  <c r="AX72" i="69"/>
  <c r="T159" i="69"/>
  <c r="Z173" i="69"/>
  <c r="Y48" i="69"/>
  <c r="AW100" i="69"/>
  <c r="U69" i="69"/>
  <c r="AW146" i="69"/>
  <c r="Z107" i="69"/>
  <c r="W89" i="69"/>
  <c r="AW173" i="69"/>
  <c r="AV157" i="69"/>
  <c r="U173" i="69"/>
  <c r="X76" i="69"/>
  <c r="T172" i="69"/>
  <c r="V145" i="69"/>
  <c r="W130" i="69"/>
  <c r="U90" i="69"/>
  <c r="T67" i="69"/>
  <c r="W72" i="69"/>
  <c r="AY69" i="69"/>
  <c r="U132" i="69"/>
  <c r="AZ99" i="69"/>
  <c r="AU176" i="69"/>
  <c r="AX176" i="69"/>
  <c r="AX119" i="69"/>
  <c r="Y157" i="69"/>
  <c r="AV118" i="69"/>
  <c r="V157" i="69"/>
  <c r="U98" i="69"/>
  <c r="T89" i="69"/>
  <c r="AZ124" i="69"/>
  <c r="U163" i="69"/>
  <c r="V113" i="69"/>
  <c r="Z171" i="69"/>
  <c r="X175" i="69"/>
  <c r="AV164" i="69"/>
  <c r="X163" i="69"/>
  <c r="AV83" i="69"/>
  <c r="Y175" i="69"/>
  <c r="AY176" i="69"/>
  <c r="AY174" i="69"/>
  <c r="AV160" i="69"/>
  <c r="W136" i="69"/>
  <c r="X77" i="69"/>
  <c r="AV124" i="69"/>
  <c r="AW88" i="69"/>
  <c r="Y181" i="69"/>
  <c r="AY167" i="69"/>
  <c r="AV120" i="69"/>
  <c r="T114" i="69"/>
  <c r="AW85" i="69"/>
  <c r="AZ79" i="69"/>
  <c r="AY35" i="69"/>
  <c r="T163" i="69"/>
  <c r="AZ164" i="69"/>
  <c r="U147" i="69"/>
  <c r="Z166" i="69"/>
  <c r="Z136" i="69"/>
  <c r="V84" i="69"/>
  <c r="AX167" i="69"/>
  <c r="AW115" i="69"/>
  <c r="W166" i="69"/>
  <c r="AY164" i="69"/>
  <c r="W144" i="69"/>
  <c r="AU167" i="69"/>
  <c r="W45" i="69"/>
  <c r="AR18" i="74"/>
  <c r="S26" i="67"/>
  <c r="AZ175" i="69"/>
  <c r="Y102" i="69"/>
  <c r="AV94" i="69"/>
  <c r="AW106" i="69"/>
  <c r="W149" i="70"/>
  <c r="X145" i="70"/>
  <c r="Y159" i="70"/>
  <c r="W137" i="70"/>
  <c r="T111" i="70"/>
  <c r="V164" i="70"/>
  <c r="AQ28" i="74"/>
  <c r="AX28" i="74"/>
  <c r="AU23" i="74"/>
  <c r="AS21" i="74"/>
  <c r="AV18" i="74"/>
  <c r="AX13" i="74"/>
  <c r="BA13" i="74"/>
  <c r="BC24" i="79"/>
  <c r="R26" i="67"/>
  <c r="U26" i="67"/>
  <c r="R35" i="67"/>
  <c r="V174" i="69"/>
  <c r="AU170" i="69"/>
  <c r="AW42" i="69"/>
  <c r="V149" i="70"/>
  <c r="Y149" i="70"/>
  <c r="S145" i="70"/>
  <c r="Y137" i="70"/>
  <c r="U23" i="70"/>
  <c r="U22" i="70"/>
  <c r="AY27" i="74"/>
  <c r="AV22" i="74"/>
  <c r="AV28" i="74"/>
  <c r="AQ21" i="74"/>
  <c r="AR19" i="74"/>
  <c r="AT18" i="74"/>
  <c r="AR15" i="74"/>
  <c r="AR13" i="74"/>
  <c r="AY15" i="74"/>
  <c r="AY13" i="74"/>
  <c r="BA23" i="79"/>
  <c r="BB23" i="79"/>
  <c r="BB19" i="79"/>
  <c r="AW177" i="69"/>
  <c r="X64" i="69"/>
  <c r="U33" i="69"/>
  <c r="Z81" i="69"/>
  <c r="V145" i="70"/>
  <c r="W145" i="70"/>
  <c r="T159" i="70"/>
  <c r="S129" i="70"/>
  <c r="W45" i="70"/>
  <c r="V13" i="70"/>
  <c r="X45" i="70"/>
  <c r="U10" i="70"/>
  <c r="X10" i="70"/>
  <c r="BA28" i="74"/>
  <c r="AR28" i="74"/>
  <c r="AW18" i="74"/>
  <c r="AX26" i="74"/>
  <c r="AX14" i="74"/>
  <c r="AY14" i="74"/>
  <c r="AQ13" i="74"/>
  <c r="U27" i="67"/>
  <c r="U7" i="67"/>
  <c r="Y7" i="67"/>
  <c r="T161" i="69"/>
  <c r="T149" i="70"/>
  <c r="Y145" i="70"/>
  <c r="X159" i="70"/>
  <c r="X137" i="70"/>
  <c r="W129" i="70"/>
  <c r="T121" i="70"/>
  <c r="Y85" i="70"/>
  <c r="U45" i="70"/>
  <c r="T13" i="70"/>
  <c r="V45" i="70"/>
  <c r="U16" i="70"/>
  <c r="AY28" i="74"/>
  <c r="BA26" i="74"/>
  <c r="AZ21" i="74"/>
  <c r="BA21" i="74"/>
  <c r="AS18" i="74"/>
  <c r="AV26" i="74"/>
  <c r="AV14" i="74"/>
  <c r="AW14" i="74"/>
  <c r="V26" i="67"/>
  <c r="S27" i="67"/>
  <c r="AW49" i="69"/>
  <c r="X149" i="70"/>
  <c r="S159" i="70"/>
  <c r="V137" i="70"/>
  <c r="W121" i="70"/>
  <c r="S45" i="70"/>
  <c r="V36" i="70"/>
  <c r="U13" i="70"/>
  <c r="AW26" i="74"/>
  <c r="AT26" i="74"/>
  <c r="AU7" i="74"/>
  <c r="T26" i="67"/>
  <c r="W26" i="67"/>
  <c r="S149" i="70"/>
  <c r="U159" i="70"/>
  <c r="S137" i="70"/>
  <c r="Y83" i="70"/>
  <c r="W42" i="70"/>
  <c r="U36" i="70"/>
  <c r="AU28" i="74"/>
  <c r="AS26" i="74"/>
  <c r="AX23" i="74"/>
  <c r="AR26" i="74"/>
  <c r="AZ18" i="74"/>
  <c r="BL26" i="79"/>
  <c r="AX26" i="79"/>
  <c r="U137" i="70"/>
  <c r="W164" i="70"/>
  <c r="AY22" i="79"/>
  <c r="BD22" i="79"/>
  <c r="AZ16" i="79"/>
  <c r="AX19" i="79"/>
  <c r="BC19" i="79"/>
  <c r="BO59" i="79"/>
  <c r="BM59" i="79"/>
  <c r="BE56" i="79"/>
  <c r="BB22" i="79"/>
  <c r="AY19" i="79"/>
  <c r="BE16" i="79"/>
  <c r="BB16" i="79"/>
  <c r="AZ19" i="79"/>
  <c r="BE19" i="79"/>
  <c r="AX56" i="79"/>
  <c r="AZ56" i="79"/>
  <c r="AY56" i="79"/>
  <c r="BJ59" i="79"/>
  <c r="BA22" i="79"/>
  <c r="AX16" i="79"/>
  <c r="BA19" i="79"/>
  <c r="BD19" i="79"/>
  <c r="BK59" i="79"/>
  <c r="BI59" i="79"/>
  <c r="BC56" i="79"/>
  <c r="BN59" i="79"/>
  <c r="AX27" i="79"/>
  <c r="AY20" i="79"/>
  <c r="AY27" i="79"/>
  <c r="BC18" i="79"/>
  <c r="BJ26" i="79"/>
  <c r="AY26" i="79"/>
  <c r="AY23" i="79"/>
  <c r="BO26" i="79"/>
  <c r="BD18" i="79"/>
  <c r="BI45" i="79"/>
  <c r="BE21" i="79"/>
  <c r="BE20" i="79"/>
  <c r="BE23" i="79"/>
  <c r="BN26" i="79"/>
  <c r="BE26" i="79"/>
  <c r="BM26" i="79"/>
  <c r="BB26" i="79"/>
  <c r="AX23" i="79"/>
  <c r="AX18" i="79"/>
  <c r="AY18" i="79"/>
  <c r="BP20" i="79"/>
  <c r="BO16" i="79"/>
  <c r="BE22" i="79"/>
  <c r="BC26" i="79"/>
  <c r="BC23" i="79"/>
  <c r="BK26" i="79"/>
  <c r="AZ26" i="79"/>
  <c r="BD23" i="79"/>
  <c r="BE18" i="79"/>
  <c r="AZ18" i="79"/>
  <c r="BI16" i="79"/>
  <c r="BE25" i="79"/>
  <c r="BD17" i="79"/>
  <c r="BE24" i="79"/>
  <c r="AV13" i="74"/>
  <c r="AV12" i="74"/>
  <c r="AW13" i="74"/>
  <c r="BA12" i="74"/>
  <c r="AT13" i="74"/>
  <c r="AU13" i="74"/>
  <c r="AQ12" i="74"/>
  <c r="AQ15" i="74"/>
  <c r="AU27" i="74"/>
  <c r="AW25" i="74"/>
  <c r="AT23" i="74"/>
  <c r="AX27" i="74"/>
  <c r="AZ25" i="74"/>
  <c r="AY23" i="74"/>
  <c r="AQ23" i="74"/>
  <c r="AX19" i="74"/>
  <c r="AU19" i="74"/>
  <c r="AX16" i="74"/>
  <c r="AX15" i="74"/>
  <c r="AT12" i="74"/>
  <c r="AV11" i="74"/>
  <c r="AY7" i="74"/>
  <c r="AQ7" i="74"/>
  <c r="AQ16" i="74"/>
  <c r="AU15" i="74"/>
  <c r="AY12" i="74"/>
  <c r="BA27" i="74"/>
  <c r="AS27" i="74"/>
  <c r="AU25" i="74"/>
  <c r="AZ23" i="74"/>
  <c r="AR23" i="74"/>
  <c r="AV27" i="74"/>
  <c r="AV25" i="74"/>
  <c r="AW23" i="74"/>
  <c r="AV19" i="74"/>
  <c r="BA19" i="74"/>
  <c r="AS19" i="74"/>
  <c r="AT15" i="74"/>
  <c r="AZ12" i="74"/>
  <c r="AR12" i="74"/>
  <c r="AT11" i="74"/>
  <c r="AW7" i="74"/>
  <c r="BA15" i="74"/>
  <c r="AS15" i="74"/>
  <c r="AW12" i="74"/>
  <c r="AY25" i="74"/>
  <c r="AV23" i="74"/>
  <c r="BA23" i="74"/>
  <c r="AS23" i="74"/>
  <c r="AX11" i="74"/>
  <c r="BA7" i="74"/>
  <c r="AS7" i="74"/>
  <c r="BA10" i="74"/>
  <c r="AS10" i="74"/>
  <c r="AS12" i="74"/>
  <c r="AW10" i="74"/>
  <c r="AU10" i="74"/>
  <c r="AV7" i="74"/>
  <c r="AY10" i="74"/>
  <c r="AQ10" i="74"/>
  <c r="AU12" i="74"/>
  <c r="S10" i="71"/>
  <c r="W10" i="71"/>
  <c r="T10" i="71"/>
  <c r="X10" i="71"/>
  <c r="U10" i="71"/>
  <c r="V10" i="71"/>
  <c r="U7" i="71"/>
  <c r="S7" i="71"/>
  <c r="X7" i="71"/>
  <c r="V7" i="71"/>
  <c r="W7" i="71"/>
  <c r="T7" i="71"/>
  <c r="S14" i="71"/>
  <c r="W14" i="71"/>
  <c r="T14" i="71"/>
  <c r="X14" i="71"/>
  <c r="U14" i="71"/>
  <c r="V14" i="71"/>
  <c r="U13" i="71"/>
  <c r="V13" i="71"/>
  <c r="S13" i="71"/>
  <c r="W13" i="71"/>
  <c r="T13" i="71"/>
  <c r="X13" i="71"/>
  <c r="S12" i="71"/>
  <c r="W12" i="71"/>
  <c r="T12" i="71"/>
  <c r="X12" i="71"/>
  <c r="U12" i="71"/>
  <c r="V12" i="71"/>
  <c r="U11" i="71"/>
  <c r="V11" i="71"/>
  <c r="S11" i="71"/>
  <c r="W11" i="71"/>
  <c r="T11" i="71"/>
  <c r="X11" i="71"/>
  <c r="S8" i="71"/>
  <c r="W8" i="71"/>
  <c r="T8" i="71"/>
  <c r="X8" i="71"/>
  <c r="U8" i="71"/>
  <c r="V8" i="71"/>
  <c r="U9" i="71"/>
  <c r="V9" i="71"/>
  <c r="S9" i="71"/>
  <c r="W9" i="71"/>
  <c r="T9" i="71"/>
  <c r="X9" i="71"/>
  <c r="V148" i="70"/>
  <c r="X157" i="70"/>
  <c r="Y140" i="70"/>
  <c r="Y136" i="70"/>
  <c r="X113" i="70"/>
  <c r="W77" i="70"/>
  <c r="V14" i="70"/>
  <c r="W25" i="70"/>
  <c r="S14" i="70"/>
  <c r="X144" i="70"/>
  <c r="Y157" i="70"/>
  <c r="U103" i="70"/>
  <c r="X14" i="70"/>
  <c r="S148" i="70"/>
  <c r="U46" i="70"/>
  <c r="V26" i="70"/>
  <c r="T146" i="70"/>
  <c r="W146" i="70"/>
  <c r="U142" i="70"/>
  <c r="W107" i="70"/>
  <c r="T71" i="70"/>
  <c r="T63" i="70"/>
  <c r="U161" i="70"/>
  <c r="V153" i="70"/>
  <c r="T123" i="70"/>
  <c r="Y117" i="70"/>
  <c r="V147" i="70"/>
  <c r="U151" i="70"/>
  <c r="T147" i="70"/>
  <c r="X163" i="70"/>
  <c r="V155" i="70"/>
  <c r="U153" i="70"/>
  <c r="V139" i="70"/>
  <c r="Y139" i="70"/>
  <c r="V136" i="70"/>
  <c r="S135" i="70"/>
  <c r="Y134" i="70"/>
  <c r="X131" i="70"/>
  <c r="Y131" i="70"/>
  <c r="W115" i="70"/>
  <c r="X109" i="70"/>
  <c r="V85" i="70"/>
  <c r="W152" i="70"/>
  <c r="Y60" i="70"/>
  <c r="T112" i="70"/>
  <c r="T115" i="70"/>
  <c r="X101" i="70"/>
  <c r="S11" i="65"/>
  <c r="W11" i="65"/>
  <c r="AX11" i="65"/>
  <c r="U11" i="65"/>
  <c r="BB11" i="65"/>
  <c r="Y11" i="65"/>
  <c r="V7" i="68"/>
  <c r="S7" i="68"/>
  <c r="W7" i="68"/>
  <c r="T7" i="68"/>
  <c r="R7" i="68"/>
  <c r="U7" i="68"/>
  <c r="U12" i="68"/>
  <c r="R12" i="68"/>
  <c r="V12" i="68"/>
  <c r="T12" i="68"/>
  <c r="W12" i="68"/>
  <c r="S12" i="68"/>
  <c r="S9" i="68"/>
  <c r="W9" i="68"/>
  <c r="T9" i="68"/>
  <c r="V9" i="68"/>
  <c r="R9" i="68"/>
  <c r="U9" i="68"/>
  <c r="S11" i="68"/>
  <c r="W11" i="68"/>
  <c r="T11" i="68"/>
  <c r="R11" i="68"/>
  <c r="U11" i="68"/>
  <c r="V11" i="68"/>
  <c r="U10" i="68"/>
  <c r="R10" i="68"/>
  <c r="V10" i="68"/>
  <c r="S10" i="68"/>
  <c r="T10" i="68"/>
  <c r="W10" i="68"/>
  <c r="U8" i="68"/>
  <c r="R8" i="68"/>
  <c r="V8" i="68"/>
  <c r="T8" i="68"/>
  <c r="W8" i="68"/>
  <c r="S8" i="68"/>
  <c r="AW11" i="65"/>
  <c r="AY11" i="65"/>
  <c r="T11" i="65"/>
  <c r="V11" i="65"/>
  <c r="BA11" i="65"/>
  <c r="X11" i="65"/>
  <c r="Z22" i="65"/>
  <c r="V22" i="65"/>
  <c r="U22" i="65"/>
  <c r="X22" i="65"/>
  <c r="T22" i="65"/>
  <c r="W22" i="65"/>
  <c r="S22" i="65"/>
  <c r="AY10" i="65"/>
  <c r="BB10" i="65"/>
  <c r="AX10" i="65"/>
  <c r="BA10" i="65"/>
  <c r="AW10" i="65"/>
  <c r="AZ10" i="65"/>
  <c r="AV10" i="65"/>
  <c r="AZ18" i="65"/>
  <c r="AV18" i="65"/>
  <c r="AY18" i="65"/>
  <c r="BB18" i="65"/>
  <c r="AX18" i="65"/>
  <c r="BA18" i="65"/>
  <c r="AW18" i="65"/>
  <c r="BA16" i="65"/>
  <c r="AW16" i="65"/>
  <c r="AZ16" i="65"/>
  <c r="AV16" i="65"/>
  <c r="AY16" i="65"/>
  <c r="BB16" i="65"/>
  <c r="AX16" i="65"/>
  <c r="BB24" i="65"/>
  <c r="AX24" i="65"/>
  <c r="BA24" i="65"/>
  <c r="AW24" i="65"/>
  <c r="AZ24" i="65"/>
  <c r="AY24" i="65"/>
  <c r="AV24" i="65"/>
  <c r="BC24" i="65"/>
  <c r="U20" i="65"/>
  <c r="X20" i="65"/>
  <c r="T20" i="65"/>
  <c r="W20" i="65"/>
  <c r="S20" i="65"/>
  <c r="Z20" i="65"/>
  <c r="V20" i="65"/>
  <c r="Y12" i="65"/>
  <c r="U12" i="65"/>
  <c r="X12" i="65"/>
  <c r="T12" i="65"/>
  <c r="W12" i="65"/>
  <c r="S12" i="65"/>
  <c r="V12" i="65"/>
  <c r="AZ48" i="65"/>
  <c r="AV48" i="65"/>
  <c r="BA48" i="65"/>
  <c r="AW48" i="65"/>
  <c r="BB48" i="65"/>
  <c r="AY48" i="65"/>
  <c r="AX48" i="65"/>
  <c r="BA37" i="65"/>
  <c r="AW37" i="65"/>
  <c r="AZ37" i="65"/>
  <c r="AV37" i="65"/>
  <c r="AY37" i="65"/>
  <c r="BB37" i="65"/>
  <c r="AX37" i="65"/>
  <c r="BB46" i="65"/>
  <c r="BC46" i="65"/>
  <c r="AY35" i="65"/>
  <c r="BB35" i="65"/>
  <c r="AX35" i="65"/>
  <c r="BA35" i="65"/>
  <c r="AW35" i="65"/>
  <c r="AZ35" i="65"/>
  <c r="AV35" i="65"/>
  <c r="BB43" i="65"/>
  <c r="AX43" i="65"/>
  <c r="AY43" i="65"/>
  <c r="AW43" i="65"/>
  <c r="AV43" i="65"/>
  <c r="BA43" i="65"/>
  <c r="AZ43" i="65"/>
  <c r="W41" i="65"/>
  <c r="S41" i="65"/>
  <c r="V41" i="65"/>
  <c r="Y41" i="65"/>
  <c r="U41" i="65"/>
  <c r="Z40" i="65"/>
  <c r="X41" i="65"/>
  <c r="T41" i="65"/>
  <c r="X38" i="65"/>
  <c r="T38" i="65"/>
  <c r="W38" i="65"/>
  <c r="S38" i="65"/>
  <c r="Z38" i="65"/>
  <c r="V38" i="65"/>
  <c r="Y38" i="65"/>
  <c r="U38" i="65"/>
  <c r="Z28" i="65"/>
  <c r="V28" i="65"/>
  <c r="Y28" i="65"/>
  <c r="U28" i="65"/>
  <c r="X28" i="65"/>
  <c r="T28" i="65"/>
  <c r="W28" i="65"/>
  <c r="S28" i="65"/>
  <c r="Y42" i="65"/>
  <c r="U42" i="65"/>
  <c r="Z42" i="65"/>
  <c r="V42" i="65"/>
  <c r="X42" i="65"/>
  <c r="W42" i="65"/>
  <c r="T42" i="65"/>
  <c r="S42" i="65"/>
  <c r="U83" i="65"/>
  <c r="T83" i="65"/>
  <c r="S83" i="65"/>
  <c r="U87" i="65"/>
  <c r="T87" i="65"/>
  <c r="S87" i="65"/>
  <c r="T82" i="65"/>
  <c r="S82" i="65"/>
  <c r="U82" i="65"/>
  <c r="S65" i="65"/>
  <c r="U65" i="65"/>
  <c r="T65" i="65"/>
  <c r="S89" i="65"/>
  <c r="U89" i="65"/>
  <c r="T89" i="65"/>
  <c r="U60" i="65"/>
  <c r="T60" i="65"/>
  <c r="S60" i="65"/>
  <c r="U72" i="65"/>
  <c r="T72" i="65"/>
  <c r="S72" i="65"/>
  <c r="U76" i="65"/>
  <c r="T76" i="65"/>
  <c r="S76" i="65"/>
  <c r="U80" i="65"/>
  <c r="T80" i="65"/>
  <c r="S80" i="65"/>
  <c r="Y27" i="65"/>
  <c r="U27" i="65"/>
  <c r="X27" i="65"/>
  <c r="T27" i="65"/>
  <c r="W27" i="65"/>
  <c r="S27" i="65"/>
  <c r="V27" i="65"/>
  <c r="AY21" i="65"/>
  <c r="BB21" i="65"/>
  <c r="AX21" i="65"/>
  <c r="BA21" i="65"/>
  <c r="AW21" i="65"/>
  <c r="AZ21" i="65"/>
  <c r="AV21" i="65"/>
  <c r="BC13" i="65"/>
  <c r="AY13" i="65"/>
  <c r="BB13" i="65"/>
  <c r="AX13" i="65"/>
  <c r="BA13" i="65"/>
  <c r="AW13" i="65"/>
  <c r="AZ13" i="65"/>
  <c r="AV13" i="65"/>
  <c r="U24" i="65"/>
  <c r="X24" i="65"/>
  <c r="T24" i="65"/>
  <c r="W24" i="65"/>
  <c r="V24" i="65"/>
  <c r="S24" i="65"/>
  <c r="Z24" i="65"/>
  <c r="BC10" i="65"/>
  <c r="BB30" i="65"/>
  <c r="AX30" i="65"/>
  <c r="BA30" i="65"/>
  <c r="AW30" i="65"/>
  <c r="AZ30" i="65"/>
  <c r="AV30" i="65"/>
  <c r="AY30" i="65"/>
  <c r="BA25" i="65"/>
  <c r="AW25" i="65"/>
  <c r="AZ25" i="65"/>
  <c r="AV25" i="65"/>
  <c r="BC25" i="65"/>
  <c r="AY25" i="65"/>
  <c r="BB25" i="65"/>
  <c r="AX25" i="65"/>
  <c r="BA38" i="65"/>
  <c r="AW38" i="65"/>
  <c r="AZ38" i="65"/>
  <c r="AV38" i="65"/>
  <c r="BC38" i="65"/>
  <c r="AY38" i="65"/>
  <c r="BB38" i="65"/>
  <c r="AX38" i="65"/>
  <c r="AZ28" i="65"/>
  <c r="AV28" i="65"/>
  <c r="AY28" i="65"/>
  <c r="BB28" i="65"/>
  <c r="AX28" i="65"/>
  <c r="BA28" i="65"/>
  <c r="AW28" i="65"/>
  <c r="BA49" i="65"/>
  <c r="AW49" i="65"/>
  <c r="AY49" i="65"/>
  <c r="BB49" i="65"/>
  <c r="AX49" i="65"/>
  <c r="AZ49" i="65"/>
  <c r="AV49" i="65"/>
  <c r="Y31" i="65"/>
  <c r="U31" i="65"/>
  <c r="X31" i="65"/>
  <c r="T31" i="65"/>
  <c r="W31" i="65"/>
  <c r="S31" i="65"/>
  <c r="V31" i="65"/>
  <c r="W49" i="65"/>
  <c r="S49" i="65"/>
  <c r="U49" i="65"/>
  <c r="X49" i="65"/>
  <c r="T49" i="65"/>
  <c r="V49" i="65"/>
  <c r="W29" i="65"/>
  <c r="S29" i="65"/>
  <c r="V29" i="65"/>
  <c r="Y29" i="65"/>
  <c r="U29" i="65"/>
  <c r="X29" i="65"/>
  <c r="T29" i="65"/>
  <c r="W45" i="65"/>
  <c r="S45" i="65"/>
  <c r="Z45" i="65"/>
  <c r="X45" i="65"/>
  <c r="T45" i="65"/>
  <c r="U45" i="65"/>
  <c r="Y45" i="65"/>
  <c r="V45" i="65"/>
  <c r="Z32" i="65"/>
  <c r="V32" i="65"/>
  <c r="Y32" i="65"/>
  <c r="U32" i="65"/>
  <c r="X32" i="65"/>
  <c r="T32" i="65"/>
  <c r="W32" i="65"/>
  <c r="S32" i="65"/>
  <c r="U84" i="65"/>
  <c r="T84" i="65"/>
  <c r="S84" i="65"/>
  <c r="U88" i="65"/>
  <c r="T88" i="65"/>
  <c r="S88" i="65"/>
  <c r="T92" i="65"/>
  <c r="S92" i="65"/>
  <c r="U92" i="65"/>
  <c r="S66" i="65"/>
  <c r="U66" i="65"/>
  <c r="T66" i="65"/>
  <c r="S91" i="65"/>
  <c r="U91" i="65"/>
  <c r="T91" i="65"/>
  <c r="Z48" i="65"/>
  <c r="V48" i="65"/>
  <c r="W48" i="65"/>
  <c r="S48" i="65"/>
  <c r="U48" i="65"/>
  <c r="T48" i="65"/>
  <c r="X48" i="65"/>
  <c r="U62" i="65"/>
  <c r="T62" i="65"/>
  <c r="S62" i="65"/>
  <c r="U73" i="65"/>
  <c r="T73" i="65"/>
  <c r="S73" i="65"/>
  <c r="U77" i="65"/>
  <c r="T77" i="65"/>
  <c r="S77" i="65"/>
  <c r="U81" i="65"/>
  <c r="T81" i="65"/>
  <c r="S81" i="65"/>
  <c r="BC21" i="65"/>
  <c r="Z27" i="65"/>
  <c r="Z13" i="65"/>
  <c r="V13" i="65"/>
  <c r="Y13" i="65"/>
  <c r="U13" i="65"/>
  <c r="X13" i="65"/>
  <c r="T13" i="65"/>
  <c r="W13" i="65"/>
  <c r="S13" i="65"/>
  <c r="BB23" i="65"/>
  <c r="AX23" i="65"/>
  <c r="BA23" i="65"/>
  <c r="AV23" i="65"/>
  <c r="AZ23" i="65"/>
  <c r="AY23" i="65"/>
  <c r="AW23" i="65"/>
  <c r="BC16" i="65"/>
  <c r="X21" i="65"/>
  <c r="T21" i="65"/>
  <c r="W21" i="65"/>
  <c r="S21" i="65"/>
  <c r="V21" i="65"/>
  <c r="U21" i="65"/>
  <c r="X23" i="65"/>
  <c r="U23" i="65"/>
  <c r="T23" i="65"/>
  <c r="W23" i="65"/>
  <c r="S23" i="65"/>
  <c r="V23" i="65"/>
  <c r="BB17" i="65"/>
  <c r="AX17" i="65"/>
  <c r="BA17" i="65"/>
  <c r="AW17" i="65"/>
  <c r="AZ17" i="65"/>
  <c r="AV17" i="65"/>
  <c r="AY17" i="65"/>
  <c r="Y10" i="65"/>
  <c r="U10" i="65"/>
  <c r="X10" i="65"/>
  <c r="T10" i="65"/>
  <c r="W10" i="65"/>
  <c r="S10" i="65"/>
  <c r="V10" i="65"/>
  <c r="BB34" i="65"/>
  <c r="AX34" i="65"/>
  <c r="BA34" i="65"/>
  <c r="AW34" i="65"/>
  <c r="AZ34" i="65"/>
  <c r="AV34" i="65"/>
  <c r="AY34" i="65"/>
  <c r="BA29" i="65"/>
  <c r="AW29" i="65"/>
  <c r="AZ29" i="65"/>
  <c r="AV29" i="65"/>
  <c r="AY29" i="65"/>
  <c r="BB29" i="65"/>
  <c r="AX29" i="65"/>
  <c r="BB41" i="65"/>
  <c r="AX41" i="65"/>
  <c r="BA41" i="65"/>
  <c r="AW41" i="65"/>
  <c r="AZ41" i="65"/>
  <c r="AV41" i="65"/>
  <c r="BC40" i="65"/>
  <c r="AY41" i="65"/>
  <c r="AZ32" i="65"/>
  <c r="AV32" i="65"/>
  <c r="AY32" i="65"/>
  <c r="BB32" i="65"/>
  <c r="AX32" i="65"/>
  <c r="BA32" i="65"/>
  <c r="AW32" i="65"/>
  <c r="AY27" i="65"/>
  <c r="BB27" i="65"/>
  <c r="AX27" i="65"/>
  <c r="BA27" i="65"/>
  <c r="AW27" i="65"/>
  <c r="AZ27" i="65"/>
  <c r="AV27" i="65"/>
  <c r="AZ44" i="65"/>
  <c r="AV44" i="65"/>
  <c r="BA44" i="65"/>
  <c r="AW44" i="65"/>
  <c r="BB44" i="65"/>
  <c r="AY44" i="65"/>
  <c r="AX44" i="65"/>
  <c r="Y35" i="65"/>
  <c r="U35" i="65"/>
  <c r="X35" i="65"/>
  <c r="T35" i="65"/>
  <c r="W35" i="65"/>
  <c r="S35" i="65"/>
  <c r="V35" i="65"/>
  <c r="X30" i="65"/>
  <c r="T30" i="65"/>
  <c r="W30" i="65"/>
  <c r="S30" i="65"/>
  <c r="Z30" i="65"/>
  <c r="V30" i="65"/>
  <c r="Y30" i="65"/>
  <c r="U30" i="65"/>
  <c r="W33" i="65"/>
  <c r="S33" i="65"/>
  <c r="V33" i="65"/>
  <c r="Y33" i="65"/>
  <c r="U33" i="65"/>
  <c r="X33" i="65"/>
  <c r="T33" i="65"/>
  <c r="Z36" i="65"/>
  <c r="V36" i="65"/>
  <c r="Y36" i="65"/>
  <c r="U36" i="65"/>
  <c r="X36" i="65"/>
  <c r="T36" i="65"/>
  <c r="W36" i="65"/>
  <c r="S36" i="65"/>
  <c r="U57" i="65"/>
  <c r="T57" i="65"/>
  <c r="S57" i="65"/>
  <c r="U85" i="65"/>
  <c r="T85" i="65"/>
  <c r="S85" i="65"/>
  <c r="T55" i="65"/>
  <c r="S55" i="65"/>
  <c r="V55" i="65"/>
  <c r="U55" i="65"/>
  <c r="S63" i="65"/>
  <c r="U63" i="65"/>
  <c r="T63" i="65"/>
  <c r="S67" i="65"/>
  <c r="U67" i="65"/>
  <c r="T67" i="65"/>
  <c r="Z44" i="65"/>
  <c r="V44" i="65"/>
  <c r="W44" i="65"/>
  <c r="S44" i="65"/>
  <c r="X44" i="65"/>
  <c r="U44" i="65"/>
  <c r="T44" i="65"/>
  <c r="Y44" i="65"/>
  <c r="U70" i="65"/>
  <c r="T70" i="65"/>
  <c r="S70" i="65"/>
  <c r="U74" i="65"/>
  <c r="T74" i="65"/>
  <c r="S74" i="65"/>
  <c r="U78" i="65"/>
  <c r="T78" i="65"/>
  <c r="S78" i="65"/>
  <c r="U90" i="65"/>
  <c r="T90" i="65"/>
  <c r="S90" i="65"/>
  <c r="BC22" i="65"/>
  <c r="AY22" i="65"/>
  <c r="BB22" i="65"/>
  <c r="AX22" i="65"/>
  <c r="BA22" i="65"/>
  <c r="AW22" i="65"/>
  <c r="AZ22" i="65"/>
  <c r="AV22" i="65"/>
  <c r="BC18" i="65"/>
  <c r="AY12" i="65"/>
  <c r="BB12" i="65"/>
  <c r="AX12" i="65"/>
  <c r="BA12" i="65"/>
  <c r="AW12" i="65"/>
  <c r="AZ12" i="65"/>
  <c r="AV12" i="65"/>
  <c r="W16" i="65"/>
  <c r="S16" i="65"/>
  <c r="V16" i="65"/>
  <c r="Y16" i="65"/>
  <c r="U16" i="65"/>
  <c r="X16" i="65"/>
  <c r="T16" i="65"/>
  <c r="X17" i="65"/>
  <c r="T17" i="65"/>
  <c r="W17" i="65"/>
  <c r="S17" i="65"/>
  <c r="Z17" i="65"/>
  <c r="V17" i="65"/>
  <c r="Y17" i="65"/>
  <c r="U17" i="65"/>
  <c r="AY7" i="65"/>
  <c r="AW7" i="65"/>
  <c r="AZ7" i="65"/>
  <c r="AV7" i="65"/>
  <c r="BB7" i="65"/>
  <c r="AX7" i="65"/>
  <c r="BA7" i="65"/>
  <c r="BB20" i="65"/>
  <c r="AX20" i="65"/>
  <c r="BA20" i="65"/>
  <c r="AW20" i="65"/>
  <c r="AZ20" i="65"/>
  <c r="AV20" i="65"/>
  <c r="BC20" i="65"/>
  <c r="AY20" i="65"/>
  <c r="BC12" i="65"/>
  <c r="BA40" i="65"/>
  <c r="AW40" i="65"/>
  <c r="AZ40" i="65"/>
  <c r="AV40" i="65"/>
  <c r="AY40" i="65"/>
  <c r="BB40" i="65"/>
  <c r="AX40" i="65"/>
  <c r="BA33" i="65"/>
  <c r="AW33" i="65"/>
  <c r="AZ33" i="65"/>
  <c r="AV33" i="65"/>
  <c r="AY33" i="65"/>
  <c r="BB33" i="65"/>
  <c r="AX33" i="65"/>
  <c r="BA45" i="65"/>
  <c r="AW45" i="65"/>
  <c r="BB45" i="65"/>
  <c r="AX45" i="65"/>
  <c r="AY45" i="65"/>
  <c r="AV45" i="65"/>
  <c r="AZ45" i="65"/>
  <c r="AZ36" i="65"/>
  <c r="AV36" i="65"/>
  <c r="AY36" i="65"/>
  <c r="BB36" i="65"/>
  <c r="AX36" i="65"/>
  <c r="BA36" i="65"/>
  <c r="AW36" i="65"/>
  <c r="AY31" i="65"/>
  <c r="BB31" i="65"/>
  <c r="AX31" i="65"/>
  <c r="BA31" i="65"/>
  <c r="AW31" i="65"/>
  <c r="AZ31" i="65"/>
  <c r="AV31" i="65"/>
  <c r="BB42" i="65"/>
  <c r="AX42" i="65"/>
  <c r="BC42" i="65"/>
  <c r="AY42" i="65"/>
  <c r="AV42" i="65"/>
  <c r="BA42" i="65"/>
  <c r="AZ42" i="65"/>
  <c r="AW42" i="65"/>
  <c r="X34" i="65"/>
  <c r="T34" i="65"/>
  <c r="W34" i="65"/>
  <c r="S34" i="65"/>
  <c r="Z34" i="65"/>
  <c r="V34" i="65"/>
  <c r="Y34" i="65"/>
  <c r="U34" i="65"/>
  <c r="W37" i="65"/>
  <c r="S37" i="65"/>
  <c r="V37" i="65"/>
  <c r="Y37" i="65"/>
  <c r="U37" i="65"/>
  <c r="X37" i="65"/>
  <c r="T37" i="65"/>
  <c r="V25" i="65"/>
  <c r="U25" i="65"/>
  <c r="X25" i="65"/>
  <c r="T25" i="65"/>
  <c r="W25" i="65"/>
  <c r="S25" i="65"/>
  <c r="X43" i="65"/>
  <c r="T43" i="65"/>
  <c r="Y43" i="65"/>
  <c r="U43" i="65"/>
  <c r="W43" i="65"/>
  <c r="V43" i="65"/>
  <c r="S43" i="65"/>
  <c r="Z43" i="65"/>
  <c r="U69" i="65"/>
  <c r="T69" i="65"/>
  <c r="S69" i="65"/>
  <c r="U86" i="65"/>
  <c r="T86" i="65"/>
  <c r="S86" i="65"/>
  <c r="T61" i="65"/>
  <c r="S61" i="65"/>
  <c r="U61" i="65"/>
  <c r="S56" i="65"/>
  <c r="U56" i="65"/>
  <c r="T56" i="65"/>
  <c r="S64" i="65"/>
  <c r="U64" i="65"/>
  <c r="T64" i="65"/>
  <c r="S68" i="65"/>
  <c r="U68" i="65"/>
  <c r="T68" i="65"/>
  <c r="U71" i="65"/>
  <c r="T71" i="65"/>
  <c r="S71" i="65"/>
  <c r="U75" i="65"/>
  <c r="T75" i="65"/>
  <c r="S75" i="65"/>
  <c r="U79" i="65"/>
  <c r="T79" i="65"/>
  <c r="S79" i="65"/>
  <c r="Y9" i="65"/>
  <c r="U9" i="65"/>
  <c r="X9" i="65"/>
  <c r="T9" i="65"/>
  <c r="V9" i="65"/>
  <c r="W9" i="65"/>
  <c r="S9" i="65"/>
  <c r="Z9" i="65"/>
  <c r="V39" i="70"/>
  <c r="Z39" i="70"/>
  <c r="AA39" i="70"/>
  <c r="Y39" i="70"/>
  <c r="Y30" i="70"/>
  <c r="Z30" i="70"/>
  <c r="AA30" i="70"/>
  <c r="W23" i="70"/>
  <c r="Z23" i="70"/>
  <c r="AA23" i="70"/>
  <c r="Y23" i="70"/>
  <c r="X17" i="70"/>
  <c r="Z17" i="70"/>
  <c r="Y17" i="70"/>
  <c r="AA17" i="70"/>
  <c r="S9" i="70"/>
  <c r="S18" i="70"/>
  <c r="Y18" i="70"/>
  <c r="Z18" i="70"/>
  <c r="AA18" i="70"/>
  <c r="Y34" i="70"/>
  <c r="Z34" i="70"/>
  <c r="AA34" i="70"/>
  <c r="Z12" i="70"/>
  <c r="AA12" i="70"/>
  <c r="Y12" i="70"/>
  <c r="Z29" i="70"/>
  <c r="Y29" i="70"/>
  <c r="AA29" i="70"/>
  <c r="S44" i="70"/>
  <c r="Z45" i="70"/>
  <c r="Y45" i="70"/>
  <c r="AA45" i="70"/>
  <c r="S37" i="70"/>
  <c r="Z28" i="70"/>
  <c r="AA28" i="70"/>
  <c r="Y28" i="70"/>
  <c r="S15" i="70"/>
  <c r="V8" i="70"/>
  <c r="Z8" i="70"/>
  <c r="Y8" i="70"/>
  <c r="AA8" i="70"/>
  <c r="Y22" i="70"/>
  <c r="Z22" i="70"/>
  <c r="AA22" i="70"/>
  <c r="Y38" i="70"/>
  <c r="Z38" i="70"/>
  <c r="AA38" i="70"/>
  <c r="Z16" i="70"/>
  <c r="AA16" i="70"/>
  <c r="Y16" i="70"/>
  <c r="Z33" i="70"/>
  <c r="Y33" i="70"/>
  <c r="AA33" i="70"/>
  <c r="Z43" i="70"/>
  <c r="AA43" i="70"/>
  <c r="Y43" i="70"/>
  <c r="T35" i="70"/>
  <c r="Z35" i="70"/>
  <c r="AA35" i="70"/>
  <c r="Y35" i="70"/>
  <c r="W26" i="70"/>
  <c r="Y26" i="70"/>
  <c r="Z26" i="70"/>
  <c r="AA26" i="70"/>
  <c r="X20" i="70"/>
  <c r="Z20" i="70"/>
  <c r="AA20" i="70"/>
  <c r="Y20" i="70"/>
  <c r="S13" i="70"/>
  <c r="Z13" i="70"/>
  <c r="Y13" i="70"/>
  <c r="AA13" i="70"/>
  <c r="Y10" i="70"/>
  <c r="Z10" i="70"/>
  <c r="AA10" i="70"/>
  <c r="Z27" i="70"/>
  <c r="AA27" i="70"/>
  <c r="Y27" i="70"/>
  <c r="Y42" i="70"/>
  <c r="Z42" i="70"/>
  <c r="AA42" i="70"/>
  <c r="X21" i="70"/>
  <c r="Z21" i="70"/>
  <c r="Y21" i="70"/>
  <c r="AA21" i="70"/>
  <c r="Z36" i="70"/>
  <c r="AA36" i="70"/>
  <c r="Y36" i="70"/>
  <c r="Z41" i="70"/>
  <c r="Y41" i="70"/>
  <c r="AA41" i="70"/>
  <c r="T32" i="70"/>
  <c r="Z32" i="70"/>
  <c r="AA32" i="70"/>
  <c r="Y32" i="70"/>
  <c r="S24" i="70"/>
  <c r="Z19" i="70"/>
  <c r="AA19" i="70"/>
  <c r="Y19" i="70"/>
  <c r="Z11" i="70"/>
  <c r="AA11" i="70"/>
  <c r="Y11" i="70"/>
  <c r="Y14" i="70"/>
  <c r="Z14" i="70"/>
  <c r="AA14" i="70"/>
  <c r="Z31" i="70"/>
  <c r="AA31" i="70"/>
  <c r="Y31" i="70"/>
  <c r="Y46" i="70"/>
  <c r="Z46" i="70"/>
  <c r="AA46" i="70"/>
  <c r="Z25" i="70"/>
  <c r="Y25" i="70"/>
  <c r="AA25" i="70"/>
  <c r="Z40" i="70"/>
  <c r="AA40" i="70"/>
  <c r="Y40" i="70"/>
  <c r="V22" i="69"/>
  <c r="AQ10" i="87"/>
  <c r="AR10" i="87"/>
  <c r="AS10" i="87"/>
  <c r="AQ9" i="87"/>
  <c r="AR9" i="87"/>
  <c r="AS9" i="87"/>
  <c r="AS12" i="87"/>
  <c r="AQ12" i="87"/>
  <c r="AR12" i="87"/>
  <c r="AR11" i="87"/>
  <c r="AS11" i="87"/>
  <c r="AQ11" i="87"/>
  <c r="AX180" i="69"/>
  <c r="W131" i="69"/>
  <c r="T176" i="69"/>
  <c r="Y103" i="69"/>
  <c r="W44" i="69"/>
  <c r="V179" i="69"/>
  <c r="W176" i="69"/>
  <c r="AV177" i="69"/>
  <c r="AZ166" i="69"/>
  <c r="U152" i="69"/>
  <c r="AV89" i="69"/>
  <c r="AX71" i="69"/>
  <c r="AV149" i="69"/>
  <c r="T91" i="69"/>
  <c r="AZ46" i="69"/>
  <c r="AU180" i="69"/>
  <c r="T18" i="69"/>
  <c r="T15" i="69"/>
  <c r="T39" i="69"/>
  <c r="X9" i="69"/>
  <c r="AB9" i="69"/>
  <c r="W30" i="69"/>
  <c r="AB30" i="69"/>
  <c r="U40" i="69"/>
  <c r="AB40" i="69"/>
  <c r="T26" i="69"/>
  <c r="T47" i="69"/>
  <c r="T19" i="69"/>
  <c r="X32" i="69"/>
  <c r="AB32" i="69"/>
  <c r="W37" i="69"/>
  <c r="AB37" i="69"/>
  <c r="BB27" i="79"/>
  <c r="BA25" i="79"/>
  <c r="AY24" i="79"/>
  <c r="BC27" i="79"/>
  <c r="BB25" i="79"/>
  <c r="BB24" i="79"/>
  <c r="BB21" i="79"/>
  <c r="BB20" i="79"/>
  <c r="BC20" i="79"/>
  <c r="AY17" i="79"/>
  <c r="BB17" i="79"/>
  <c r="BN60" i="79"/>
  <c r="BL60" i="79"/>
  <c r="BJ60" i="79"/>
  <c r="BD57" i="79"/>
  <c r="BB57" i="79"/>
  <c r="AZ57" i="79"/>
  <c r="AX57" i="79"/>
  <c r="BO60" i="79"/>
  <c r="BK60" i="79"/>
  <c r="BC57" i="79"/>
  <c r="AY57" i="79"/>
  <c r="BM60" i="79"/>
  <c r="BE57" i="79"/>
  <c r="BA57" i="79"/>
  <c r="BD53" i="79"/>
  <c r="BB53" i="79"/>
  <c r="AZ53" i="79"/>
  <c r="AX53" i="79"/>
  <c r="BC53" i="79"/>
  <c r="AY53" i="79"/>
  <c r="BE53" i="79"/>
  <c r="BA53" i="79"/>
  <c r="BE54" i="79"/>
  <c r="BC54" i="79"/>
  <c r="BA54" i="79"/>
  <c r="AY54" i="79"/>
  <c r="BB54" i="79"/>
  <c r="AX54" i="79"/>
  <c r="BD54" i="79"/>
  <c r="AZ54" i="79"/>
  <c r="BO66" i="79"/>
  <c r="BM66" i="79"/>
  <c r="BK66" i="79"/>
  <c r="BI66" i="79"/>
  <c r="BE65" i="79"/>
  <c r="BC65" i="79"/>
  <c r="BA65" i="79"/>
  <c r="AY65" i="79"/>
  <c r="BN66" i="79"/>
  <c r="BJ66" i="79"/>
  <c r="BD65" i="79"/>
  <c r="AZ65" i="79"/>
  <c r="BL66" i="79"/>
  <c r="BB65" i="79"/>
  <c r="AX65" i="79"/>
  <c r="BC69" i="79"/>
  <c r="BA69" i="79"/>
  <c r="AY69" i="79"/>
  <c r="BD69" i="79"/>
  <c r="AZ69" i="79"/>
  <c r="BB69" i="79"/>
  <c r="AX69" i="79"/>
  <c r="BD36" i="79"/>
  <c r="BB36" i="79"/>
  <c r="AZ36" i="79"/>
  <c r="AX36" i="79"/>
  <c r="BE36" i="79"/>
  <c r="BA36" i="79"/>
  <c r="BC36" i="79"/>
  <c r="AY36" i="79"/>
  <c r="BD40" i="79"/>
  <c r="BB40" i="79"/>
  <c r="AZ40" i="79"/>
  <c r="AX40" i="79"/>
  <c r="BE40" i="79"/>
  <c r="BA40" i="79"/>
  <c r="BC40" i="79"/>
  <c r="AY40" i="79"/>
  <c r="BO45" i="79"/>
  <c r="BM45" i="79"/>
  <c r="BK45" i="79"/>
  <c r="BE44" i="79"/>
  <c r="BC44" i="79"/>
  <c r="BA44" i="79"/>
  <c r="AY44" i="79"/>
  <c r="BL45" i="79"/>
  <c r="BD44" i="79"/>
  <c r="AZ44" i="79"/>
  <c r="BN45" i="79"/>
  <c r="BJ45" i="79"/>
  <c r="BB44" i="79"/>
  <c r="AX44" i="79"/>
  <c r="BD33" i="79"/>
  <c r="BB33" i="79"/>
  <c r="AZ33" i="79"/>
  <c r="AX33" i="79"/>
  <c r="BE33" i="79"/>
  <c r="BA33" i="79"/>
  <c r="BC33" i="79"/>
  <c r="AY33" i="79"/>
  <c r="BD39" i="79"/>
  <c r="BB39" i="79"/>
  <c r="AZ39" i="79"/>
  <c r="AX39" i="79"/>
  <c r="BE39" i="79"/>
  <c r="BA39" i="79"/>
  <c r="BC39" i="79"/>
  <c r="AY39" i="79"/>
  <c r="BD43" i="79"/>
  <c r="BB43" i="79"/>
  <c r="AZ43" i="79"/>
  <c r="AX43" i="79"/>
  <c r="BE43" i="79"/>
  <c r="BA43" i="79"/>
  <c r="BC43" i="79"/>
  <c r="AY43" i="79"/>
  <c r="BC47" i="79"/>
  <c r="BB47" i="79"/>
  <c r="AZ47" i="79"/>
  <c r="AX47" i="79"/>
  <c r="BD47" i="79"/>
  <c r="BA47" i="79"/>
  <c r="AY47" i="79"/>
  <c r="AZ27" i="79"/>
  <c r="BC25" i="79"/>
  <c r="AY25" i="79"/>
  <c r="BA24" i="79"/>
  <c r="BC21" i="79"/>
  <c r="AY21" i="79"/>
  <c r="BA27" i="79"/>
  <c r="BD25" i="79"/>
  <c r="AZ25" i="79"/>
  <c r="BD24" i="79"/>
  <c r="AZ24" i="79"/>
  <c r="BD21" i="79"/>
  <c r="AZ21" i="79"/>
  <c r="AZ20" i="79"/>
  <c r="BD20" i="79"/>
  <c r="BA20" i="79"/>
  <c r="BC17" i="79"/>
  <c r="BE17" i="79"/>
  <c r="AZ17" i="79"/>
  <c r="BD64" i="79"/>
  <c r="BB64" i="79"/>
  <c r="AZ64" i="79"/>
  <c r="AX64" i="79"/>
  <c r="BE64" i="79"/>
  <c r="BA64" i="79"/>
  <c r="BC64" i="79"/>
  <c r="AY64" i="79"/>
  <c r="BC60" i="79"/>
  <c r="BA60" i="79"/>
  <c r="AY60" i="79"/>
  <c r="BB60" i="79"/>
  <c r="AX60" i="79"/>
  <c r="BD60" i="79"/>
  <c r="AZ60" i="79"/>
  <c r="BD55" i="79"/>
  <c r="BB55" i="79"/>
  <c r="AZ55" i="79"/>
  <c r="AX55" i="79"/>
  <c r="BE55" i="79"/>
  <c r="BA55" i="79"/>
  <c r="BC55" i="79"/>
  <c r="AY55" i="79"/>
  <c r="BE52" i="79"/>
  <c r="BC52" i="79"/>
  <c r="BA52" i="79"/>
  <c r="AY52" i="79"/>
  <c r="BB52" i="79"/>
  <c r="AX52" i="79"/>
  <c r="BD52" i="79"/>
  <c r="AZ52" i="79"/>
  <c r="BD67" i="79"/>
  <c r="BB67" i="79"/>
  <c r="AZ67" i="79"/>
  <c r="AX67" i="79"/>
  <c r="BC67" i="79"/>
  <c r="AY67" i="79"/>
  <c r="BE67" i="79"/>
  <c r="BA67" i="79"/>
  <c r="BD66" i="79"/>
  <c r="BB66" i="79"/>
  <c r="AZ66" i="79"/>
  <c r="AX66" i="79"/>
  <c r="BC66" i="79"/>
  <c r="AY66" i="79"/>
  <c r="BE66" i="79"/>
  <c r="BA66" i="79"/>
  <c r="BD38" i="79"/>
  <c r="BB38" i="79"/>
  <c r="AZ38" i="79"/>
  <c r="AX38" i="79"/>
  <c r="BE38" i="79"/>
  <c r="BA38" i="79"/>
  <c r="BC38" i="79"/>
  <c r="AY38" i="79"/>
  <c r="BD34" i="79"/>
  <c r="BB34" i="79"/>
  <c r="AZ34" i="79"/>
  <c r="AX34" i="79"/>
  <c r="BC34" i="79"/>
  <c r="AY34" i="79"/>
  <c r="BE34" i="79"/>
  <c r="BA34" i="79"/>
  <c r="BE42" i="79"/>
  <c r="BC42" i="79"/>
  <c r="BA42" i="79"/>
  <c r="AY42" i="79"/>
  <c r="BD42" i="79"/>
  <c r="AZ42" i="79"/>
  <c r="BB42" i="79"/>
  <c r="AX42" i="79"/>
  <c r="BE35" i="79"/>
  <c r="BC35" i="79"/>
  <c r="BA35" i="79"/>
  <c r="AY35" i="79"/>
  <c r="BB35" i="79"/>
  <c r="AX35" i="79"/>
  <c r="BD35" i="79"/>
  <c r="AZ35" i="79"/>
  <c r="BD41" i="79"/>
  <c r="BB41" i="79"/>
  <c r="AZ41" i="79"/>
  <c r="AX41" i="79"/>
  <c r="BE41" i="79"/>
  <c r="BA41" i="79"/>
  <c r="BC41" i="79"/>
  <c r="AY41" i="79"/>
  <c r="BO46" i="79"/>
  <c r="BM46" i="79"/>
  <c r="BK46" i="79"/>
  <c r="BI46" i="79"/>
  <c r="BD45" i="79"/>
  <c r="BB45" i="79"/>
  <c r="AZ45" i="79"/>
  <c r="AX45" i="79"/>
  <c r="BN46" i="79"/>
  <c r="BJ46" i="79"/>
  <c r="BE45" i="79"/>
  <c r="BA45" i="79"/>
  <c r="BL46" i="79"/>
  <c r="BC45" i="79"/>
  <c r="AY45" i="79"/>
  <c r="AY16" i="79"/>
  <c r="BC16" i="79"/>
  <c r="BI20" i="79"/>
  <c r="BN16" i="79"/>
  <c r="BM16" i="79"/>
  <c r="BJ20" i="79"/>
  <c r="BL16" i="79"/>
  <c r="BJ16" i="79"/>
  <c r="BK16" i="79"/>
  <c r="BM20" i="79"/>
  <c r="BN20" i="79"/>
  <c r="BK20" i="79"/>
  <c r="BO20" i="79"/>
  <c r="BL20" i="79"/>
  <c r="BO65" i="79"/>
  <c r="BM65" i="79"/>
  <c r="BK65" i="79"/>
  <c r="BI65" i="79"/>
  <c r="BP65" i="79"/>
  <c r="BN65" i="79"/>
  <c r="BL65" i="79"/>
  <c r="BJ65" i="79"/>
  <c r="BO33" i="79"/>
  <c r="BM33" i="79"/>
  <c r="BK33" i="79"/>
  <c r="BI33" i="79"/>
  <c r="BP33" i="79"/>
  <c r="BN33" i="79"/>
  <c r="BL33" i="79"/>
  <c r="BJ33" i="79"/>
  <c r="BP64" i="79"/>
  <c r="BN64" i="79"/>
  <c r="BL64" i="79"/>
  <c r="BJ64" i="79"/>
  <c r="BO64" i="79"/>
  <c r="BM64" i="79"/>
  <c r="BK64" i="79"/>
  <c r="BI64" i="79"/>
  <c r="BO55" i="79"/>
  <c r="BM55" i="79"/>
  <c r="BK55" i="79"/>
  <c r="BI55" i="79"/>
  <c r="BP55" i="79"/>
  <c r="BN55" i="79"/>
  <c r="BL55" i="79"/>
  <c r="BJ55" i="79"/>
  <c r="BO44" i="79"/>
  <c r="BM44" i="79"/>
  <c r="BK44" i="79"/>
  <c r="BI44" i="79"/>
  <c r="BP44" i="79"/>
  <c r="BN44" i="79"/>
  <c r="BL44" i="79"/>
  <c r="BJ44" i="79"/>
  <c r="BP40" i="79"/>
  <c r="BN40" i="79"/>
  <c r="BL40" i="79"/>
  <c r="BJ40" i="79"/>
  <c r="BO40" i="79"/>
  <c r="BM40" i="79"/>
  <c r="BK40" i="79"/>
  <c r="BI40" i="79"/>
  <c r="BP38" i="79"/>
  <c r="BN38" i="79"/>
  <c r="BL38" i="79"/>
  <c r="BJ38" i="79"/>
  <c r="BO38" i="79"/>
  <c r="BM38" i="79"/>
  <c r="BK38" i="79"/>
  <c r="BI38" i="79"/>
  <c r="BP35" i="79"/>
  <c r="BO35" i="79"/>
  <c r="BM35" i="79"/>
  <c r="BK35" i="79"/>
  <c r="BN35" i="79"/>
  <c r="BJ35" i="79"/>
  <c r="BL35" i="79"/>
  <c r="BI35" i="79"/>
  <c r="BP56" i="79"/>
  <c r="BN56" i="79"/>
  <c r="BL56" i="79"/>
  <c r="BJ56" i="79"/>
  <c r="BO56" i="79"/>
  <c r="BM56" i="79"/>
  <c r="BK56" i="79"/>
  <c r="BI56" i="79"/>
  <c r="BO53" i="79"/>
  <c r="BM53" i="79"/>
  <c r="BK53" i="79"/>
  <c r="BI53" i="79"/>
  <c r="BP53" i="79"/>
  <c r="BN53" i="79"/>
  <c r="BL53" i="79"/>
  <c r="BJ53" i="79"/>
  <c r="BP43" i="79"/>
  <c r="BN43" i="79"/>
  <c r="BL43" i="79"/>
  <c r="BJ43" i="79"/>
  <c r="BO43" i="79"/>
  <c r="BM43" i="79"/>
  <c r="BK43" i="79"/>
  <c r="BI43" i="79"/>
  <c r="BP36" i="79"/>
  <c r="BN36" i="79"/>
  <c r="BL36" i="79"/>
  <c r="BJ36" i="79"/>
  <c r="BO36" i="79"/>
  <c r="BM36" i="79"/>
  <c r="BK36" i="79"/>
  <c r="BI36" i="79"/>
  <c r="BP19" i="79"/>
  <c r="BN19" i="79"/>
  <c r="BL19" i="79"/>
  <c r="BJ19" i="79"/>
  <c r="BO19" i="79"/>
  <c r="BM19" i="79"/>
  <c r="BK19" i="79"/>
  <c r="BI19" i="79"/>
  <c r="BP22" i="79"/>
  <c r="BN22" i="79"/>
  <c r="BL22" i="79"/>
  <c r="BJ22" i="79"/>
  <c r="BO22" i="79"/>
  <c r="BM22" i="79"/>
  <c r="BK22" i="79"/>
  <c r="BI22" i="79"/>
  <c r="BP24" i="79"/>
  <c r="BN24" i="79"/>
  <c r="BL24" i="79"/>
  <c r="BJ24" i="79"/>
  <c r="BO24" i="79"/>
  <c r="BM24" i="79"/>
  <c r="BK24" i="79"/>
  <c r="BI24" i="79"/>
  <c r="BO18" i="79"/>
  <c r="BM18" i="79"/>
  <c r="BK18" i="79"/>
  <c r="BI18" i="79"/>
  <c r="BP18" i="79"/>
  <c r="BL18" i="79"/>
  <c r="BN18" i="79"/>
  <c r="BJ18" i="79"/>
  <c r="BO57" i="79"/>
  <c r="BM57" i="79"/>
  <c r="BK57" i="79"/>
  <c r="BI57" i="79"/>
  <c r="BP57" i="79"/>
  <c r="BN57" i="79"/>
  <c r="BL57" i="79"/>
  <c r="BJ57" i="79"/>
  <c r="BO42" i="79"/>
  <c r="BM42" i="79"/>
  <c r="BK42" i="79"/>
  <c r="BI42" i="79"/>
  <c r="BP42" i="79"/>
  <c r="BN42" i="79"/>
  <c r="BL42" i="79"/>
  <c r="BJ42" i="79"/>
  <c r="BP39" i="79"/>
  <c r="BN39" i="79"/>
  <c r="BL39" i="79"/>
  <c r="BJ39" i="79"/>
  <c r="BO39" i="79"/>
  <c r="BM39" i="79"/>
  <c r="BK39" i="79"/>
  <c r="BI39" i="79"/>
  <c r="BP37" i="79"/>
  <c r="BN37" i="79"/>
  <c r="BL37" i="79"/>
  <c r="BJ37" i="79"/>
  <c r="BO37" i="79"/>
  <c r="BM37" i="79"/>
  <c r="BK37" i="79"/>
  <c r="BI37" i="79"/>
  <c r="BP54" i="79"/>
  <c r="BN54" i="79"/>
  <c r="BL54" i="79"/>
  <c r="BJ54" i="79"/>
  <c r="BO54" i="79"/>
  <c r="BM54" i="79"/>
  <c r="BK54" i="79"/>
  <c r="BI54" i="79"/>
  <c r="BP52" i="79"/>
  <c r="BN52" i="79"/>
  <c r="BL52" i="79"/>
  <c r="BJ52" i="79"/>
  <c r="BO52" i="79"/>
  <c r="BM52" i="79"/>
  <c r="BK52" i="79"/>
  <c r="BI52" i="79"/>
  <c r="BP41" i="79"/>
  <c r="BN41" i="79"/>
  <c r="BL41" i="79"/>
  <c r="BJ41" i="79"/>
  <c r="BO41" i="79"/>
  <c r="BM41" i="79"/>
  <c r="BK41" i="79"/>
  <c r="BI41" i="79"/>
  <c r="BP34" i="79"/>
  <c r="BN34" i="79"/>
  <c r="BL34" i="79"/>
  <c r="BJ34" i="79"/>
  <c r="BO34" i="79"/>
  <c r="BM34" i="79"/>
  <c r="BK34" i="79"/>
  <c r="BI34" i="79"/>
  <c r="BO17" i="79"/>
  <c r="BM17" i="79"/>
  <c r="BK17" i="79"/>
  <c r="BI17" i="79"/>
  <c r="BN17" i="79"/>
  <c r="BJ17" i="79"/>
  <c r="BP17" i="79"/>
  <c r="BL17" i="79"/>
  <c r="BP21" i="79"/>
  <c r="BN21" i="79"/>
  <c r="BL21" i="79"/>
  <c r="BJ21" i="79"/>
  <c r="BO21" i="79"/>
  <c r="BM21" i="79"/>
  <c r="BK21" i="79"/>
  <c r="BI21" i="79"/>
  <c r="BP23" i="79"/>
  <c r="BN23" i="79"/>
  <c r="BL23" i="79"/>
  <c r="BJ23" i="79"/>
  <c r="BO23" i="79"/>
  <c r="BM23" i="79"/>
  <c r="BK23" i="79"/>
  <c r="BI23" i="79"/>
  <c r="BP25" i="79"/>
  <c r="BN25" i="79"/>
  <c r="BL25" i="79"/>
  <c r="BJ25" i="79"/>
  <c r="BO25" i="79"/>
  <c r="BM25" i="79"/>
  <c r="BK25" i="79"/>
  <c r="BI25" i="79"/>
  <c r="AZ7" i="74"/>
  <c r="AR7" i="74"/>
  <c r="AV15" i="74"/>
  <c r="AZ15" i="74"/>
  <c r="AP15" i="74"/>
  <c r="AX17" i="74"/>
  <c r="AP17" i="74"/>
  <c r="AT17" i="74"/>
  <c r="AT25" i="74"/>
  <c r="AX25" i="74"/>
  <c r="AP25" i="74"/>
  <c r="AX21" i="74"/>
  <c r="AP21" i="74"/>
  <c r="AT21" i="74"/>
  <c r="BA31" i="74"/>
  <c r="AY31" i="74"/>
  <c r="AW31" i="74"/>
  <c r="AU31" i="74"/>
  <c r="AS31" i="74"/>
  <c r="AQ31" i="74"/>
  <c r="AZ31" i="74"/>
  <c r="AV31" i="74"/>
  <c r="AR31" i="74"/>
  <c r="AX31" i="74"/>
  <c r="AT31" i="74"/>
  <c r="AY11" i="74"/>
  <c r="AU11" i="74"/>
  <c r="AQ11" i="74"/>
  <c r="AX10" i="74"/>
  <c r="AT10" i="74"/>
  <c r="BA8" i="74"/>
  <c r="AW8" i="74"/>
  <c r="AZ8" i="74"/>
  <c r="AV8" i="74"/>
  <c r="AR8" i="74"/>
  <c r="AX8" i="74"/>
  <c r="AP8" i="74"/>
  <c r="AT8" i="74"/>
  <c r="BA16" i="74"/>
  <c r="AS16" i="74"/>
  <c r="AW16" i="74"/>
  <c r="AP16" i="74"/>
  <c r="AU18" i="74"/>
  <c r="AP18" i="74"/>
  <c r="AY18" i="74"/>
  <c r="AQ18" i="74"/>
  <c r="AY26" i="74"/>
  <c r="AQ26" i="74"/>
  <c r="AU26" i="74"/>
  <c r="AP26" i="74"/>
  <c r="AU22" i="74"/>
  <c r="AP22" i="74"/>
  <c r="AY22" i="74"/>
  <c r="AQ22" i="74"/>
  <c r="AX7" i="74"/>
  <c r="AT7" i="74"/>
  <c r="BA11" i="74"/>
  <c r="AW11" i="74"/>
  <c r="AS11" i="74"/>
  <c r="AZ10" i="74"/>
  <c r="AV10" i="74"/>
  <c r="AR10" i="74"/>
  <c r="AY8" i="74"/>
  <c r="AU8" i="74"/>
  <c r="AQ8" i="74"/>
  <c r="BN16" i="74"/>
  <c r="BL16" i="74"/>
  <c r="BJ16" i="74"/>
  <c r="BH16" i="74"/>
  <c r="BF16" i="74"/>
  <c r="BD16" i="74"/>
  <c r="BO16" i="74"/>
  <c r="BK16" i="74"/>
  <c r="BG16" i="74"/>
  <c r="BC16" i="74"/>
  <c r="BM16" i="74"/>
  <c r="BI16" i="74"/>
  <c r="BE16" i="74"/>
  <c r="BN14" i="74"/>
  <c r="BL14" i="74"/>
  <c r="BJ14" i="74"/>
  <c r="BO14" i="74"/>
  <c r="BK14" i="74"/>
  <c r="BH14" i="74"/>
  <c r="BF14" i="74"/>
  <c r="BD14" i="74"/>
  <c r="BM14" i="74"/>
  <c r="BI14" i="74"/>
  <c r="BG14" i="74"/>
  <c r="BE14" i="74"/>
  <c r="BC14" i="74"/>
  <c r="BN12" i="74"/>
  <c r="BL12" i="74"/>
  <c r="BJ12" i="74"/>
  <c r="BH12" i="74"/>
  <c r="BF12" i="74"/>
  <c r="BD12" i="74"/>
  <c r="BO12" i="74"/>
  <c r="BM12" i="74"/>
  <c r="BK12" i="74"/>
  <c r="BI12" i="74"/>
  <c r="BG12" i="74"/>
  <c r="BE12" i="74"/>
  <c r="BC12" i="74"/>
  <c r="BN10" i="74"/>
  <c r="BL10" i="74"/>
  <c r="BJ10" i="74"/>
  <c r="BH10" i="74"/>
  <c r="BF10" i="74"/>
  <c r="BD10" i="74"/>
  <c r="BO10" i="74"/>
  <c r="BM10" i="74"/>
  <c r="BK10" i="74"/>
  <c r="BI10" i="74"/>
  <c r="BG10" i="74"/>
  <c r="BE10" i="74"/>
  <c r="BC10" i="74"/>
  <c r="BN7" i="74"/>
  <c r="BL7" i="74"/>
  <c r="BJ7" i="74"/>
  <c r="BH7" i="74"/>
  <c r="BF7" i="74"/>
  <c r="BD7" i="74"/>
  <c r="BO7" i="74"/>
  <c r="BM7" i="74"/>
  <c r="BK7" i="74"/>
  <c r="BI7" i="74"/>
  <c r="BG7" i="74"/>
  <c r="BE7" i="74"/>
  <c r="BC7" i="74"/>
  <c r="BN17" i="74"/>
  <c r="BL17" i="74"/>
  <c r="BJ17" i="74"/>
  <c r="BH17" i="74"/>
  <c r="BF17" i="74"/>
  <c r="BD17" i="74"/>
  <c r="BM17" i="74"/>
  <c r="BI17" i="74"/>
  <c r="BE17" i="74"/>
  <c r="BO17" i="74"/>
  <c r="BK17" i="74"/>
  <c r="BG17" i="74"/>
  <c r="BC17" i="74"/>
  <c r="BO19" i="74"/>
  <c r="BM19" i="74"/>
  <c r="BK19" i="74"/>
  <c r="BI19" i="74"/>
  <c r="BG19" i="74"/>
  <c r="BE19" i="74"/>
  <c r="BC19" i="74"/>
  <c r="BN19" i="74"/>
  <c r="BL19" i="74"/>
  <c r="BJ19" i="74"/>
  <c r="BH19" i="74"/>
  <c r="BF19" i="74"/>
  <c r="BD19" i="74"/>
  <c r="BO21" i="74"/>
  <c r="BM21" i="74"/>
  <c r="BK21" i="74"/>
  <c r="BI21" i="74"/>
  <c r="BG21" i="74"/>
  <c r="BL21" i="74"/>
  <c r="BH21" i="74"/>
  <c r="BE21" i="74"/>
  <c r="BC21" i="74"/>
  <c r="BN21" i="74"/>
  <c r="BJ21" i="74"/>
  <c r="BF21" i="74"/>
  <c r="BD21" i="74"/>
  <c r="BO23" i="74"/>
  <c r="BM23" i="74"/>
  <c r="BK23" i="74"/>
  <c r="BI23" i="74"/>
  <c r="BG23" i="74"/>
  <c r="BE23" i="74"/>
  <c r="BC23" i="74"/>
  <c r="BL23" i="74"/>
  <c r="BH23" i="74"/>
  <c r="BD23" i="74"/>
  <c r="BN23" i="74"/>
  <c r="BJ23" i="74"/>
  <c r="BF23" i="74"/>
  <c r="BO25" i="74"/>
  <c r="BM25" i="74"/>
  <c r="BK25" i="74"/>
  <c r="BI25" i="74"/>
  <c r="BG25" i="74"/>
  <c r="BE25" i="74"/>
  <c r="BC25" i="74"/>
  <c r="BL25" i="74"/>
  <c r="BH25" i="74"/>
  <c r="BD25" i="74"/>
  <c r="BN25" i="74"/>
  <c r="BJ25" i="74"/>
  <c r="BF25" i="74"/>
  <c r="BO27" i="74"/>
  <c r="BM27" i="74"/>
  <c r="BK27" i="74"/>
  <c r="BI27" i="74"/>
  <c r="BG27" i="74"/>
  <c r="BE27" i="74"/>
  <c r="BC27" i="74"/>
  <c r="BL27" i="74"/>
  <c r="BH27" i="74"/>
  <c r="BD27" i="74"/>
  <c r="BN27" i="74"/>
  <c r="BJ27" i="74"/>
  <c r="BF27" i="74"/>
  <c r="BN15" i="74"/>
  <c r="BL15" i="74"/>
  <c r="BJ15" i="74"/>
  <c r="BH15" i="74"/>
  <c r="BF15" i="74"/>
  <c r="BD15" i="74"/>
  <c r="BM15" i="74"/>
  <c r="BI15" i="74"/>
  <c r="BE15" i="74"/>
  <c r="BO15" i="74"/>
  <c r="BK15" i="74"/>
  <c r="BG15" i="74"/>
  <c r="BC15" i="74"/>
  <c r="BN13" i="74"/>
  <c r="BL13" i="74"/>
  <c r="BJ13" i="74"/>
  <c r="BH13" i="74"/>
  <c r="BF13" i="74"/>
  <c r="BD13" i="74"/>
  <c r="BO13" i="74"/>
  <c r="BM13" i="74"/>
  <c r="BK13" i="74"/>
  <c r="BI13" i="74"/>
  <c r="BG13" i="74"/>
  <c r="BE13" i="74"/>
  <c r="BC13" i="74"/>
  <c r="BN11" i="74"/>
  <c r="BL11" i="74"/>
  <c r="BJ11" i="74"/>
  <c r="BH11" i="74"/>
  <c r="BF11" i="74"/>
  <c r="BD11" i="74"/>
  <c r="BO11" i="74"/>
  <c r="BM11" i="74"/>
  <c r="BK11" i="74"/>
  <c r="BI11" i="74"/>
  <c r="BG11" i="74"/>
  <c r="BE11" i="74"/>
  <c r="BC11" i="74"/>
  <c r="BN9" i="74"/>
  <c r="BL9" i="74"/>
  <c r="BJ9" i="74"/>
  <c r="BH9" i="74"/>
  <c r="BF9" i="74"/>
  <c r="BD9" i="74"/>
  <c r="BO9" i="74"/>
  <c r="BM9" i="74"/>
  <c r="BK9" i="74"/>
  <c r="BI9" i="74"/>
  <c r="BG9" i="74"/>
  <c r="BE9" i="74"/>
  <c r="BC9" i="74"/>
  <c r="BN8" i="74"/>
  <c r="BL8" i="74"/>
  <c r="BJ8" i="74"/>
  <c r="BH8" i="74"/>
  <c r="BF8" i="74"/>
  <c r="BD8" i="74"/>
  <c r="BO8" i="74"/>
  <c r="BM8" i="74"/>
  <c r="BK8" i="74"/>
  <c r="BI8" i="74"/>
  <c r="BG8" i="74"/>
  <c r="BE8" i="74"/>
  <c r="BC8" i="74"/>
  <c r="BO18" i="74"/>
  <c r="BM18" i="74"/>
  <c r="BK18" i="74"/>
  <c r="BI18" i="74"/>
  <c r="BG18" i="74"/>
  <c r="BE18" i="74"/>
  <c r="BC18" i="74"/>
  <c r="BN18" i="74"/>
  <c r="BL18" i="74"/>
  <c r="BJ18" i="74"/>
  <c r="BH18" i="74"/>
  <c r="BF18" i="74"/>
  <c r="BD18" i="74"/>
  <c r="BO20" i="74"/>
  <c r="BM20" i="74"/>
  <c r="BK20" i="74"/>
  <c r="BI20" i="74"/>
  <c r="BG20" i="74"/>
  <c r="BE20" i="74"/>
  <c r="BC20" i="74"/>
  <c r="BN20" i="74"/>
  <c r="BL20" i="74"/>
  <c r="BJ20" i="74"/>
  <c r="BH20" i="74"/>
  <c r="BF20" i="74"/>
  <c r="BD20" i="74"/>
  <c r="BO22" i="74"/>
  <c r="BM22" i="74"/>
  <c r="BK22" i="74"/>
  <c r="BI22" i="74"/>
  <c r="BG22" i="74"/>
  <c r="BE22" i="74"/>
  <c r="BC22" i="74"/>
  <c r="BL22" i="74"/>
  <c r="BH22" i="74"/>
  <c r="BD22" i="74"/>
  <c r="BN22" i="74"/>
  <c r="BJ22" i="74"/>
  <c r="BF22" i="74"/>
  <c r="BO24" i="74"/>
  <c r="BM24" i="74"/>
  <c r="BK24" i="74"/>
  <c r="BI24" i="74"/>
  <c r="BG24" i="74"/>
  <c r="BE24" i="74"/>
  <c r="BC24" i="74"/>
  <c r="BL24" i="74"/>
  <c r="BH24" i="74"/>
  <c r="BD24" i="74"/>
  <c r="BN24" i="74"/>
  <c r="BJ24" i="74"/>
  <c r="BF24" i="74"/>
  <c r="BO26" i="74"/>
  <c r="BM26" i="74"/>
  <c r="BK26" i="74"/>
  <c r="BI26" i="74"/>
  <c r="BG26" i="74"/>
  <c r="BE26" i="74"/>
  <c r="BC26" i="74"/>
  <c r="BL26" i="74"/>
  <c r="BH26" i="74"/>
  <c r="BD26" i="74"/>
  <c r="BN26" i="74"/>
  <c r="BJ26" i="74"/>
  <c r="BF26" i="74"/>
  <c r="BO28" i="74"/>
  <c r="BM28" i="74"/>
  <c r="BK28" i="74"/>
  <c r="BI28" i="74"/>
  <c r="BG28" i="74"/>
  <c r="BE28" i="74"/>
  <c r="BC28" i="74"/>
  <c r="BL28" i="74"/>
  <c r="BH28" i="74"/>
  <c r="BD28" i="74"/>
  <c r="BN28" i="74"/>
  <c r="BJ28" i="74"/>
  <c r="BF28" i="74"/>
  <c r="V120" i="70"/>
  <c r="U120" i="70"/>
  <c r="V122" i="70"/>
  <c r="Y122" i="70"/>
  <c r="V126" i="70"/>
  <c r="X126" i="70"/>
  <c r="V128" i="70"/>
  <c r="U128" i="70"/>
  <c r="V130" i="70"/>
  <c r="Y130" i="70"/>
  <c r="W98" i="70"/>
  <c r="V98" i="70"/>
  <c r="V102" i="70"/>
  <c r="W102" i="70"/>
  <c r="T102" i="70"/>
  <c r="V106" i="70"/>
  <c r="Y154" i="70"/>
  <c r="S154" i="70"/>
  <c r="Y158" i="70"/>
  <c r="W158" i="70"/>
  <c r="T158" i="70"/>
  <c r="Y162" i="70"/>
  <c r="S162" i="70"/>
  <c r="X47" i="70"/>
  <c r="W47" i="70"/>
  <c r="V43" i="70"/>
  <c r="U43" i="70"/>
  <c r="X151" i="70"/>
  <c r="Y151" i="70"/>
  <c r="V142" i="70"/>
  <c r="T148" i="70"/>
  <c r="W148" i="70"/>
  <c r="S146" i="70"/>
  <c r="S144" i="70"/>
  <c r="Y144" i="70"/>
  <c r="X161" i="70"/>
  <c r="Y161" i="70"/>
  <c r="V157" i="70"/>
  <c r="U157" i="70"/>
  <c r="X153" i="70"/>
  <c r="Y153" i="70"/>
  <c r="U140" i="70"/>
  <c r="V138" i="70"/>
  <c r="Y138" i="70"/>
  <c r="U136" i="70"/>
  <c r="V134" i="70"/>
  <c r="U132" i="70"/>
  <c r="Y126" i="70"/>
  <c r="U124" i="70"/>
  <c r="X122" i="70"/>
  <c r="U118" i="70"/>
  <c r="T106" i="70"/>
  <c r="S47" i="70"/>
  <c r="T162" i="70"/>
  <c r="S158" i="70"/>
  <c r="W154" i="70"/>
  <c r="S61" i="70"/>
  <c r="W35" i="70"/>
  <c r="V114" i="70"/>
  <c r="U114" i="70"/>
  <c r="V110" i="70"/>
  <c r="U110" i="70"/>
  <c r="V105" i="70"/>
  <c r="Y105" i="70"/>
  <c r="U92" i="70"/>
  <c r="Y92" i="70"/>
  <c r="W82" i="70"/>
  <c r="S82" i="70"/>
  <c r="W78" i="70"/>
  <c r="S78" i="70"/>
  <c r="W99" i="70"/>
  <c r="V99" i="70"/>
  <c r="W90" i="70"/>
  <c r="T28" i="70"/>
  <c r="V28" i="70"/>
  <c r="W19" i="70"/>
  <c r="V19" i="70"/>
  <c r="U11" i="70"/>
  <c r="V11" i="70"/>
  <c r="U58" i="70"/>
  <c r="W58" i="70"/>
  <c r="W14" i="70"/>
  <c r="T14" i="70"/>
  <c r="X22" i="70"/>
  <c r="W22" i="70"/>
  <c r="T22" i="70"/>
  <c r="X31" i="70"/>
  <c r="T31" i="70"/>
  <c r="V31" i="70"/>
  <c r="T38" i="70"/>
  <c r="X38" i="70"/>
  <c r="S38" i="70"/>
  <c r="W38" i="70"/>
  <c r="T46" i="70"/>
  <c r="X46" i="70"/>
  <c r="S46" i="70"/>
  <c r="W46" i="70"/>
  <c r="X16" i="70"/>
  <c r="S16" i="70"/>
  <c r="T16" i="70"/>
  <c r="X25" i="70"/>
  <c r="V25" i="70"/>
  <c r="X33" i="70"/>
  <c r="T33" i="70"/>
  <c r="W33" i="70"/>
  <c r="V33" i="70"/>
  <c r="T40" i="70"/>
  <c r="X40" i="70"/>
  <c r="S40" i="70"/>
  <c r="W40" i="70"/>
  <c r="W81" i="70"/>
  <c r="X117" i="70"/>
  <c r="Y113" i="70"/>
  <c r="W112" i="70"/>
  <c r="Y109" i="70"/>
  <c r="V94" i="70"/>
  <c r="Y101" i="70"/>
  <c r="U94" i="70"/>
  <c r="W84" i="70"/>
  <c r="U20" i="70"/>
  <c r="S20" i="70"/>
  <c r="S17" i="70"/>
  <c r="X129" i="70"/>
  <c r="U129" i="70"/>
  <c r="Y129" i="70"/>
  <c r="T127" i="70"/>
  <c r="S127" i="70"/>
  <c r="W127" i="70"/>
  <c r="T125" i="70"/>
  <c r="S125" i="70"/>
  <c r="W125" i="70"/>
  <c r="X123" i="70"/>
  <c r="U123" i="70"/>
  <c r="Y123" i="70"/>
  <c r="X121" i="70"/>
  <c r="U121" i="70"/>
  <c r="Y121" i="70"/>
  <c r="T119" i="70"/>
  <c r="T116" i="70"/>
  <c r="T108" i="70"/>
  <c r="V96" i="70"/>
  <c r="W96" i="70"/>
  <c r="Y80" i="70"/>
  <c r="U76" i="70"/>
  <c r="V64" i="70"/>
  <c r="T64" i="70"/>
  <c r="Y79" i="70"/>
  <c r="V79" i="70"/>
  <c r="V75" i="70"/>
  <c r="T75" i="70"/>
  <c r="V67" i="70"/>
  <c r="T67" i="70"/>
  <c r="Y47" i="70"/>
  <c r="V47" i="70"/>
  <c r="U47" i="70"/>
  <c r="T43" i="70"/>
  <c r="X43" i="70"/>
  <c r="S43" i="70"/>
  <c r="W43" i="70"/>
  <c r="T39" i="70"/>
  <c r="X39" i="70"/>
  <c r="S39" i="70"/>
  <c r="W39" i="70"/>
  <c r="U35" i="70"/>
  <c r="V35" i="70"/>
  <c r="W32" i="70"/>
  <c r="W28" i="70"/>
  <c r="T19" i="70"/>
  <c r="W11" i="70"/>
  <c r="T11" i="70"/>
  <c r="W8" i="70"/>
  <c r="T8" i="70"/>
  <c r="X58" i="70"/>
  <c r="Y58" i="70"/>
  <c r="S58" i="70"/>
  <c r="V58" i="70"/>
  <c r="U87" i="70"/>
  <c r="V87" i="70"/>
  <c r="V72" i="70"/>
  <c r="T72" i="70"/>
  <c r="U91" i="70"/>
  <c r="V91" i="70"/>
  <c r="U57" i="70"/>
  <c r="T57" i="70"/>
  <c r="W10" i="70"/>
  <c r="T10" i="70"/>
  <c r="X27" i="70"/>
  <c r="V27" i="70"/>
  <c r="X34" i="70"/>
  <c r="V34" i="70"/>
  <c r="W34" i="70"/>
  <c r="V42" i="70"/>
  <c r="U42" i="70"/>
  <c r="W12" i="70"/>
  <c r="U12" i="70"/>
  <c r="T12" i="70"/>
  <c r="W21" i="70"/>
  <c r="T21" i="70"/>
  <c r="X29" i="70"/>
  <c r="V29" i="70"/>
  <c r="X36" i="70"/>
  <c r="W36" i="70"/>
  <c r="U134" i="70"/>
  <c r="X132" i="70"/>
  <c r="Y132" i="70"/>
  <c r="U130" i="70"/>
  <c r="X128" i="70"/>
  <c r="Y128" i="70"/>
  <c r="U126" i="70"/>
  <c r="X124" i="70"/>
  <c r="Y124" i="70"/>
  <c r="U122" i="70"/>
  <c r="X120" i="70"/>
  <c r="Y120" i="70"/>
  <c r="X118" i="70"/>
  <c r="Y118" i="70"/>
  <c r="U117" i="70"/>
  <c r="X114" i="70"/>
  <c r="Y114" i="70"/>
  <c r="U113" i="70"/>
  <c r="X110" i="70"/>
  <c r="Y110" i="70"/>
  <c r="U109" i="70"/>
  <c r="U105" i="70"/>
  <c r="X103" i="70"/>
  <c r="Y103" i="70"/>
  <c r="V92" i="70"/>
  <c r="V81" i="70"/>
  <c r="V77" i="70"/>
  <c r="V61" i="70"/>
  <c r="W61" i="70"/>
  <c r="X35" i="70"/>
  <c r="X32" i="70"/>
  <c r="X28" i="70"/>
  <c r="X19" i="70"/>
  <c r="S19" i="70"/>
  <c r="X11" i="70"/>
  <c r="X8" i="70"/>
  <c r="S8" i="70"/>
  <c r="X30" i="70"/>
  <c r="X26" i="70"/>
  <c r="X23" i="70"/>
  <c r="S23" i="70"/>
  <c r="X13" i="70"/>
  <c r="V116" i="70"/>
  <c r="Y116" i="70"/>
  <c r="U116" i="70"/>
  <c r="X116" i="70"/>
  <c r="V112" i="70"/>
  <c r="Y112" i="70"/>
  <c r="U112" i="70"/>
  <c r="X112" i="70"/>
  <c r="V108" i="70"/>
  <c r="Y108" i="70"/>
  <c r="U108" i="70"/>
  <c r="X108" i="70"/>
  <c r="V101" i="70"/>
  <c r="W101" i="70"/>
  <c r="T101" i="70"/>
  <c r="Y96" i="70"/>
  <c r="U96" i="70"/>
  <c r="W87" i="70"/>
  <c r="W80" i="70"/>
  <c r="S80" i="70"/>
  <c r="V80" i="70"/>
  <c r="W76" i="70"/>
  <c r="S76" i="70"/>
  <c r="V115" i="70"/>
  <c r="Y115" i="70"/>
  <c r="U115" i="70"/>
  <c r="X115" i="70"/>
  <c r="V111" i="70"/>
  <c r="Y111" i="70"/>
  <c r="U111" i="70"/>
  <c r="X111" i="70"/>
  <c r="V107" i="70"/>
  <c r="Y107" i="70"/>
  <c r="U107" i="70"/>
  <c r="X107" i="70"/>
  <c r="Y99" i="70"/>
  <c r="U99" i="70"/>
  <c r="Y90" i="70"/>
  <c r="U90" i="70"/>
  <c r="V90" i="70"/>
  <c r="W83" i="70"/>
  <c r="S83" i="70"/>
  <c r="V83" i="70"/>
  <c r="W79" i="70"/>
  <c r="S79" i="70"/>
  <c r="X63" i="70"/>
  <c r="S63" i="70"/>
  <c r="W63" i="70"/>
  <c r="V63" i="70"/>
  <c r="X59" i="70"/>
  <c r="S59" i="70"/>
  <c r="W59" i="70"/>
  <c r="V59" i="70"/>
  <c r="V119" i="70"/>
  <c r="Y119" i="70"/>
  <c r="Y86" i="70"/>
  <c r="U86" i="70"/>
  <c r="V86" i="70"/>
  <c r="W91" i="70"/>
  <c r="Y95" i="70"/>
  <c r="U95" i="70"/>
  <c r="V100" i="70"/>
  <c r="W100" i="70"/>
  <c r="T100" i="70"/>
  <c r="V104" i="70"/>
  <c r="Y104" i="70"/>
  <c r="U104" i="70"/>
  <c r="X104" i="70"/>
  <c r="Y152" i="70"/>
  <c r="U152" i="70"/>
  <c r="X152" i="70"/>
  <c r="V152" i="70"/>
  <c r="Y156" i="70"/>
  <c r="U156" i="70"/>
  <c r="X156" i="70"/>
  <c r="V156" i="70"/>
  <c r="Y160" i="70"/>
  <c r="U160" i="70"/>
  <c r="X160" i="70"/>
  <c r="V160" i="70"/>
  <c r="X164" i="70"/>
  <c r="T164" i="70"/>
  <c r="U164" i="70"/>
  <c r="S164" i="70"/>
  <c r="X57" i="70"/>
  <c r="S57" i="70"/>
  <c r="W57" i="70"/>
  <c r="V57" i="70"/>
  <c r="X97" i="70"/>
  <c r="T97" i="70"/>
  <c r="T92" i="70"/>
  <c r="X92" i="70"/>
  <c r="T85" i="70"/>
  <c r="X85" i="70"/>
  <c r="X82" i="70"/>
  <c r="T82" i="70"/>
  <c r="T78" i="70"/>
  <c r="X78" i="70"/>
  <c r="X74" i="70"/>
  <c r="W74" i="70"/>
  <c r="S74" i="70"/>
  <c r="Y74" i="70"/>
  <c r="U74" i="70"/>
  <c r="X70" i="70"/>
  <c r="W70" i="70"/>
  <c r="S70" i="70"/>
  <c r="Y70" i="70"/>
  <c r="U70" i="70"/>
  <c r="X66" i="70"/>
  <c r="W66" i="70"/>
  <c r="S66" i="70"/>
  <c r="Y66" i="70"/>
  <c r="U66" i="70"/>
  <c r="X62" i="70"/>
  <c r="W62" i="70"/>
  <c r="S62" i="70"/>
  <c r="Y62" i="70"/>
  <c r="U62" i="70"/>
  <c r="T94" i="70"/>
  <c r="X94" i="70"/>
  <c r="X84" i="70"/>
  <c r="T84" i="70"/>
  <c r="T81" i="70"/>
  <c r="X81" i="70"/>
  <c r="X77" i="70"/>
  <c r="T77" i="70"/>
  <c r="X73" i="70"/>
  <c r="Y73" i="70"/>
  <c r="U73" i="70"/>
  <c r="W73" i="70"/>
  <c r="S73" i="70"/>
  <c r="X69" i="70"/>
  <c r="Y69" i="70"/>
  <c r="U69" i="70"/>
  <c r="W69" i="70"/>
  <c r="S69" i="70"/>
  <c r="X65" i="70"/>
  <c r="Y65" i="70"/>
  <c r="U65" i="70"/>
  <c r="W65" i="70"/>
  <c r="S65" i="70"/>
  <c r="X142" i="70"/>
  <c r="T142" i="70"/>
  <c r="X88" i="70"/>
  <c r="T88" i="70"/>
  <c r="X93" i="70"/>
  <c r="T93" i="70"/>
  <c r="T98" i="70"/>
  <c r="X98" i="70"/>
  <c r="V151" i="70"/>
  <c r="T151" i="70"/>
  <c r="S151" i="70"/>
  <c r="X148" i="70"/>
  <c r="U148" i="70"/>
  <c r="X146" i="70"/>
  <c r="U146" i="70"/>
  <c r="U144" i="70"/>
  <c r="W144" i="70"/>
  <c r="S142" i="70"/>
  <c r="W142" i="70"/>
  <c r="T161" i="70"/>
  <c r="S161" i="70"/>
  <c r="T157" i="70"/>
  <c r="S157" i="70"/>
  <c r="T153" i="70"/>
  <c r="S153" i="70"/>
  <c r="T140" i="70"/>
  <c r="S140" i="70"/>
  <c r="W140" i="70"/>
  <c r="T138" i="70"/>
  <c r="S138" i="70"/>
  <c r="W138" i="70"/>
  <c r="T136" i="70"/>
  <c r="S136" i="70"/>
  <c r="W136" i="70"/>
  <c r="T134" i="70"/>
  <c r="S134" i="70"/>
  <c r="W134" i="70"/>
  <c r="T132" i="70"/>
  <c r="S132" i="70"/>
  <c r="W132" i="70"/>
  <c r="T130" i="70"/>
  <c r="S130" i="70"/>
  <c r="W130" i="70"/>
  <c r="T128" i="70"/>
  <c r="S128" i="70"/>
  <c r="W128" i="70"/>
  <c r="T126" i="70"/>
  <c r="S126" i="70"/>
  <c r="W126" i="70"/>
  <c r="T124" i="70"/>
  <c r="W124" i="70"/>
  <c r="T122" i="70"/>
  <c r="W122" i="70"/>
  <c r="T120" i="70"/>
  <c r="W120" i="70"/>
  <c r="T118" i="70"/>
  <c r="W118" i="70"/>
  <c r="T117" i="70"/>
  <c r="W117" i="70"/>
  <c r="T114" i="70"/>
  <c r="W114" i="70"/>
  <c r="T113" i="70"/>
  <c r="W113" i="70"/>
  <c r="T110" i="70"/>
  <c r="W110" i="70"/>
  <c r="T109" i="70"/>
  <c r="W109" i="70"/>
  <c r="X106" i="70"/>
  <c r="U106" i="70"/>
  <c r="Y106" i="70"/>
  <c r="T105" i="70"/>
  <c r="W105" i="70"/>
  <c r="V97" i="70"/>
  <c r="T103" i="70"/>
  <c r="W103" i="70"/>
  <c r="X102" i="70"/>
  <c r="U102" i="70"/>
  <c r="Y102" i="70"/>
  <c r="V93" i="70"/>
  <c r="U98" i="70"/>
  <c r="Y98" i="70"/>
  <c r="W97" i="70"/>
  <c r="V88" i="70"/>
  <c r="W94" i="70"/>
  <c r="U93" i="70"/>
  <c r="Y93" i="70"/>
  <c r="W92" i="70"/>
  <c r="V84" i="70"/>
  <c r="V82" i="70"/>
  <c r="U88" i="70"/>
  <c r="Y88" i="70"/>
  <c r="S85" i="70"/>
  <c r="W85" i="70"/>
  <c r="V78" i="70"/>
  <c r="U84" i="70"/>
  <c r="Y84" i="70"/>
  <c r="U82" i="70"/>
  <c r="Y82" i="70"/>
  <c r="T74" i="70"/>
  <c r="U81" i="70"/>
  <c r="Y81" i="70"/>
  <c r="T73" i="70"/>
  <c r="U78" i="70"/>
  <c r="Y78" i="70"/>
  <c r="T70" i="70"/>
  <c r="U77" i="70"/>
  <c r="Y77" i="70"/>
  <c r="T69" i="70"/>
  <c r="T66" i="70"/>
  <c r="T65" i="70"/>
  <c r="T62" i="70"/>
  <c r="T61" i="70"/>
  <c r="V162" i="70"/>
  <c r="X162" i="70"/>
  <c r="U162" i="70"/>
  <c r="V158" i="70"/>
  <c r="X158" i="70"/>
  <c r="U158" i="70"/>
  <c r="V154" i="70"/>
  <c r="X154" i="70"/>
  <c r="U154" i="70"/>
  <c r="Y61" i="70"/>
  <c r="U61" i="70"/>
  <c r="T96" i="70"/>
  <c r="X96" i="70"/>
  <c r="T87" i="70"/>
  <c r="X87" i="70"/>
  <c r="X80" i="70"/>
  <c r="T80" i="70"/>
  <c r="T76" i="70"/>
  <c r="X76" i="70"/>
  <c r="X72" i="70"/>
  <c r="W72" i="70"/>
  <c r="S72" i="70"/>
  <c r="Y72" i="70"/>
  <c r="U72" i="70"/>
  <c r="X68" i="70"/>
  <c r="W68" i="70"/>
  <c r="S68" i="70"/>
  <c r="Y68" i="70"/>
  <c r="U68" i="70"/>
  <c r="X64" i="70"/>
  <c r="W64" i="70"/>
  <c r="S64" i="70"/>
  <c r="Y64" i="70"/>
  <c r="U64" i="70"/>
  <c r="X99" i="70"/>
  <c r="T99" i="70"/>
  <c r="T90" i="70"/>
  <c r="X90" i="70"/>
  <c r="T83" i="70"/>
  <c r="X83" i="70"/>
  <c r="X79" i="70"/>
  <c r="T79" i="70"/>
  <c r="X75" i="70"/>
  <c r="Y75" i="70"/>
  <c r="U75" i="70"/>
  <c r="W75" i="70"/>
  <c r="S75" i="70"/>
  <c r="X71" i="70"/>
  <c r="Y71" i="70"/>
  <c r="U71" i="70"/>
  <c r="W71" i="70"/>
  <c r="S71" i="70"/>
  <c r="X67" i="70"/>
  <c r="Y67" i="70"/>
  <c r="U67" i="70"/>
  <c r="W67" i="70"/>
  <c r="S67" i="70"/>
  <c r="T141" i="70"/>
  <c r="X141" i="70"/>
  <c r="T143" i="70"/>
  <c r="X143" i="70"/>
  <c r="X86" i="70"/>
  <c r="T86" i="70"/>
  <c r="X91" i="70"/>
  <c r="T91" i="70"/>
  <c r="X95" i="70"/>
  <c r="T95" i="70"/>
  <c r="BB22" i="69"/>
  <c r="AW22" i="69"/>
  <c r="AW67" i="69"/>
  <c r="AX67" i="69"/>
  <c r="Z74" i="69"/>
  <c r="AU75" i="69"/>
  <c r="AU81" i="69"/>
  <c r="Y80" i="69"/>
  <c r="AX102" i="69"/>
  <c r="BA102" i="69"/>
  <c r="T65" i="69"/>
  <c r="AV66" i="69"/>
  <c r="T73" i="69"/>
  <c r="AW74" i="69"/>
  <c r="U100" i="69"/>
  <c r="AU101" i="69"/>
  <c r="AW71" i="69"/>
  <c r="U70" i="69"/>
  <c r="Z75" i="69"/>
  <c r="AV76" i="69"/>
  <c r="AV84" i="69"/>
  <c r="BA84" i="69"/>
  <c r="AU84" i="69"/>
  <c r="Y115" i="69"/>
  <c r="W115" i="69"/>
  <c r="BA123" i="69"/>
  <c r="AZ123" i="69"/>
  <c r="X126" i="69"/>
  <c r="W126" i="69"/>
  <c r="V126" i="69"/>
  <c r="BA136" i="69"/>
  <c r="X135" i="69"/>
  <c r="AU140" i="69"/>
  <c r="U139" i="69"/>
  <c r="Y106" i="69"/>
  <c r="AV107" i="69"/>
  <c r="BA138" i="69"/>
  <c r="AX138" i="69"/>
  <c r="AZ141" i="69"/>
  <c r="X140" i="69"/>
  <c r="AW141" i="69"/>
  <c r="AW147" i="69"/>
  <c r="AV147" i="69"/>
  <c r="V146" i="69"/>
  <c r="Z158" i="69"/>
  <c r="W158" i="69"/>
  <c r="AW161" i="69"/>
  <c r="Z160" i="69"/>
  <c r="X155" i="69"/>
  <c r="U155" i="69"/>
  <c r="AV169" i="69"/>
  <c r="AW169" i="69"/>
  <c r="U177" i="69"/>
  <c r="AW178" i="69"/>
  <c r="AW175" i="69"/>
  <c r="X176" i="69"/>
  <c r="AZ172" i="69"/>
  <c r="AX162" i="69"/>
  <c r="AV161" i="69"/>
  <c r="AZ153" i="69"/>
  <c r="V152" i="69"/>
  <c r="U137" i="69"/>
  <c r="AU144" i="69"/>
  <c r="AX178" i="69"/>
  <c r="Y170" i="69"/>
  <c r="AY169" i="69"/>
  <c r="AV150" i="69"/>
  <c r="W140" i="69"/>
  <c r="BA133" i="69"/>
  <c r="AX109" i="69"/>
  <c r="X108" i="69"/>
  <c r="AW105" i="69"/>
  <c r="X182" i="69"/>
  <c r="BA129" i="69"/>
  <c r="U128" i="69"/>
  <c r="AX127" i="69"/>
  <c r="Z115" i="69"/>
  <c r="V98" i="69"/>
  <c r="Z90" i="69"/>
  <c r="T66" i="69"/>
  <c r="AW149" i="69"/>
  <c r="U146" i="69"/>
  <c r="Y135" i="69"/>
  <c r="Z121" i="69"/>
  <c r="Y97" i="69"/>
  <c r="AZ81" i="69"/>
  <c r="AV87" i="69"/>
  <c r="T80" i="69"/>
  <c r="AV74" i="69"/>
  <c r="AW17" i="69"/>
  <c r="AZ95" i="69"/>
  <c r="BA51" i="69"/>
  <c r="AY26" i="69"/>
  <c r="AV26" i="69"/>
  <c r="AZ26" i="69"/>
  <c r="AW26" i="69"/>
  <c r="AX26" i="69"/>
  <c r="BC24" i="69"/>
  <c r="AX24" i="69"/>
  <c r="BB24" i="69"/>
  <c r="AW24" i="69"/>
  <c r="AY24" i="69"/>
  <c r="AW23" i="69"/>
  <c r="BA23" i="69"/>
  <c r="AX23" i="69"/>
  <c r="AV23" i="69"/>
  <c r="BC22" i="69"/>
  <c r="AX22" i="69"/>
  <c r="AY22" i="69"/>
  <c r="AY21" i="69"/>
  <c r="AV21" i="69"/>
  <c r="AZ21" i="69"/>
  <c r="BA21" i="69"/>
  <c r="AX21" i="69"/>
  <c r="V16" i="69"/>
  <c r="T16" i="69"/>
  <c r="U16" i="69"/>
  <c r="Y16" i="69"/>
  <c r="Z16" i="69"/>
  <c r="X16" i="69"/>
  <c r="W16" i="69"/>
  <c r="AX14" i="69"/>
  <c r="AV14" i="69"/>
  <c r="BB14" i="69"/>
  <c r="AZ14" i="69"/>
  <c r="AW14" i="69"/>
  <c r="W9" i="69"/>
  <c r="AA9" i="69"/>
  <c r="V9" i="69"/>
  <c r="U9" i="69"/>
  <c r="T9" i="69"/>
  <c r="U28" i="69"/>
  <c r="Z28" i="69"/>
  <c r="W28" i="69"/>
  <c r="X28" i="69"/>
  <c r="Y28" i="69"/>
  <c r="BC25" i="69"/>
  <c r="AX25" i="69"/>
  <c r="AW25" i="69"/>
  <c r="BB25" i="69"/>
  <c r="W20" i="69"/>
  <c r="AA20" i="69"/>
  <c r="V20" i="69"/>
  <c r="Y20" i="69"/>
  <c r="T20" i="69"/>
  <c r="BA17" i="69"/>
  <c r="AV17" i="69"/>
  <c r="AZ17" i="69"/>
  <c r="AY17" i="69"/>
  <c r="BC13" i="69"/>
  <c r="AX13" i="69"/>
  <c r="AW13" i="69"/>
  <c r="AY13" i="69"/>
  <c r="AW12" i="69"/>
  <c r="BA12" i="69"/>
  <c r="AX12" i="69"/>
  <c r="AY12" i="69"/>
  <c r="AV12" i="69"/>
  <c r="BC11" i="69"/>
  <c r="AX11" i="69"/>
  <c r="BB11" i="69"/>
  <c r="AY11" i="69"/>
  <c r="AY10" i="69"/>
  <c r="AV10" i="69"/>
  <c r="AZ10" i="69"/>
  <c r="AW10" i="69"/>
  <c r="AX10" i="69"/>
  <c r="BA34" i="69"/>
  <c r="BB34" i="69"/>
  <c r="AZ34" i="69"/>
  <c r="AV34" i="69"/>
  <c r="BC43" i="69"/>
  <c r="BB43" i="69"/>
  <c r="AX43" i="69"/>
  <c r="AY43" i="69"/>
  <c r="BA43" i="69"/>
  <c r="AV43" i="69"/>
  <c r="AW43" i="69"/>
  <c r="BC30" i="69"/>
  <c r="BA30" i="69"/>
  <c r="AY30" i="69"/>
  <c r="AV30" i="69"/>
  <c r="AZ30" i="69"/>
  <c r="BB30" i="69"/>
  <c r="AX30" i="69"/>
  <c r="BC32" i="69"/>
  <c r="AY32" i="69"/>
  <c r="AX32" i="69"/>
  <c r="BC36" i="69"/>
  <c r="AX36" i="69"/>
  <c r="AZ36" i="69"/>
  <c r="AW39" i="69"/>
  <c r="BA39" i="69"/>
  <c r="AV39" i="69"/>
  <c r="AZ39" i="69"/>
  <c r="AX39" i="69"/>
  <c r="AZ44" i="69"/>
  <c r="BB44" i="69"/>
  <c r="BA44" i="69"/>
  <c r="AV44" i="69"/>
  <c r="AY44" i="69"/>
  <c r="BA45" i="69"/>
  <c r="BB45" i="69"/>
  <c r="AX45" i="69"/>
  <c r="AZ45" i="69"/>
  <c r="AY45" i="69"/>
  <c r="BC50" i="69"/>
  <c r="AZ50" i="69"/>
  <c r="AV50" i="69"/>
  <c r="AX50" i="69"/>
  <c r="AW50" i="69"/>
  <c r="V38" i="69"/>
  <c r="Z38" i="69"/>
  <c r="W38" i="69"/>
  <c r="U38" i="69"/>
  <c r="W42" i="69"/>
  <c r="AA42" i="69"/>
  <c r="T42" i="69"/>
  <c r="X42" i="69"/>
  <c r="U42" i="69"/>
  <c r="X44" i="69"/>
  <c r="Z44" i="69"/>
  <c r="AA44" i="69"/>
  <c r="U44" i="69"/>
  <c r="Y44" i="69"/>
  <c r="BA63" i="69"/>
  <c r="AY63" i="69"/>
  <c r="AZ63" i="69"/>
  <c r="AU63" i="69"/>
  <c r="AV63" i="69"/>
  <c r="BA67" i="69"/>
  <c r="W66" i="69"/>
  <c r="U66" i="69"/>
  <c r="AY67" i="69"/>
  <c r="Y66" i="69"/>
  <c r="AU67" i="69"/>
  <c r="AZ67" i="69"/>
  <c r="V66" i="69"/>
  <c r="Z66" i="69"/>
  <c r="AV67" i="69"/>
  <c r="AZ75" i="69"/>
  <c r="AV75" i="69"/>
  <c r="X74" i="69"/>
  <c r="T74" i="69"/>
  <c r="W74" i="69"/>
  <c r="BA75" i="69"/>
  <c r="AX75" i="69"/>
  <c r="V74" i="69"/>
  <c r="Y74" i="69"/>
  <c r="AY75" i="69"/>
  <c r="AX81" i="69"/>
  <c r="W80" i="69"/>
  <c r="BA81" i="69"/>
  <c r="AW81" i="69"/>
  <c r="Z80" i="69"/>
  <c r="V80" i="69"/>
  <c r="U80" i="69"/>
  <c r="AV81" i="69"/>
  <c r="AX92" i="69"/>
  <c r="Z91" i="69"/>
  <c r="V91" i="69"/>
  <c r="AY92" i="69"/>
  <c r="W91" i="69"/>
  <c r="U91" i="69"/>
  <c r="AW92" i="69"/>
  <c r="AY99" i="69"/>
  <c r="AU99" i="69"/>
  <c r="X98" i="69"/>
  <c r="T98" i="69"/>
  <c r="Y98" i="69"/>
  <c r="AV99" i="69"/>
  <c r="Z101" i="69"/>
  <c r="AZ102" i="69"/>
  <c r="AV102" i="69"/>
  <c r="W101" i="69"/>
  <c r="T101" i="69"/>
  <c r="AW102" i="69"/>
  <c r="X30" i="69"/>
  <c r="T30" i="69"/>
  <c r="Y30" i="69"/>
  <c r="Z30" i="69"/>
  <c r="U32" i="69"/>
  <c r="Z32" i="69"/>
  <c r="W32" i="69"/>
  <c r="Y32" i="69"/>
  <c r="AA35" i="69"/>
  <c r="W35" i="69"/>
  <c r="X35" i="69"/>
  <c r="U35" i="69"/>
  <c r="X37" i="69"/>
  <c r="Z37" i="69"/>
  <c r="V37" i="69"/>
  <c r="U37" i="69"/>
  <c r="Y37" i="69"/>
  <c r="V40" i="69"/>
  <c r="W40" i="69"/>
  <c r="Z40" i="69"/>
  <c r="Y40" i="69"/>
  <c r="X49" i="69"/>
  <c r="Z49" i="69"/>
  <c r="V49" i="69"/>
  <c r="AA49" i="69"/>
  <c r="T49" i="69"/>
  <c r="U49" i="69"/>
  <c r="Y49" i="69"/>
  <c r="AZ66" i="69"/>
  <c r="AU66" i="69"/>
  <c r="U65" i="69"/>
  <c r="AY66" i="69"/>
  <c r="W65" i="69"/>
  <c r="Y65" i="69"/>
  <c r="AW66" i="69"/>
  <c r="V65" i="69"/>
  <c r="Z65" i="69"/>
  <c r="AX66" i="69"/>
  <c r="U73" i="69"/>
  <c r="AX74" i="69"/>
  <c r="Z73" i="69"/>
  <c r="V73" i="69"/>
  <c r="W73" i="69"/>
  <c r="BA74" i="69"/>
  <c r="AU83" i="69"/>
  <c r="AY83" i="69"/>
  <c r="T82" i="69"/>
  <c r="X82" i="69"/>
  <c r="AX83" i="69"/>
  <c r="Y82" i="69"/>
  <c r="U82" i="69"/>
  <c r="V82" i="69"/>
  <c r="BA83" i="69"/>
  <c r="U86" i="69"/>
  <c r="AU87" i="69"/>
  <c r="Y86" i="69"/>
  <c r="AX87" i="69"/>
  <c r="Z86" i="69"/>
  <c r="V86" i="69"/>
  <c r="BA87" i="69"/>
  <c r="AY95" i="69"/>
  <c r="AU95" i="69"/>
  <c r="X94" i="69"/>
  <c r="T94" i="69"/>
  <c r="AV95" i="69"/>
  <c r="U94" i="69"/>
  <c r="AW95" i="69"/>
  <c r="V94" i="69"/>
  <c r="W94" i="69"/>
  <c r="AX95" i="69"/>
  <c r="Y94" i="69"/>
  <c r="AZ101" i="69"/>
  <c r="AV101" i="69"/>
  <c r="W100" i="69"/>
  <c r="BA101" i="69"/>
  <c r="Z100" i="69"/>
  <c r="AY101" i="69"/>
  <c r="Y100" i="69"/>
  <c r="AW101" i="69"/>
  <c r="T100" i="69"/>
  <c r="X100" i="69"/>
  <c r="V50" i="69"/>
  <c r="AW51" i="69"/>
  <c r="Z50" i="69"/>
  <c r="U50" i="69"/>
  <c r="Y50" i="69"/>
  <c r="AX51" i="69"/>
  <c r="V68" i="69"/>
  <c r="BA69" i="69"/>
  <c r="AW69" i="69"/>
  <c r="Y68" i="69"/>
  <c r="U68" i="69"/>
  <c r="T68" i="69"/>
  <c r="AX69" i="69"/>
  <c r="AY71" i="69"/>
  <c r="Z70" i="69"/>
  <c r="X70" i="69"/>
  <c r="AU71" i="69"/>
  <c r="V70" i="69"/>
  <c r="W70" i="69"/>
  <c r="AV71" i="69"/>
  <c r="AY76" i="69"/>
  <c r="Y75" i="69"/>
  <c r="AW76" i="69"/>
  <c r="AZ76" i="69"/>
  <c r="U75" i="69"/>
  <c r="AU76" i="69"/>
  <c r="T75" i="69"/>
  <c r="X75" i="69"/>
  <c r="AX76" i="69"/>
  <c r="AX80" i="69"/>
  <c r="Z79" i="69"/>
  <c r="V79" i="69"/>
  <c r="U79" i="69"/>
  <c r="AY80" i="69"/>
  <c r="AV80" i="69"/>
  <c r="T79" i="69"/>
  <c r="Y79" i="69"/>
  <c r="AU80" i="69"/>
  <c r="W79" i="69"/>
  <c r="AW80" i="69"/>
  <c r="AX84" i="69"/>
  <c r="Y83" i="69"/>
  <c r="U83" i="69"/>
  <c r="V83" i="69"/>
  <c r="AW84" i="69"/>
  <c r="AZ84" i="69"/>
  <c r="W83" i="69"/>
  <c r="Z83" i="69"/>
  <c r="X83" i="69"/>
  <c r="AY84" i="69"/>
  <c r="X88" i="69"/>
  <c r="BA89" i="69"/>
  <c r="T88" i="69"/>
  <c r="AX89" i="69"/>
  <c r="Y88" i="69"/>
  <c r="U88" i="69"/>
  <c r="Z88" i="69"/>
  <c r="AY89" i="69"/>
  <c r="W90" i="69"/>
  <c r="AY91" i="69"/>
  <c r="AU91" i="69"/>
  <c r="X90" i="69"/>
  <c r="T90" i="69"/>
  <c r="Y90" i="69"/>
  <c r="Z97" i="69"/>
  <c r="AU98" i="69"/>
  <c r="AZ98" i="69"/>
  <c r="AV98" i="69"/>
  <c r="W97" i="69"/>
  <c r="BA98" i="69"/>
  <c r="X97" i="69"/>
  <c r="V97" i="69"/>
  <c r="BA105" i="69"/>
  <c r="AV105" i="69"/>
  <c r="V104" i="69"/>
  <c r="Z104" i="69"/>
  <c r="T104" i="69"/>
  <c r="U104" i="69"/>
  <c r="Y104" i="69"/>
  <c r="AU105" i="69"/>
  <c r="AY105" i="69"/>
  <c r="AZ109" i="69"/>
  <c r="AU109" i="69"/>
  <c r="U108" i="69"/>
  <c r="AW109" i="69"/>
  <c r="AY109" i="69"/>
  <c r="V108" i="69"/>
  <c r="Z108" i="69"/>
  <c r="AV109" i="69"/>
  <c r="V112" i="69"/>
  <c r="AW113" i="69"/>
  <c r="BA113" i="69"/>
  <c r="U112" i="69"/>
  <c r="Y112" i="69"/>
  <c r="AX113" i="69"/>
  <c r="AU116" i="69"/>
  <c r="AY116" i="69"/>
  <c r="AZ116" i="69"/>
  <c r="AV116" i="69"/>
  <c r="X115" i="69"/>
  <c r="T115" i="69"/>
  <c r="AW116" i="69"/>
  <c r="BA119" i="69"/>
  <c r="W118" i="69"/>
  <c r="U118" i="69"/>
  <c r="AZ119" i="69"/>
  <c r="AY119" i="69"/>
  <c r="AW119" i="69"/>
  <c r="V118" i="69"/>
  <c r="Z118" i="69"/>
  <c r="AV119" i="69"/>
  <c r="AX123" i="69"/>
  <c r="W122" i="69"/>
  <c r="AY123" i="69"/>
  <c r="AU123" i="69"/>
  <c r="X122" i="69"/>
  <c r="T122" i="69"/>
  <c r="U122" i="69"/>
  <c r="AV123" i="69"/>
  <c r="BA127" i="69"/>
  <c r="AU127" i="69"/>
  <c r="T126" i="69"/>
  <c r="AZ127" i="69"/>
  <c r="AY127" i="69"/>
  <c r="Y126" i="69"/>
  <c r="U126" i="69"/>
  <c r="Z126" i="69"/>
  <c r="AW129" i="69"/>
  <c r="AX129" i="69"/>
  <c r="Z128" i="69"/>
  <c r="V128" i="69"/>
  <c r="AY129" i="69"/>
  <c r="Y128" i="69"/>
  <c r="W128" i="69"/>
  <c r="AY133" i="69"/>
  <c r="AU133" i="69"/>
  <c r="X132" i="69"/>
  <c r="T132" i="69"/>
  <c r="Y132" i="69"/>
  <c r="AY136" i="69"/>
  <c r="AU136" i="69"/>
  <c r="W135" i="69"/>
  <c r="AX136" i="69"/>
  <c r="T135" i="69"/>
  <c r="Z135" i="69"/>
  <c r="AZ136" i="69"/>
  <c r="BA140" i="69"/>
  <c r="AW140" i="69"/>
  <c r="Z139" i="69"/>
  <c r="V139" i="69"/>
  <c r="AZ140" i="69"/>
  <c r="Y139" i="69"/>
  <c r="W139" i="69"/>
  <c r="Z103" i="69"/>
  <c r="AZ104" i="69"/>
  <c r="X103" i="69"/>
  <c r="V103" i="69"/>
  <c r="AX104" i="69"/>
  <c r="BA104" i="69"/>
  <c r="T103" i="69"/>
  <c r="AV104" i="69"/>
  <c r="W103" i="69"/>
  <c r="AW104" i="69"/>
  <c r="AW107" i="69"/>
  <c r="AY107" i="69"/>
  <c r="X106" i="69"/>
  <c r="BA107" i="69"/>
  <c r="AU107" i="69"/>
  <c r="V106" i="69"/>
  <c r="Z106" i="69"/>
  <c r="AZ107" i="69"/>
  <c r="W106" i="69"/>
  <c r="AX107" i="69"/>
  <c r="BA112" i="69"/>
  <c r="X111" i="69"/>
  <c r="AV112" i="69"/>
  <c r="T111" i="69"/>
  <c r="Z111" i="69"/>
  <c r="AX112" i="69"/>
  <c r="U111" i="69"/>
  <c r="Y111" i="69"/>
  <c r="AW112" i="69"/>
  <c r="W117" i="69"/>
  <c r="AY118" i="69"/>
  <c r="V117" i="69"/>
  <c r="Z117" i="69"/>
  <c r="AX118" i="69"/>
  <c r="AY122" i="69"/>
  <c r="U121" i="69"/>
  <c r="AZ122" i="69"/>
  <c r="AV122" i="69"/>
  <c r="X121" i="69"/>
  <c r="T121" i="69"/>
  <c r="AW122" i="69"/>
  <c r="AX126" i="69"/>
  <c r="Y125" i="69"/>
  <c r="U125" i="69"/>
  <c r="AU126" i="69"/>
  <c r="T125" i="69"/>
  <c r="BA126" i="69"/>
  <c r="AV126" i="69"/>
  <c r="AY126" i="69"/>
  <c r="Z125" i="69"/>
  <c r="AW126" i="69"/>
  <c r="AY132" i="69"/>
  <c r="AZ132" i="69"/>
  <c r="AV132" i="69"/>
  <c r="X131" i="69"/>
  <c r="T131" i="69"/>
  <c r="BA132" i="69"/>
  <c r="AZ138" i="69"/>
  <c r="AW138" i="69"/>
  <c r="V137" i="69"/>
  <c r="AY138" i="69"/>
  <c r="Z137" i="69"/>
  <c r="W137" i="69"/>
  <c r="AV138" i="69"/>
  <c r="Z140" i="69"/>
  <c r="V140" i="69"/>
  <c r="AU141" i="69"/>
  <c r="AY141" i="69"/>
  <c r="AX141" i="69"/>
  <c r="Y140" i="69"/>
  <c r="U140" i="69"/>
  <c r="T140" i="69"/>
  <c r="BA141" i="69"/>
  <c r="AY147" i="69"/>
  <c r="AU147" i="69"/>
  <c r="W146" i="69"/>
  <c r="AX147" i="69"/>
  <c r="T146" i="69"/>
  <c r="Z146" i="69"/>
  <c r="AZ147" i="69"/>
  <c r="BA144" i="69"/>
  <c r="AW144" i="69"/>
  <c r="V143" i="69"/>
  <c r="Z143" i="69"/>
  <c r="AX144" i="69"/>
  <c r="AU150" i="69"/>
  <c r="AX150" i="69"/>
  <c r="Y149" i="69"/>
  <c r="U149" i="69"/>
  <c r="AW150" i="69"/>
  <c r="V149" i="69"/>
  <c r="AY150" i="69"/>
  <c r="AY153" i="69"/>
  <c r="AU153" i="69"/>
  <c r="W152" i="69"/>
  <c r="Z152" i="69"/>
  <c r="AV153" i="69"/>
  <c r="V154" i="69"/>
  <c r="AV155" i="69"/>
  <c r="Z154" i="69"/>
  <c r="AZ155" i="69"/>
  <c r="U154" i="69"/>
  <c r="Y154" i="69"/>
  <c r="AU155" i="69"/>
  <c r="AY155" i="69"/>
  <c r="U158" i="69"/>
  <c r="AZ159" i="69"/>
  <c r="AV159" i="69"/>
  <c r="X158" i="69"/>
  <c r="T158" i="69"/>
  <c r="AW159" i="69"/>
  <c r="AY161" i="69"/>
  <c r="BA161" i="69"/>
  <c r="W160" i="69"/>
  <c r="Y160" i="69"/>
  <c r="AZ161" i="69"/>
  <c r="AU161" i="69"/>
  <c r="U160" i="69"/>
  <c r="T160" i="69"/>
  <c r="X160" i="69"/>
  <c r="AX161" i="69"/>
  <c r="BA166" i="69"/>
  <c r="AW166" i="69"/>
  <c r="Y165" i="69"/>
  <c r="U165" i="69"/>
  <c r="AV166" i="69"/>
  <c r="V165" i="69"/>
  <c r="X165" i="69"/>
  <c r="AY172" i="69"/>
  <c r="AU172" i="69"/>
  <c r="X171" i="69"/>
  <c r="T171" i="69"/>
  <c r="AV172" i="69"/>
  <c r="U171" i="69"/>
  <c r="AU177" i="69"/>
  <c r="AY177" i="69"/>
  <c r="Y176" i="69"/>
  <c r="Z182" i="69"/>
  <c r="V182" i="69"/>
  <c r="W182" i="69"/>
  <c r="U182" i="69"/>
  <c r="AX149" i="69"/>
  <c r="Y148" i="69"/>
  <c r="U148" i="69"/>
  <c r="AU149" i="69"/>
  <c r="T148" i="69"/>
  <c r="V148" i="69"/>
  <c r="Z148" i="69"/>
  <c r="T155" i="69"/>
  <c r="AU156" i="69"/>
  <c r="W155" i="69"/>
  <c r="AV156" i="69"/>
  <c r="Y161" i="69"/>
  <c r="AY162" i="69"/>
  <c r="U161" i="69"/>
  <c r="V161" i="69"/>
  <c r="Z161" i="69"/>
  <c r="AV162" i="69"/>
  <c r="BA165" i="69"/>
  <c r="AW165" i="69"/>
  <c r="Z164" i="69"/>
  <c r="V164" i="69"/>
  <c r="AX165" i="69"/>
  <c r="AZ165" i="69"/>
  <c r="AV165" i="69"/>
  <c r="AY165" i="69"/>
  <c r="X164" i="69"/>
  <c r="W164" i="69"/>
  <c r="Z168" i="69"/>
  <c r="AX169" i="69"/>
  <c r="Y168" i="69"/>
  <c r="U168" i="69"/>
  <c r="AU169" i="69"/>
  <c r="T168" i="69"/>
  <c r="V168" i="69"/>
  <c r="AY171" i="69"/>
  <c r="AX171" i="69"/>
  <c r="Z170" i="69"/>
  <c r="AW171" i="69"/>
  <c r="V170" i="69"/>
  <c r="AU171" i="69"/>
  <c r="U170" i="69"/>
  <c r="AY175" i="69"/>
  <c r="Y174" i="69"/>
  <c r="U174" i="69"/>
  <c r="AX175" i="69"/>
  <c r="AZ178" i="69"/>
  <c r="AV178" i="69"/>
  <c r="W177" i="69"/>
  <c r="AY178" i="69"/>
  <c r="X177" i="69"/>
  <c r="BA178" i="69"/>
  <c r="Z177" i="69"/>
  <c r="AY180" i="69"/>
  <c r="W179" i="69"/>
  <c r="Y179" i="69"/>
  <c r="AZ180" i="69"/>
  <c r="AV180" i="69"/>
  <c r="X179" i="69"/>
  <c r="T179" i="69"/>
  <c r="BA177" i="69"/>
  <c r="BA175" i="69"/>
  <c r="W174" i="69"/>
  <c r="V176" i="69"/>
  <c r="Z176" i="69"/>
  <c r="AX177" i="69"/>
  <c r="T174" i="69"/>
  <c r="X174" i="69"/>
  <c r="AV175" i="69"/>
  <c r="Y171" i="69"/>
  <c r="V171" i="69"/>
  <c r="AW172" i="69"/>
  <c r="X161" i="69"/>
  <c r="V160" i="69"/>
  <c r="Y155" i="69"/>
  <c r="W154" i="69"/>
  <c r="BA159" i="69"/>
  <c r="Z165" i="69"/>
  <c r="W165" i="69"/>
  <c r="AY166" i="69"/>
  <c r="V158" i="69"/>
  <c r="AX159" i="69"/>
  <c r="Y152" i="69"/>
  <c r="BA153" i="69"/>
  <c r="X143" i="69"/>
  <c r="Y137" i="69"/>
  <c r="AY144" i="69"/>
  <c r="V177" i="69"/>
  <c r="AU178" i="69"/>
  <c r="Y177" i="69"/>
  <c r="BA169" i="69"/>
  <c r="W170" i="69"/>
  <c r="T170" i="69"/>
  <c r="BA171" i="69"/>
  <c r="AZ171" i="69"/>
  <c r="X168" i="69"/>
  <c r="W168" i="69"/>
  <c r="AZ169" i="69"/>
  <c r="Z149" i="69"/>
  <c r="W149" i="69"/>
  <c r="AZ150" i="69"/>
  <c r="AX133" i="69"/>
  <c r="AV141" i="69"/>
  <c r="AW132" i="69"/>
  <c r="V132" i="69"/>
  <c r="AW133" i="69"/>
  <c r="V131" i="69"/>
  <c r="AX132" i="69"/>
  <c r="X118" i="69"/>
  <c r="X117" i="69"/>
  <c r="AV113" i="69"/>
  <c r="AY112" i="69"/>
  <c r="W112" i="69"/>
  <c r="W111" i="69"/>
  <c r="T108" i="69"/>
  <c r="U106" i="69"/>
  <c r="AY104" i="69"/>
  <c r="W104" i="69"/>
  <c r="U103" i="69"/>
  <c r="T182" i="69"/>
  <c r="AX140" i="69"/>
  <c r="AV140" i="69"/>
  <c r="X139" i="69"/>
  <c r="AY140" i="69"/>
  <c r="AW127" i="69"/>
  <c r="Y122" i="69"/>
  <c r="AU129" i="69"/>
  <c r="X128" i="69"/>
  <c r="AZ129" i="69"/>
  <c r="AV127" i="69"/>
  <c r="BA116" i="69"/>
  <c r="V122" i="69"/>
  <c r="AW123" i="69"/>
  <c r="V115" i="69"/>
  <c r="AX116" i="69"/>
  <c r="X101" i="69"/>
  <c r="Y101" i="69"/>
  <c r="AX91" i="69"/>
  <c r="Z98" i="69"/>
  <c r="BA99" i="69"/>
  <c r="AU89" i="69"/>
  <c r="V90" i="69"/>
  <c r="AW91" i="69"/>
  <c r="W88" i="69"/>
  <c r="AZ89" i="69"/>
  <c r="V75" i="69"/>
  <c r="Y70" i="69"/>
  <c r="X66" i="69"/>
  <c r="X65" i="69"/>
  <c r="W50" i="69"/>
  <c r="W49" i="69"/>
  <c r="AW44" i="69"/>
  <c r="Y164" i="69"/>
  <c r="BA149" i="69"/>
  <c r="X148" i="69"/>
  <c r="W148" i="69"/>
  <c r="AZ149" i="69"/>
  <c r="X146" i="69"/>
  <c r="Y146" i="69"/>
  <c r="BA147" i="69"/>
  <c r="AV136" i="69"/>
  <c r="U135" i="69"/>
  <c r="AW136" i="69"/>
  <c r="V125" i="69"/>
  <c r="AU122" i="69"/>
  <c r="Y121" i="69"/>
  <c r="W121" i="69"/>
  <c r="V121" i="69"/>
  <c r="AX122" i="69"/>
  <c r="AY98" i="69"/>
  <c r="T97" i="69"/>
  <c r="U97" i="69"/>
  <c r="AX98" i="69"/>
  <c r="AW87" i="69"/>
  <c r="W86" i="69"/>
  <c r="AU92" i="69"/>
  <c r="X91" i="69"/>
  <c r="AZ92" i="69"/>
  <c r="T83" i="69"/>
  <c r="Z82" i="69"/>
  <c r="BA80" i="69"/>
  <c r="X86" i="69"/>
  <c r="AZ87" i="69"/>
  <c r="W82" i="69"/>
  <c r="AZ83" i="69"/>
  <c r="U74" i="69"/>
  <c r="X80" i="69"/>
  <c r="AY81" i="69"/>
  <c r="X68" i="69"/>
  <c r="X73" i="69"/>
  <c r="AZ74" i="69"/>
  <c r="AU69" i="69"/>
  <c r="BA50" i="69"/>
  <c r="AV45" i="69"/>
  <c r="V42" i="69"/>
  <c r="Y38" i="69"/>
  <c r="T32" i="69"/>
  <c r="T28" i="69"/>
  <c r="AZ23" i="69"/>
  <c r="X20" i="69"/>
  <c r="AY14" i="69"/>
  <c r="AW11" i="69"/>
  <c r="U164" i="69"/>
  <c r="AU165" i="69"/>
  <c r="X125" i="69"/>
  <c r="AZ126" i="69"/>
  <c r="V100" i="69"/>
  <c r="AX101" i="69"/>
  <c r="Z94" i="69"/>
  <c r="AW75" i="69"/>
  <c r="AZ80" i="69"/>
  <c r="AY50" i="69"/>
  <c r="AZ43" i="69"/>
  <c r="Y42" i="69"/>
  <c r="U30" i="69"/>
  <c r="AY23" i="69"/>
  <c r="U20" i="69"/>
  <c r="Y9" i="69"/>
  <c r="AY156" i="69"/>
  <c r="T152" i="69"/>
  <c r="W143" i="69"/>
  <c r="AW180" i="69"/>
  <c r="AU175" i="69"/>
  <c r="T149" i="69"/>
  <c r="Y131" i="69"/>
  <c r="AU118" i="69"/>
  <c r="U176" i="69"/>
  <c r="U115" i="69"/>
  <c r="AY36" i="69"/>
  <c r="T106" i="69"/>
  <c r="AY87" i="69"/>
  <c r="BA66" i="69"/>
  <c r="T44" i="69"/>
  <c r="BB13" i="69"/>
  <c r="AW89" i="69"/>
  <c r="AW63" i="69"/>
  <c r="AA37" i="69"/>
  <c r="AV42" i="69"/>
  <c r="AY41" i="69"/>
  <c r="AY31" i="69"/>
  <c r="U29" i="69"/>
  <c r="Y22" i="69"/>
  <c r="T21" i="69"/>
  <c r="AY19" i="69"/>
  <c r="AA43" i="69"/>
  <c r="AZ33" i="69"/>
  <c r="AZ31" i="69"/>
  <c r="AZ29" i="69"/>
  <c r="Y23" i="69"/>
  <c r="W21" i="69"/>
  <c r="T33" i="69"/>
  <c r="V17" i="69"/>
  <c r="BB26" i="69"/>
  <c r="BC26" i="69"/>
  <c r="BB23" i="69"/>
  <c r="BC23" i="69"/>
  <c r="BB21" i="69"/>
  <c r="BC21" i="69"/>
  <c r="AA16" i="69"/>
  <c r="BA14" i="69"/>
  <c r="BC14" i="69"/>
  <c r="Z9" i="69"/>
  <c r="Z20" i="69"/>
  <c r="AX17" i="69"/>
  <c r="BC17" i="69"/>
  <c r="BB12" i="69"/>
  <c r="BC12" i="69"/>
  <c r="BB10" i="69"/>
  <c r="BC10" i="69"/>
  <c r="AY34" i="69"/>
  <c r="BC34" i="69"/>
  <c r="BB40" i="69"/>
  <c r="BC40" i="69"/>
  <c r="BB39" i="69"/>
  <c r="BC39" i="69"/>
  <c r="AX44" i="69"/>
  <c r="BC44" i="69"/>
  <c r="AW45" i="69"/>
  <c r="BC45" i="69"/>
  <c r="Z42" i="69"/>
  <c r="V44" i="69"/>
  <c r="BB27" i="69"/>
  <c r="BC27" i="69"/>
  <c r="T25" i="69"/>
  <c r="AY28" i="69"/>
  <c r="AZ28" i="69"/>
  <c r="AX28" i="69"/>
  <c r="AA27" i="69"/>
  <c r="U27" i="69"/>
  <c r="W27" i="69"/>
  <c r="X27" i="69"/>
  <c r="Z24" i="69"/>
  <c r="V24" i="69"/>
  <c r="U24" i="69"/>
  <c r="Y24" i="69"/>
  <c r="W24" i="69"/>
  <c r="Z23" i="69"/>
  <c r="W23" i="69"/>
  <c r="AA23" i="69"/>
  <c r="T23" i="69"/>
  <c r="X23" i="69"/>
  <c r="U23" i="69"/>
  <c r="V23" i="69"/>
  <c r="Z22" i="69"/>
  <c r="W22" i="69"/>
  <c r="U22" i="69"/>
  <c r="Z21" i="69"/>
  <c r="U21" i="69"/>
  <c r="Y21" i="69"/>
  <c r="V21" i="69"/>
  <c r="AA21" i="69"/>
  <c r="X21" i="69"/>
  <c r="BB18" i="69"/>
  <c r="AY18" i="69"/>
  <c r="AX18" i="69"/>
  <c r="BA18" i="69"/>
  <c r="AZ18" i="69"/>
  <c r="BB15" i="69"/>
  <c r="AW15" i="69"/>
  <c r="BA15" i="69"/>
  <c r="AV15" i="69"/>
  <c r="AZ15" i="69"/>
  <c r="AY15" i="69"/>
  <c r="AX15" i="69"/>
  <c r="BB8" i="69"/>
  <c r="AX8" i="69"/>
  <c r="AY8" i="69"/>
  <c r="AW8" i="69"/>
  <c r="BB19" i="69"/>
  <c r="AX19" i="69"/>
  <c r="AW19" i="69"/>
  <c r="Z17" i="69"/>
  <c r="U17" i="69"/>
  <c r="Y17" i="69"/>
  <c r="W17" i="69"/>
  <c r="Z13" i="69"/>
  <c r="V13" i="69"/>
  <c r="W13" i="69"/>
  <c r="U13" i="69"/>
  <c r="Z12" i="69"/>
  <c r="W12" i="69"/>
  <c r="AA12" i="69"/>
  <c r="V12" i="69"/>
  <c r="Y12" i="69"/>
  <c r="X12" i="69"/>
  <c r="Z11" i="69"/>
  <c r="U11" i="69"/>
  <c r="Y11" i="69"/>
  <c r="V11" i="69"/>
  <c r="W11" i="69"/>
  <c r="Z10" i="69"/>
  <c r="U10" i="69"/>
  <c r="Y10" i="69"/>
  <c r="T10" i="69"/>
  <c r="X10" i="69"/>
  <c r="W10" i="69"/>
  <c r="V10" i="69"/>
  <c r="BA33" i="69"/>
  <c r="AX33" i="69"/>
  <c r="BB33" i="69"/>
  <c r="AY33" i="69"/>
  <c r="AV33" i="69"/>
  <c r="AX38" i="69"/>
  <c r="BB38" i="69"/>
  <c r="AY38" i="69"/>
  <c r="AW38" i="69"/>
  <c r="AY42" i="69"/>
  <c r="AX42" i="69"/>
  <c r="AZ42" i="69"/>
  <c r="BA42" i="69"/>
  <c r="BB42" i="69"/>
  <c r="AZ49" i="69"/>
  <c r="BB49" i="69"/>
  <c r="AX49" i="69"/>
  <c r="BA49" i="69"/>
  <c r="AV49" i="69"/>
  <c r="AY49" i="69"/>
  <c r="BA29" i="69"/>
  <c r="AX29" i="69"/>
  <c r="BB29" i="69"/>
  <c r="AY29" i="69"/>
  <c r="AV29" i="69"/>
  <c r="BA31" i="69"/>
  <c r="AX31" i="69"/>
  <c r="BB31" i="69"/>
  <c r="AV31" i="69"/>
  <c r="BA35" i="69"/>
  <c r="AX35" i="69"/>
  <c r="BB35" i="69"/>
  <c r="AV35" i="69"/>
  <c r="AZ35" i="69"/>
  <c r="AZ37" i="69"/>
  <c r="BB37" i="69"/>
  <c r="BA37" i="69"/>
  <c r="AX37" i="69"/>
  <c r="AW37" i="69"/>
  <c r="AY37" i="69"/>
  <c r="AX41" i="69"/>
  <c r="BA41" i="69"/>
  <c r="AV41" i="69"/>
  <c r="BB41" i="69"/>
  <c r="AW41" i="69"/>
  <c r="BB46" i="69"/>
  <c r="AX46" i="69"/>
  <c r="AY46" i="69"/>
  <c r="X34" i="69"/>
  <c r="W34" i="69"/>
  <c r="U34" i="69"/>
  <c r="Y34" i="69"/>
  <c r="V41" i="69"/>
  <c r="AA41" i="69"/>
  <c r="T41" i="69"/>
  <c r="Z41" i="69"/>
  <c r="W41" i="69"/>
  <c r="X41" i="69"/>
  <c r="Y41" i="69"/>
  <c r="Z43" i="69"/>
  <c r="V43" i="69"/>
  <c r="W43" i="69"/>
  <c r="Y43" i="69"/>
  <c r="T43" i="69"/>
  <c r="U43" i="69"/>
  <c r="X45" i="69"/>
  <c r="T45" i="69"/>
  <c r="V45" i="69"/>
  <c r="AA45" i="69"/>
  <c r="AZ65" i="69"/>
  <c r="AW65" i="69"/>
  <c r="U64" i="69"/>
  <c r="Y64" i="69"/>
  <c r="AY65" i="69"/>
  <c r="BA65" i="69"/>
  <c r="W64" i="69"/>
  <c r="V64" i="69"/>
  <c r="Z64" i="69"/>
  <c r="AX65" i="69"/>
  <c r="AZ73" i="69"/>
  <c r="AV73" i="69"/>
  <c r="X72" i="69"/>
  <c r="T72" i="69"/>
  <c r="AW73" i="69"/>
  <c r="AX73" i="69"/>
  <c r="V72" i="69"/>
  <c r="BA73" i="69"/>
  <c r="Y72" i="69"/>
  <c r="AU73" i="69"/>
  <c r="AW77" i="69"/>
  <c r="W76" i="69"/>
  <c r="V76" i="69"/>
  <c r="Z76" i="69"/>
  <c r="AX77" i="69"/>
  <c r="AY88" i="69"/>
  <c r="AU88" i="69"/>
  <c r="Z87" i="69"/>
  <c r="V87" i="69"/>
  <c r="W87" i="69"/>
  <c r="BA88" i="69"/>
  <c r="AX88" i="69"/>
  <c r="T87" i="69"/>
  <c r="AZ88" i="69"/>
  <c r="Y87" i="69"/>
  <c r="AW94" i="69"/>
  <c r="AX94" i="69"/>
  <c r="Z93" i="69"/>
  <c r="V93" i="69"/>
  <c r="AY94" i="69"/>
  <c r="Y93" i="69"/>
  <c r="BA94" i="69"/>
  <c r="Z99" i="69"/>
  <c r="V99" i="69"/>
  <c r="AV100" i="69"/>
  <c r="AZ100" i="69"/>
  <c r="AY100" i="69"/>
  <c r="AU100" i="69"/>
  <c r="W99" i="69"/>
  <c r="X99" i="69"/>
  <c r="Y29" i="69"/>
  <c r="AA29" i="69"/>
  <c r="Z29" i="69"/>
  <c r="W29" i="69"/>
  <c r="X29" i="69"/>
  <c r="T29" i="69"/>
  <c r="W31" i="69"/>
  <c r="U31" i="69"/>
  <c r="X31" i="69"/>
  <c r="W33" i="69"/>
  <c r="Y33" i="69"/>
  <c r="AA33" i="69"/>
  <c r="Z33" i="69"/>
  <c r="X33" i="69"/>
  <c r="X36" i="69"/>
  <c r="T36" i="69"/>
  <c r="Y36" i="69"/>
  <c r="Z36" i="69"/>
  <c r="W36" i="69"/>
  <c r="AX62" i="69"/>
  <c r="AV62" i="69"/>
  <c r="BA62" i="69"/>
  <c r="AZ62" i="69"/>
  <c r="AU62" i="69"/>
  <c r="AY62" i="69"/>
  <c r="AZ68" i="69"/>
  <c r="Y67" i="69"/>
  <c r="W67" i="69"/>
  <c r="AV68" i="69"/>
  <c r="BA68" i="69"/>
  <c r="AX68" i="69"/>
  <c r="V67" i="69"/>
  <c r="Z67" i="69"/>
  <c r="AW68" i="69"/>
  <c r="U77" i="69"/>
  <c r="AU78" i="69"/>
  <c r="Y77" i="69"/>
  <c r="AY78" i="69"/>
  <c r="V77" i="69"/>
  <c r="Z77" i="69"/>
  <c r="AX78" i="69"/>
  <c r="AU85" i="69"/>
  <c r="Y84" i="69"/>
  <c r="AY85" i="69"/>
  <c r="AZ85" i="69"/>
  <c r="AV85" i="69"/>
  <c r="X84" i="69"/>
  <c r="T84" i="69"/>
  <c r="W84" i="69"/>
  <c r="BA85" i="69"/>
  <c r="AZ93" i="69"/>
  <c r="AV93" i="69"/>
  <c r="X92" i="69"/>
  <c r="T92" i="69"/>
  <c r="AW93" i="69"/>
  <c r="Y92" i="69"/>
  <c r="Z92" i="69"/>
  <c r="BA93" i="69"/>
  <c r="AY93" i="69"/>
  <c r="T96" i="69"/>
  <c r="AX97" i="69"/>
  <c r="X96" i="69"/>
  <c r="BA97" i="69"/>
  <c r="AW97" i="69"/>
  <c r="Y96" i="69"/>
  <c r="U96" i="69"/>
  <c r="V96" i="69"/>
  <c r="AZ97" i="69"/>
  <c r="V48" i="69"/>
  <c r="Z48" i="69"/>
  <c r="W48" i="69"/>
  <c r="V63" i="69"/>
  <c r="AX64" i="69"/>
  <c r="Y63" i="69"/>
  <c r="U63" i="69"/>
  <c r="T63" i="69"/>
  <c r="AY64" i="69"/>
  <c r="X69" i="69"/>
  <c r="AZ70" i="69"/>
  <c r="AV70" i="69"/>
  <c r="W69" i="69"/>
  <c r="V69" i="69"/>
  <c r="BA70" i="69"/>
  <c r="U71" i="69"/>
  <c r="AZ72" i="69"/>
  <c r="AV72" i="69"/>
  <c r="X71" i="69"/>
  <c r="T71" i="69"/>
  <c r="W71" i="69"/>
  <c r="BA72" i="69"/>
  <c r="BA79" i="69"/>
  <c r="AX79" i="69"/>
  <c r="Z78" i="69"/>
  <c r="V78" i="69"/>
  <c r="Y78" i="69"/>
  <c r="AY79" i="69"/>
  <c r="BA82" i="69"/>
  <c r="AW82" i="69"/>
  <c r="Y81" i="69"/>
  <c r="U81" i="69"/>
  <c r="V81" i="69"/>
  <c r="AV82" i="69"/>
  <c r="AU82" i="69"/>
  <c r="AZ82" i="69"/>
  <c r="X81" i="69"/>
  <c r="AZ86" i="69"/>
  <c r="AV86" i="69"/>
  <c r="X85" i="69"/>
  <c r="T85" i="69"/>
  <c r="W85" i="69"/>
  <c r="BA86" i="69"/>
  <c r="Z85" i="69"/>
  <c r="AW86" i="69"/>
  <c r="Y85" i="69"/>
  <c r="AY86" i="69"/>
  <c r="U89" i="69"/>
  <c r="AX90" i="69"/>
  <c r="Z89" i="69"/>
  <c r="V89" i="69"/>
  <c r="AW90" i="69"/>
  <c r="W95" i="69"/>
  <c r="BA96" i="69"/>
  <c r="AW96" i="69"/>
  <c r="Z95" i="69"/>
  <c r="V95" i="69"/>
  <c r="U95" i="69"/>
  <c r="AX96" i="69"/>
  <c r="AX103" i="69"/>
  <c r="V102" i="69"/>
  <c r="AY103" i="69"/>
  <c r="AU103" i="69"/>
  <c r="W102" i="69"/>
  <c r="AZ103" i="69"/>
  <c r="X102" i="69"/>
  <c r="Z102" i="69"/>
  <c r="BA108" i="69"/>
  <c r="W107" i="69"/>
  <c r="Y107" i="69"/>
  <c r="AZ108" i="69"/>
  <c r="AU108" i="69"/>
  <c r="T107" i="69"/>
  <c r="X107" i="69"/>
  <c r="AV108" i="69"/>
  <c r="AZ111" i="69"/>
  <c r="Z110" i="69"/>
  <c r="X110" i="69"/>
  <c r="T110" i="69"/>
  <c r="AX111" i="69"/>
  <c r="AV111" i="69"/>
  <c r="BA111" i="69"/>
  <c r="U110" i="69"/>
  <c r="Y110" i="69"/>
  <c r="AW111" i="69"/>
  <c r="AX115" i="69"/>
  <c r="Z114" i="69"/>
  <c r="V114" i="69"/>
  <c r="AY115" i="69"/>
  <c r="Y114" i="69"/>
  <c r="BA117" i="69"/>
  <c r="AZ117" i="69"/>
  <c r="AV117" i="69"/>
  <c r="X116" i="69"/>
  <c r="T116" i="69"/>
  <c r="AU117" i="69"/>
  <c r="U116" i="69"/>
  <c r="W116" i="69"/>
  <c r="BA121" i="69"/>
  <c r="W120" i="69"/>
  <c r="Y120" i="69"/>
  <c r="AU121" i="69"/>
  <c r="U120" i="69"/>
  <c r="AZ121" i="69"/>
  <c r="AY121" i="69"/>
  <c r="AW121" i="69"/>
  <c r="V120" i="69"/>
  <c r="Z120" i="69"/>
  <c r="AX121" i="69"/>
  <c r="BA124" i="69"/>
  <c r="AW124" i="69"/>
  <c r="Y123" i="69"/>
  <c r="U123" i="69"/>
  <c r="X123" i="69"/>
  <c r="V123" i="69"/>
  <c r="AY124" i="69"/>
  <c r="W123" i="69"/>
  <c r="T123" i="69"/>
  <c r="Z123" i="69"/>
  <c r="AZ128" i="69"/>
  <c r="AV128" i="69"/>
  <c r="AW128" i="69"/>
  <c r="X127" i="69"/>
  <c r="T127" i="69"/>
  <c r="Y127" i="69"/>
  <c r="AU128" i="69"/>
  <c r="BA128" i="69"/>
  <c r="V127" i="69"/>
  <c r="U127" i="69"/>
  <c r="W127" i="69"/>
  <c r="AZ130" i="69"/>
  <c r="AY130" i="69"/>
  <c r="AU130" i="69"/>
  <c r="X129" i="69"/>
  <c r="T129" i="69"/>
  <c r="W129" i="69"/>
  <c r="Y129" i="69"/>
  <c r="BA135" i="69"/>
  <c r="AW135" i="69"/>
  <c r="Z134" i="69"/>
  <c r="V134" i="69"/>
  <c r="AZ135" i="69"/>
  <c r="W134" i="69"/>
  <c r="AY135" i="69"/>
  <c r="X134" i="69"/>
  <c r="AV135" i="69"/>
  <c r="AX135" i="69"/>
  <c r="Y134" i="69"/>
  <c r="AX137" i="69"/>
  <c r="BA137" i="69"/>
  <c r="AW137" i="69"/>
  <c r="Y136" i="69"/>
  <c r="U136" i="69"/>
  <c r="V136" i="69"/>
  <c r="AV137" i="69"/>
  <c r="V144" i="69"/>
  <c r="AY145" i="69"/>
  <c r="AU145" i="69"/>
  <c r="U144" i="69"/>
  <c r="Z144" i="69"/>
  <c r="AX145" i="69"/>
  <c r="AZ106" i="69"/>
  <c r="AV106" i="69"/>
  <c r="W105" i="69"/>
  <c r="AY106" i="69"/>
  <c r="X105" i="69"/>
  <c r="V105" i="69"/>
  <c r="AX106" i="69"/>
  <c r="U105" i="69"/>
  <c r="T105" i="69"/>
  <c r="BA106" i="69"/>
  <c r="AX110" i="69"/>
  <c r="U109" i="69"/>
  <c r="AZ110" i="69"/>
  <c r="BA110" i="69"/>
  <c r="W109" i="69"/>
  <c r="T109" i="69"/>
  <c r="X109" i="69"/>
  <c r="AW110" i="69"/>
  <c r="AY114" i="69"/>
  <c r="X113" i="69"/>
  <c r="AW114" i="69"/>
  <c r="AZ114" i="69"/>
  <c r="T113" i="69"/>
  <c r="AU114" i="69"/>
  <c r="Z113" i="69"/>
  <c r="U113" i="69"/>
  <c r="Y113" i="69"/>
  <c r="AX114" i="69"/>
  <c r="U119" i="69"/>
  <c r="AU120" i="69"/>
  <c r="Y119" i="69"/>
  <c r="AY120" i="69"/>
  <c r="V119" i="69"/>
  <c r="Z119" i="69"/>
  <c r="AX120" i="69"/>
  <c r="BA125" i="69"/>
  <c r="AW125" i="69"/>
  <c r="Y124" i="69"/>
  <c r="U124" i="69"/>
  <c r="Z124" i="69"/>
  <c r="AZ125" i="69"/>
  <c r="BA131" i="69"/>
  <c r="AW131" i="69"/>
  <c r="T130" i="69"/>
  <c r="AX131" i="69"/>
  <c r="Y130" i="69"/>
  <c r="U130" i="69"/>
  <c r="Z130" i="69"/>
  <c r="AU131" i="69"/>
  <c r="AZ134" i="69"/>
  <c r="AV134" i="69"/>
  <c r="U133" i="69"/>
  <c r="Y133" i="69"/>
  <c r="BA134" i="69"/>
  <c r="AW134" i="69"/>
  <c r="Z133" i="69"/>
  <c r="V133" i="69"/>
  <c r="W133" i="69"/>
  <c r="AY139" i="69"/>
  <c r="T138" i="69"/>
  <c r="AX139" i="69"/>
  <c r="Y138" i="69"/>
  <c r="U138" i="69"/>
  <c r="V138" i="69"/>
  <c r="AW139" i="69"/>
  <c r="AW142" i="69"/>
  <c r="AZ142" i="69"/>
  <c r="AV142" i="69"/>
  <c r="X141" i="69"/>
  <c r="T141" i="69"/>
  <c r="U141" i="69"/>
  <c r="AU142" i="69"/>
  <c r="U142" i="69"/>
  <c r="AY143" i="69"/>
  <c r="T142" i="69"/>
  <c r="X142" i="69"/>
  <c r="AV143" i="69"/>
  <c r="AX146" i="69"/>
  <c r="U145" i="69"/>
  <c r="Y145" i="69"/>
  <c r="AY146" i="69"/>
  <c r="AU146" i="69"/>
  <c r="X145" i="69"/>
  <c r="T145" i="69"/>
  <c r="AZ146" i="69"/>
  <c r="Y151" i="69"/>
  <c r="BA152" i="69"/>
  <c r="AW152" i="69"/>
  <c r="Z151" i="69"/>
  <c r="V151" i="69"/>
  <c r="W151" i="69"/>
  <c r="AX154" i="69"/>
  <c r="T153" i="69"/>
  <c r="AV154" i="69"/>
  <c r="X153" i="69"/>
  <c r="V153" i="69"/>
  <c r="U153" i="69"/>
  <c r="Y153" i="69"/>
  <c r="AU154" i="69"/>
  <c r="AY154" i="69"/>
  <c r="AZ158" i="69"/>
  <c r="AV158" i="69"/>
  <c r="X157" i="69"/>
  <c r="T157" i="69"/>
  <c r="AU158" i="69"/>
  <c r="U157" i="69"/>
  <c r="W157" i="69"/>
  <c r="AW160" i="69"/>
  <c r="AZ160" i="69"/>
  <c r="AU160" i="69"/>
  <c r="U159" i="69"/>
  <c r="Y159" i="69"/>
  <c r="W159" i="69"/>
  <c r="BA160" i="69"/>
  <c r="V159" i="69"/>
  <c r="Z159" i="69"/>
  <c r="AX160" i="69"/>
  <c r="AZ163" i="69"/>
  <c r="W162" i="69"/>
  <c r="U162" i="69"/>
  <c r="AU163" i="69"/>
  <c r="AW163" i="69"/>
  <c r="Y162" i="69"/>
  <c r="V162" i="69"/>
  <c r="Z162" i="69"/>
  <c r="AX163" i="69"/>
  <c r="X167" i="69"/>
  <c r="BA168" i="69"/>
  <c r="AW168" i="69"/>
  <c r="Y167" i="69"/>
  <c r="U167" i="69"/>
  <c r="AV168" i="69"/>
  <c r="V167" i="69"/>
  <c r="AX168" i="69"/>
  <c r="V172" i="69"/>
  <c r="AZ173" i="69"/>
  <c r="AV173" i="69"/>
  <c r="W172" i="69"/>
  <c r="X172" i="69"/>
  <c r="BA173" i="69"/>
  <c r="W181" i="69"/>
  <c r="X181" i="69"/>
  <c r="T181" i="69"/>
  <c r="U181" i="69"/>
  <c r="AY148" i="69"/>
  <c r="AU148" i="69"/>
  <c r="W147" i="69"/>
  <c r="Z147" i="69"/>
  <c r="AZ148" i="69"/>
  <c r="AX151" i="69"/>
  <c r="Z150" i="69"/>
  <c r="V150" i="69"/>
  <c r="AY151" i="69"/>
  <c r="Y150" i="69"/>
  <c r="BA151" i="69"/>
  <c r="AW151" i="69"/>
  <c r="Z181" i="69"/>
  <c r="Y172" i="69"/>
  <c r="AV163" i="69"/>
  <c r="T162" i="69"/>
  <c r="X159" i="69"/>
  <c r="AW154" i="69"/>
  <c r="W153" i="69"/>
  <c r="T167" i="69"/>
  <c r="Z167" i="69"/>
  <c r="W167" i="69"/>
  <c r="AY168" i="69"/>
  <c r="V147" i="69"/>
  <c r="W145" i="69"/>
  <c r="T151" i="69"/>
  <c r="AU152" i="69"/>
  <c r="AX143" i="69"/>
  <c r="V142" i="69"/>
  <c r="Y147" i="69"/>
  <c r="BA148" i="69"/>
  <c r="Z145" i="69"/>
  <c r="BA146" i="69"/>
  <c r="Y144" i="69"/>
  <c r="BA145" i="69"/>
  <c r="AY142" i="69"/>
  <c r="BA139" i="69"/>
  <c r="AZ137" i="69"/>
  <c r="AX134" i="69"/>
  <c r="Z141" i="69"/>
  <c r="AV139" i="69"/>
  <c r="V130" i="69"/>
  <c r="AU137" i="69"/>
  <c r="T133" i="69"/>
  <c r="AU134" i="69"/>
  <c r="AV131" i="69"/>
  <c r="AV121" i="69"/>
  <c r="X120" i="69"/>
  <c r="X119" i="69"/>
  <c r="AV114" i="69"/>
  <c r="AY111" i="69"/>
  <c r="AU110" i="69"/>
  <c r="Z109" i="69"/>
  <c r="AX108" i="69"/>
  <c r="V107" i="69"/>
  <c r="BA158" i="69"/>
  <c r="AY158" i="69"/>
  <c r="Z157" i="69"/>
  <c r="V124" i="69"/>
  <c r="AU125" i="69"/>
  <c r="AX100" i="69"/>
  <c r="AV97" i="69"/>
  <c r="Y95" i="69"/>
  <c r="Y99" i="69"/>
  <c r="BA100" i="69"/>
  <c r="BA90" i="69"/>
  <c r="W96" i="69"/>
  <c r="AY97" i="69"/>
  <c r="X95" i="69"/>
  <c r="AY96" i="69"/>
  <c r="X89" i="69"/>
  <c r="AZ90" i="69"/>
  <c r="AV77" i="69"/>
  <c r="T77" i="69"/>
  <c r="T76" i="69"/>
  <c r="AY68" i="69"/>
  <c r="X67" i="69"/>
  <c r="AV65" i="69"/>
  <c r="T64" i="69"/>
  <c r="U48" i="69"/>
  <c r="U150" i="69"/>
  <c r="T150" i="69"/>
  <c r="AV151" i="69"/>
  <c r="U129" i="69"/>
  <c r="AX130" i="69"/>
  <c r="Z129" i="69"/>
  <c r="BA130" i="69"/>
  <c r="AW117" i="69"/>
  <c r="Y116" i="69"/>
  <c r="V116" i="69"/>
  <c r="AX117" i="69"/>
  <c r="AU115" i="69"/>
  <c r="X114" i="69"/>
  <c r="AZ115" i="69"/>
  <c r="T102" i="69"/>
  <c r="U102" i="69"/>
  <c r="AW103" i="69"/>
  <c r="U87" i="69"/>
  <c r="AU94" i="69"/>
  <c r="X93" i="69"/>
  <c r="AZ94" i="69"/>
  <c r="U85" i="69"/>
  <c r="T81" i="69"/>
  <c r="U78" i="69"/>
  <c r="Z84" i="69"/>
  <c r="AY73" i="69"/>
  <c r="AW72" i="69"/>
  <c r="T78" i="69"/>
  <c r="AV79" i="69"/>
  <c r="AW70" i="69"/>
  <c r="Z69" i="69"/>
  <c r="AU64" i="69"/>
  <c r="Z71" i="69"/>
  <c r="X63" i="69"/>
  <c r="Y69" i="69"/>
  <c r="AV64" i="69"/>
  <c r="AV46" i="69"/>
  <c r="Z45" i="69"/>
  <c r="U41" i="69"/>
  <c r="T34" i="69"/>
  <c r="AV18" i="69"/>
  <c r="Y13" i="69"/>
  <c r="T12" i="69"/>
  <c r="U134" i="69"/>
  <c r="AU135" i="69"/>
  <c r="AY128" i="69"/>
  <c r="AX128" i="69"/>
  <c r="AU124" i="69"/>
  <c r="AU106" i="69"/>
  <c r="AU93" i="69"/>
  <c r="W92" i="69"/>
  <c r="AX93" i="69"/>
  <c r="X87" i="69"/>
  <c r="V85" i="69"/>
  <c r="AY82" i="69"/>
  <c r="Z72" i="69"/>
  <c r="X43" i="69"/>
  <c r="Z34" i="69"/>
  <c r="AW18" i="69"/>
  <c r="U12" i="69"/>
  <c r="AA10" i="69"/>
  <c r="BA154" i="69"/>
  <c r="AY163" i="69"/>
  <c r="X130" i="69"/>
  <c r="AA31" i="69"/>
  <c r="AZ41" i="69"/>
  <c r="BA114" i="69"/>
  <c r="V110" i="69"/>
  <c r="AV37" i="69"/>
  <c r="AZ157" i="69"/>
  <c r="AU157" i="69"/>
  <c r="V156" i="69"/>
  <c r="AW157" i="69"/>
  <c r="BA174" i="69"/>
  <c r="AW174" i="69"/>
  <c r="U175" i="69"/>
  <c r="AU174" i="69"/>
  <c r="Y173" i="69"/>
  <c r="V175" i="69"/>
  <c r="Z175" i="69"/>
  <c r="AW176" i="69"/>
  <c r="T173" i="69"/>
  <c r="X173" i="69"/>
  <c r="AV174" i="69"/>
  <c r="AZ174" i="69"/>
  <c r="AU164" i="69"/>
  <c r="Z163" i="69"/>
  <c r="V163" i="69"/>
  <c r="AX157" i="69"/>
  <c r="Y156" i="69"/>
  <c r="U156" i="69"/>
  <c r="AX164" i="69"/>
  <c r="Z169" i="69"/>
  <c r="U169" i="69"/>
  <c r="Y169" i="69"/>
  <c r="AY170" i="69"/>
  <c r="AX170" i="69"/>
  <c r="AV167" i="69"/>
  <c r="X166" i="69"/>
  <c r="U166" i="69"/>
  <c r="Y166" i="69"/>
  <c r="AW167" i="69"/>
  <c r="BA167" i="69"/>
  <c r="T169" i="69"/>
  <c r="AY157" i="69"/>
  <c r="W173" i="69"/>
  <c r="BA24" i="69"/>
  <c r="AZ24" i="69"/>
  <c r="AV24" i="69"/>
  <c r="BA22" i="69"/>
  <c r="AZ22" i="69"/>
  <c r="AV22" i="69"/>
  <c r="AA28" i="69"/>
  <c r="BA25" i="69"/>
  <c r="AV25" i="69"/>
  <c r="AZ25" i="69"/>
  <c r="BA13" i="69"/>
  <c r="AV13" i="69"/>
  <c r="AZ13" i="69"/>
  <c r="BA11" i="69"/>
  <c r="AV11" i="69"/>
  <c r="AZ11" i="69"/>
  <c r="BB32" i="69"/>
  <c r="BA32" i="69"/>
  <c r="AV32" i="69"/>
  <c r="BB36" i="69"/>
  <c r="BA36" i="69"/>
  <c r="AV36" i="69"/>
  <c r="AA38" i="69"/>
  <c r="T38" i="69"/>
  <c r="X38" i="69"/>
  <c r="BA92" i="69"/>
  <c r="Y91" i="69"/>
  <c r="AX99" i="69"/>
  <c r="W98" i="69"/>
  <c r="AY102" i="69"/>
  <c r="AU102" i="69"/>
  <c r="V101" i="69"/>
  <c r="AA30" i="69"/>
  <c r="AA32" i="69"/>
  <c r="Z35" i="69"/>
  <c r="Y35" i="69"/>
  <c r="T35" i="69"/>
  <c r="AA40" i="69"/>
  <c r="X40" i="69"/>
  <c r="T40" i="69"/>
  <c r="AU74" i="69"/>
  <c r="Y73" i="69"/>
  <c r="AY74" i="69"/>
  <c r="AZ51" i="69"/>
  <c r="AY51" i="69"/>
  <c r="X50" i="69"/>
  <c r="AU51" i="69"/>
  <c r="T50" i="69"/>
  <c r="AZ69" i="69"/>
  <c r="Z68" i="69"/>
  <c r="AV69" i="69"/>
  <c r="BA71" i="69"/>
  <c r="T70" i="69"/>
  <c r="W75" i="69"/>
  <c r="BA76" i="69"/>
  <c r="AZ91" i="69"/>
  <c r="AV91" i="69"/>
  <c r="AZ105" i="69"/>
  <c r="X104" i="69"/>
  <c r="W108" i="69"/>
  <c r="BA109" i="69"/>
  <c r="AZ113" i="69"/>
  <c r="AY113" i="69"/>
  <c r="X112" i="69"/>
  <c r="AU113" i="69"/>
  <c r="T112" i="69"/>
  <c r="AU119" i="69"/>
  <c r="Y118" i="69"/>
  <c r="AZ133" i="69"/>
  <c r="AV133" i="69"/>
  <c r="W132" i="69"/>
  <c r="V111" i="69"/>
  <c r="AZ112" i="69"/>
  <c r="AZ118" i="69"/>
  <c r="AW118" i="69"/>
  <c r="Y117" i="69"/>
  <c r="BA118" i="69"/>
  <c r="U117" i="69"/>
  <c r="AU132" i="69"/>
  <c r="U131" i="69"/>
  <c r="X137" i="69"/>
  <c r="AU138" i="69"/>
  <c r="AV144" i="69"/>
  <c r="AZ144" i="69"/>
  <c r="Y143" i="69"/>
  <c r="U143" i="69"/>
  <c r="AX153" i="69"/>
  <c r="X152" i="69"/>
  <c r="BA155" i="69"/>
  <c r="AX155" i="69"/>
  <c r="X154" i="69"/>
  <c r="T154" i="69"/>
  <c r="AY159" i="69"/>
  <c r="Y158" i="69"/>
  <c r="AU159" i="69"/>
  <c r="AX166" i="69"/>
  <c r="T165" i="69"/>
  <c r="AX172" i="69"/>
  <c r="W171" i="69"/>
  <c r="AZ156" i="69"/>
  <c r="BA156" i="69"/>
  <c r="V155" i="69"/>
  <c r="AW156" i="69"/>
  <c r="Z155" i="69"/>
  <c r="AZ162" i="69"/>
  <c r="BA162" i="69"/>
  <c r="AW162" i="69"/>
  <c r="W161" i="69"/>
  <c r="BA180" i="69"/>
  <c r="U179" i="69"/>
  <c r="BB28" i="69"/>
  <c r="AV28" i="69"/>
  <c r="BA28" i="69"/>
  <c r="Z27" i="69"/>
  <c r="Y27" i="69"/>
  <c r="T27" i="69"/>
  <c r="AA24" i="69"/>
  <c r="X24" i="69"/>
  <c r="T24" i="69"/>
  <c r="AA22" i="69"/>
  <c r="X22" i="69"/>
  <c r="T22" i="69"/>
  <c r="BA8" i="69"/>
  <c r="AZ8" i="69"/>
  <c r="AV8" i="69"/>
  <c r="BA19" i="69"/>
  <c r="AV19" i="69"/>
  <c r="AZ19" i="69"/>
  <c r="AA17" i="69"/>
  <c r="T17" i="69"/>
  <c r="X17" i="69"/>
  <c r="AA13" i="69"/>
  <c r="T13" i="69"/>
  <c r="X13" i="69"/>
  <c r="AA11" i="69"/>
  <c r="T11" i="69"/>
  <c r="X11" i="69"/>
  <c r="BA38" i="69"/>
  <c r="AV38" i="69"/>
  <c r="AZ38" i="69"/>
  <c r="BA46" i="69"/>
  <c r="AW46" i="69"/>
  <c r="AA34" i="69"/>
  <c r="U45" i="69"/>
  <c r="Y45" i="69"/>
  <c r="AZ77" i="69"/>
  <c r="AY77" i="69"/>
  <c r="Y76" i="69"/>
  <c r="AU77" i="69"/>
  <c r="U76" i="69"/>
  <c r="Z31" i="69"/>
  <c r="Y31" i="69"/>
  <c r="T31" i="69"/>
  <c r="AA36" i="69"/>
  <c r="AZ78" i="69"/>
  <c r="AW78" i="69"/>
  <c r="W77" i="69"/>
  <c r="BA78" i="69"/>
  <c r="AA48" i="69"/>
  <c r="X48" i="69"/>
  <c r="T48" i="69"/>
  <c r="AW64" i="69"/>
  <c r="BA64" i="69"/>
  <c r="Z63" i="69"/>
  <c r="AU70" i="69"/>
  <c r="AY70" i="69"/>
  <c r="T69" i="69"/>
  <c r="AU72" i="69"/>
  <c r="AY72" i="69"/>
  <c r="Y71" i="69"/>
  <c r="AW79" i="69"/>
  <c r="W78" i="69"/>
  <c r="AY90" i="69"/>
  <c r="Y89" i="69"/>
  <c r="AU90" i="69"/>
  <c r="AV96" i="69"/>
  <c r="AZ96" i="69"/>
  <c r="U107" i="69"/>
  <c r="AY108" i="69"/>
  <c r="BA115" i="69"/>
  <c r="W114" i="69"/>
  <c r="X136" i="69"/>
  <c r="T136" i="69"/>
  <c r="AV145" i="69"/>
  <c r="T144" i="69"/>
  <c r="AZ145" i="69"/>
  <c r="X144" i="69"/>
  <c r="Y109" i="69"/>
  <c r="AV110" i="69"/>
  <c r="AZ120" i="69"/>
  <c r="AW120" i="69"/>
  <c r="W119" i="69"/>
  <c r="BA120" i="69"/>
  <c r="X124" i="69"/>
  <c r="AX125" i="69"/>
  <c r="T124" i="69"/>
  <c r="AU139" i="69"/>
  <c r="X138" i="69"/>
  <c r="BA142" i="69"/>
  <c r="W141" i="69"/>
  <c r="AZ143" i="69"/>
  <c r="BA143" i="69"/>
  <c r="W142" i="69"/>
  <c r="AW143" i="69"/>
  <c r="AV152" i="69"/>
  <c r="U151" i="69"/>
  <c r="AZ152" i="69"/>
  <c r="Z153" i="69"/>
  <c r="AZ154" i="69"/>
  <c r="AY173" i="69"/>
  <c r="AU173" i="69"/>
  <c r="Z172" i="69"/>
  <c r="X147" i="69"/>
  <c r="T147" i="69"/>
  <c r="BA157" i="69"/>
  <c r="T156" i="69"/>
  <c r="AW164" i="69"/>
  <c r="BA164" i="69"/>
  <c r="W163" i="69"/>
  <c r="AZ176" i="69"/>
  <c r="W175" i="69"/>
  <c r="AV176" i="69"/>
  <c r="AU181" i="69"/>
  <c r="Y180" i="69"/>
  <c r="U33" i="67"/>
  <c r="V33" i="67"/>
  <c r="W39" i="67"/>
  <c r="W20" i="67"/>
  <c r="W32" i="67"/>
  <c r="W30" i="67"/>
  <c r="W28" i="67"/>
  <c r="W21" i="67"/>
  <c r="X10" i="67"/>
  <c r="X7" i="67"/>
  <c r="W11" i="67"/>
  <c r="V11" i="67"/>
  <c r="R11" i="67"/>
  <c r="T11" i="67"/>
  <c r="X11" i="67"/>
  <c r="W23" i="67"/>
  <c r="X25" i="67"/>
  <c r="W38" i="67"/>
  <c r="W33" i="67"/>
  <c r="X31" i="67"/>
  <c r="X29" i="67"/>
  <c r="X26" i="67"/>
  <c r="X16" i="67"/>
  <c r="U16" i="67"/>
  <c r="W16" i="67"/>
  <c r="S16" i="67"/>
  <c r="W12" i="67"/>
  <c r="X12" i="67"/>
  <c r="T12" i="67"/>
  <c r="R12" i="67"/>
  <c r="V12" i="67"/>
  <c r="R8" i="67"/>
  <c r="W9" i="67"/>
  <c r="X13" i="67"/>
  <c r="U13" i="67"/>
  <c r="W13" i="67"/>
  <c r="S13" i="67"/>
  <c r="X17" i="67"/>
  <c r="X24" i="67"/>
  <c r="W27" i="67"/>
  <c r="V27" i="67"/>
  <c r="R27" i="67"/>
  <c r="T27" i="67"/>
  <c r="X27" i="67"/>
  <c r="W37" i="67"/>
  <c r="W40" i="67"/>
  <c r="V40" i="67"/>
  <c r="R40" i="67"/>
  <c r="X40" i="67"/>
  <c r="T40" i="67"/>
  <c r="W43" i="67"/>
  <c r="V43" i="67"/>
  <c r="T43" i="67"/>
  <c r="Y22" i="65" l="1"/>
  <c r="Y25" i="65"/>
  <c r="Y21" i="65"/>
  <c r="Y24" i="65"/>
  <c r="Y23" i="65"/>
  <c r="Y20" i="65"/>
  <c r="Y49" i="65"/>
  <c r="Y48" i="65"/>
  <c r="AJ10" i="75"/>
  <c r="AH10" i="75"/>
  <c r="AG10" i="75"/>
  <c r="AI10" i="75"/>
  <c r="AF10" i="75"/>
  <c r="AG22" i="75"/>
  <c r="AH22" i="75"/>
  <c r="AF22" i="75"/>
  <c r="AI22" i="75"/>
  <c r="AJ22" i="75"/>
  <c r="AH9" i="75"/>
  <c r="AG9" i="75"/>
  <c r="AJ9" i="75"/>
  <c r="AI9" i="75"/>
  <c r="AF9" i="75"/>
  <c r="AH17" i="75"/>
  <c r="AJ17" i="75"/>
  <c r="AG17" i="75"/>
  <c r="AF17" i="75"/>
  <c r="AI17" i="75"/>
  <c r="AF19" i="75"/>
  <c r="AG19" i="75"/>
  <c r="AJ19" i="75"/>
  <c r="AI19" i="75"/>
  <c r="AH19" i="75"/>
  <c r="AG29" i="75"/>
  <c r="AF29" i="75"/>
  <c r="AJ29" i="75"/>
  <c r="AI29" i="75"/>
  <c r="AH29" i="75"/>
  <c r="AJ20" i="75"/>
  <c r="AG20" i="75"/>
  <c r="AI20" i="75"/>
  <c r="AH20" i="75"/>
  <c r="AF20" i="75"/>
  <c r="AI11" i="75"/>
  <c r="AH11" i="75"/>
  <c r="AF11" i="75"/>
  <c r="AG11" i="75"/>
  <c r="AJ11" i="75"/>
  <c r="AJ26" i="75"/>
  <c r="AH26" i="75"/>
  <c r="AI26" i="75"/>
  <c r="AG26" i="75"/>
  <c r="AF26" i="75"/>
  <c r="AJ23" i="75"/>
  <c r="AG23" i="75"/>
  <c r="AF23" i="75"/>
  <c r="AI23" i="75"/>
  <c r="AH23" i="75"/>
  <c r="AI15" i="75"/>
  <c r="AJ15" i="75"/>
  <c r="AG15" i="75"/>
  <c r="AF15" i="75"/>
  <c r="AH15" i="75"/>
  <c r="AJ28" i="75"/>
  <c r="AF28" i="75"/>
  <c r="AI28" i="75"/>
  <c r="AH28" i="75"/>
  <c r="AG28" i="75"/>
  <c r="AI27" i="75"/>
  <c r="AH27" i="75"/>
  <c r="AG27" i="75"/>
  <c r="AF27" i="75"/>
  <c r="AJ27" i="75"/>
  <c r="AH16" i="75"/>
  <c r="AF16" i="75"/>
  <c r="AJ16" i="75"/>
  <c r="AI16" i="75"/>
  <c r="AG16" i="75"/>
  <c r="AJ14" i="75"/>
  <c r="AI14" i="75"/>
  <c r="AH14" i="75"/>
  <c r="AG14" i="75"/>
  <c r="AF14" i="75"/>
  <c r="AF13" i="75"/>
  <c r="AI13" i="75"/>
  <c r="AH13" i="75"/>
  <c r="AJ13" i="75"/>
  <c r="AG13" i="75"/>
  <c r="AI24" i="75"/>
  <c r="AJ24" i="75"/>
  <c r="AH24" i="75"/>
  <c r="AG24" i="75"/>
  <c r="AF24" i="75"/>
  <c r="AI18" i="75"/>
  <c r="AF18" i="75"/>
  <c r="AG18" i="75"/>
  <c r="AJ18" i="75"/>
  <c r="AH18" i="75"/>
  <c r="AH25" i="75"/>
  <c r="AI25" i="75"/>
  <c r="AG25" i="75"/>
  <c r="AF25" i="75"/>
  <c r="AJ25" i="75"/>
  <c r="AG8" i="75"/>
  <c r="AF8" i="75"/>
  <c r="AJ8" i="75"/>
  <c r="AI8" i="75"/>
  <c r="AH8" i="75"/>
  <c r="AG21" i="75"/>
  <c r="AH21" i="75"/>
  <c r="AF21" i="75"/>
  <c r="AI21" i="75"/>
  <c r="AJ21" i="75"/>
  <c r="AJ12" i="75"/>
  <c r="AI12" i="75"/>
  <c r="AF12" i="75"/>
  <c r="AG12" i="75"/>
  <c r="AH12" i="75"/>
</calcChain>
</file>

<file path=xl/sharedStrings.xml><?xml version="1.0" encoding="utf-8"?>
<sst xmlns="http://schemas.openxmlformats.org/spreadsheetml/2006/main" count="11606" uniqueCount="787">
  <si>
    <t xml:space="preserve"> </t>
  </si>
  <si>
    <t>CoWA Key Indicators</t>
  </si>
  <si>
    <t xml:space="preserve">Table 1 </t>
  </si>
  <si>
    <t>Scottish Domiciled Entrants, Full-time First Degree at University and All Undergraduate HE, by 20% Most Deprived (MD20) Areas and Care Experience (CE), 2013-14 to 2021-22</t>
  </si>
  <si>
    <t xml:space="preserve">Table 1A </t>
  </si>
  <si>
    <t>Scottish Domiciled UG Entrants to Higher Education in Scotland by Institution and 20% Most Deprived , 2013-14 to 2021-22</t>
  </si>
  <si>
    <t>Table1B</t>
  </si>
  <si>
    <t xml:space="preserve"> Scottish domiciled Full-time First Degree Entrants at Scottish HEIs by Institution and   20% Most Deprived, AY2021-22</t>
  </si>
  <si>
    <t xml:space="preserve">Table 2 </t>
  </si>
  <si>
    <t>Scottish Domiciled Full-time First Degree Entrants Returning to Study in Year 2 by 20% Most Deprived Areas (MD20), 2013-14 to 2021-22</t>
  </si>
  <si>
    <t>Table 2A</t>
  </si>
  <si>
    <t>Scottish Domiciled Full-time First Degree Entrants Returning to Study in Year 2 by Institution and 20% Most Deprived Areas (MD20), 2013-14 to 2021-22</t>
  </si>
  <si>
    <t>Table 3</t>
  </si>
  <si>
    <t xml:space="preserve"> Scottish Domiciled Qualifiers, Full-time First Degree at University and All Undergraduate HE, by 20% Most Deprived Areas (MD20), 2013-14 to 2021-22</t>
  </si>
  <si>
    <t xml:space="preserve">Table 3A </t>
  </si>
  <si>
    <t>Scottish Domiciled Qualifiers, All Undergraduate HE, by Institution and 20% Most Deprived Areas (MD20), 2013-14 to 2021-22</t>
  </si>
  <si>
    <t>Table 3B</t>
  </si>
  <si>
    <t>Scottish Domiciled Qualifiers, Full-time First Degree at University, by Institution and  20% Most Deprived Areas (MD20), 2013-14 to 2021-22</t>
  </si>
  <si>
    <t>Participation Indicators for Scottish HEIs</t>
  </si>
  <si>
    <t>HESA PI Table 2019-20</t>
  </si>
  <si>
    <t>Scottish Domiciled Entrants to Full-time Undergraduate Courses at Scottish HEIs from the 20% and 40% Most Deprived Data Zones by Age Group, 2021-22</t>
  </si>
  <si>
    <t>Background Tables</t>
  </si>
  <si>
    <t>Background Table 1</t>
  </si>
  <si>
    <t>Number and Proportion of Scottish-domiciled entrants to Scottish Universities, 2013-14 to 2021-22</t>
  </si>
  <si>
    <t>Background Table 2</t>
  </si>
  <si>
    <t>Number and Proportion of Scottish-domiciled entrants to Scottish Universities across deprivation quintiles, 2013-14 to 2021-22</t>
  </si>
  <si>
    <t>Background Table 3</t>
  </si>
  <si>
    <t>Retention rates of Scottish-domiciled students at Scottish Universities, 2013-14 into 2014-15 to 2019-20 into 2021-22</t>
  </si>
  <si>
    <t>Background Table 4</t>
  </si>
  <si>
    <t>Retention rates of Scottish-domiciled students at Scottish Universities by deprivation quintile, 2013-14 into 2014-15 to 2020-21 into 2021-22</t>
  </si>
  <si>
    <t>Background Table 5</t>
  </si>
  <si>
    <t>Number and Proportion of Enrolments at Scotland's Colleges by  characteristic, 2013-14 to 2021-22</t>
  </si>
  <si>
    <t>Background Table 6</t>
  </si>
  <si>
    <t>Successful completion rates of entrants to courses at Scotland's Colleges, by characteristic 2013-14 to 2021-22</t>
  </si>
  <si>
    <t>Background Table 7</t>
  </si>
  <si>
    <t>Successful completion rates of entrants to courses at Scotland's Colleges, by deprivation quintile and characteristic 2013-14 to 2021-22</t>
  </si>
  <si>
    <t>Background Table 8a</t>
  </si>
  <si>
    <t>Number and Proportion of Full-person equivalent (FPE) Scottish domiciled Entrants to Scotland's Universities by Subject Studied, mode and level, and deprivation quintile, 2014-15 to 2021-22</t>
  </si>
  <si>
    <t>Background Table 8b</t>
  </si>
  <si>
    <t>Number and Proportion of Full-person equivalent (FPE) Scottish domiciled Entrants to Scotland's Universities by Subject Studied, mode and level, and ethnic group,  2014-15 to 2021-22</t>
  </si>
  <si>
    <t>Background Table 8c</t>
  </si>
  <si>
    <t>Number and Proportion of Full-person equivalent (FPE) Scottish domiciled Entrants to Scotland's Universities 2021-22 by Subject Studied, mode and level, and disability group</t>
  </si>
  <si>
    <t>Background Table 9</t>
  </si>
  <si>
    <t>Scottish domiciled enrolments at college by superclass and deprivation quintile, 2014-15 to 2021-22</t>
  </si>
  <si>
    <t>Background Table 10</t>
  </si>
  <si>
    <t>Scottish domiciled enrolments at college by superclass and ethnic group, 2014-15 to 2021-22</t>
  </si>
  <si>
    <t>Background Table 11</t>
  </si>
  <si>
    <t>Scottish-domiciled enrolments at college by superclass and disability type, 2014-15 to 2021-22</t>
  </si>
  <si>
    <t>Background Table 12</t>
  </si>
  <si>
    <t>University staff by Employment Function 2013-14 to 2021-22</t>
  </si>
  <si>
    <t>Background Table 13</t>
  </si>
  <si>
    <t>College Leavers Destinations from Scotland's Colleges by characteristic 2015-16 to 2020-21</t>
  </si>
  <si>
    <t>Background Table 14a</t>
  </si>
  <si>
    <t>Proportions of Scottish-domiciled First Degree Entrants via HE College Routes 2014-15 to 2021-22 (WAM overall and countable, MAM countable)</t>
  </si>
  <si>
    <t>Background Table 14b</t>
  </si>
  <si>
    <t>Articulation: Number and Proportion of Students Articulating with Advanced Standing by Characteristic, 2015-16 to 2021-22</t>
  </si>
  <si>
    <t>Background Table 14c</t>
  </si>
  <si>
    <t>Scottish domiciled full-time first degree entrants to University from 20% most deprived areas, and proportions entering via college routes 2021-22</t>
  </si>
  <si>
    <t>Background Table 14d</t>
  </si>
  <si>
    <t>Scottish domiciled full-time first degree entrants to University from 20% most deprived areas, and proportions entering via college routes, 2015-16 to 2021-22</t>
  </si>
  <si>
    <t>Background Table 15</t>
  </si>
  <si>
    <t>Scottish Domiciled Full-time First Degree Qualifiers from Universities  by Characteristic, 2015-16 to 2021-22</t>
  </si>
  <si>
    <t>Background Table 16</t>
  </si>
  <si>
    <t>Scottish-domiciled full-time first degree entrants to Scotland's Universities, 2020-21to 2021-22 by selected characteristics</t>
  </si>
  <si>
    <t>Background Table 17</t>
  </si>
  <si>
    <t>Enrolments to courses 160 hours+ in duration, 2019-20 to 2021-22, by various protected characteristic groups</t>
  </si>
  <si>
    <t>Background Table 18</t>
  </si>
  <si>
    <t>Background Table 18: Number and proportion of Scottish-domiciled full-time first degree graduates from Scotland's Universities in 2017-18 to 2020-21 in positive destinations 15 months after graduation</t>
  </si>
  <si>
    <t>Other</t>
  </si>
  <si>
    <t>Figure 1</t>
  </si>
  <si>
    <t>The proportion of Scottish-domiciled full-time first degree entrants, full-time college entrants and all undergraduate HE entrants from SIMD0-20 areas, 2013-14 to 2021-22</t>
  </si>
  <si>
    <t>Figure 1B</t>
  </si>
  <si>
    <t>The proportion of Scottish-domiciled full-time entrants by level and sector of study from SIMD0-20 areas, 2014-15 to 2021-22</t>
  </si>
  <si>
    <t>Figure 1C</t>
  </si>
  <si>
    <t>Percentage of Scottish-domiciled full-time first degree University entrants 2013-14 to 2021-22 by SIMD quintile</t>
  </si>
  <si>
    <t>Figure 2</t>
  </si>
  <si>
    <t>The proportion of Scottish-domiciled full-time first degree entrants continuing their studies in year 2, 2013-14 to 2021-22</t>
  </si>
  <si>
    <t>Figure 3</t>
  </si>
  <si>
    <t>Proportion of Enrolments by Disability Type, 2021-22</t>
  </si>
  <si>
    <t>Figure 4</t>
  </si>
  <si>
    <t>Distribution of Scottish-domiciled Undergraduate Entrants across SIMD quintiles by care experience (CE), 2021-22</t>
  </si>
  <si>
    <t>Context data</t>
  </si>
  <si>
    <t>Scottish-domiciled undergraduate entrants to University, 2021-22, by level and mode</t>
  </si>
  <si>
    <t>Please note that the proportions throughout this document are based on the unrounded values</t>
  </si>
  <si>
    <t>Any proportion based on a denominator less than 22.5 has been supressed to "-"</t>
  </si>
  <si>
    <t>All student and staff counts (enrolments/entrants/Full-time equivalents have been rounded to the nearest 5</t>
  </si>
  <si>
    <t>Any unrounded count less than 2.5 has been supressed to "-"</t>
  </si>
  <si>
    <t>Table 1:  Entrants</t>
  </si>
  <si>
    <r>
      <t xml:space="preserve"> </t>
    </r>
    <r>
      <rPr>
        <i/>
        <sz val="12"/>
        <color theme="1"/>
        <rFont val="Calibri Light"/>
        <family val="2"/>
      </rPr>
      <t>Scottish-domiciled</t>
    </r>
    <r>
      <rPr>
        <b/>
        <sz val="13"/>
        <color theme="1"/>
        <rFont val="Calibri Light"/>
        <family val="2"/>
      </rPr>
      <t xml:space="preserve"> </t>
    </r>
    <r>
      <rPr>
        <i/>
        <sz val="12"/>
        <color theme="1"/>
        <rFont val="Calibri Light"/>
        <family val="2"/>
      </rPr>
      <t>full-time first-degree at university and all undergraduate HE, by 20% most deprived</t>
    </r>
    <r>
      <rPr>
        <b/>
        <sz val="12"/>
        <color theme="1"/>
        <rFont val="Calibri Light"/>
        <family val="2"/>
      </rPr>
      <t xml:space="preserve"> </t>
    </r>
    <r>
      <rPr>
        <i/>
        <sz val="12"/>
        <color theme="1"/>
        <rFont val="Calibri Light"/>
        <family val="2"/>
      </rPr>
      <t>(SIMD0-20) areas and care-experience (CE), 2013-14 to 2021-22</t>
    </r>
  </si>
  <si>
    <t>COWA Key Indicator - Entrants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</si>
  <si>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</si>
  <si>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</si>
  <si>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</si>
  <si>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</si>
  <si>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</si>
  <si>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</si>
  <si>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</si>
  <si>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</si>
  <si>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</si>
  <si>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FT First Degree</t>
  </si>
  <si>
    <t xml:space="preserve">All UG HE </t>
  </si>
  <si>
    <t xml:space="preserve">Total Entrants </t>
  </si>
  <si>
    <t xml:space="preserve">Entrants from  MD20 </t>
  </si>
  <si>
    <t xml:space="preserve">% MD20 entrants </t>
  </si>
  <si>
    <t xml:space="preserve">CE Entrants </t>
  </si>
  <si>
    <t xml:space="preserve">% CE entrants </t>
  </si>
  <si>
    <t xml:space="preserve">SIMD data used the unweighted SIMD2012 file in all years prior to 2017-18. Proportions are derived excluding those with unknown postcodes/SIMD rank.  2017-18 to 2020-21 uses the Scottish Government SIMD 2016 file, and 2021-22 uses the SIMD 2020 file. </t>
  </si>
  <si>
    <t xml:space="preserve">Total Scottish-domiciled entrant figures in the University sector may differ from those published elsewhere due to difference in domicile definitions applied. </t>
  </si>
  <si>
    <t>Institutions: Please Note: These tables use SG Standard SIMD and will therefore not match institutional MD20 figures, based on SFC SIMD Quintiles.</t>
  </si>
  <si>
    <t>Table 1A: Scottish Domiciled UG Entrants to Higher Education in Scotland by Institution and 20% Most Deprived , 2013-14 to 2021-22</t>
  </si>
  <si>
    <t>Proportion MD20</t>
  </si>
  <si>
    <t xml:space="preserve">MD20 </t>
  </si>
  <si>
    <t>Total Entrants</t>
  </si>
  <si>
    <t>Total with Known SIMD Rank</t>
  </si>
  <si>
    <t>Scottish Domiciled UG Entrants to Higher Education at Scottish FEIs by Institution</t>
  </si>
  <si>
    <t>Ayrshire College</t>
  </si>
  <si>
    <t>Borders College</t>
  </si>
  <si>
    <t xml:space="preserve">City of Glasgow College </t>
  </si>
  <si>
    <t>Dumfries and Galloway College</t>
  </si>
  <si>
    <t>Dundee and Angus college</t>
  </si>
  <si>
    <t>Edinburgh College</t>
  </si>
  <si>
    <t xml:space="preserve">Fife College </t>
  </si>
  <si>
    <t xml:space="preserve">Forth Valley College </t>
  </si>
  <si>
    <t>Glasgow Clyde College</t>
  </si>
  <si>
    <t>Glasgow Kelvin College</t>
  </si>
  <si>
    <t>Lews Castle College</t>
  </si>
  <si>
    <t>n/a</t>
  </si>
  <si>
    <t>N/A</t>
  </si>
  <si>
    <t>-</t>
  </si>
  <si>
    <t>New College Lanarkshire</t>
  </si>
  <si>
    <t>Newbattle Abbey College</t>
  </si>
  <si>
    <t>North East Scotland College</t>
  </si>
  <si>
    <t>Orkney College</t>
  </si>
  <si>
    <t>Perth College</t>
  </si>
  <si>
    <t>N/a</t>
  </si>
  <si>
    <t>South Lanarkshire College</t>
  </si>
  <si>
    <t>West College Scotland</t>
  </si>
  <si>
    <t>West Lothian College</t>
  </si>
  <si>
    <t>Total HE at FECs</t>
  </si>
  <si>
    <t xml:space="preserve">Scottish Domiciled UG Entrants to Higher Education at Scottish HEIs by Institution </t>
  </si>
  <si>
    <t>Aberdeen,The University of</t>
  </si>
  <si>
    <t>Abertay University Dundee</t>
  </si>
  <si>
    <t>Dundee, The University of</t>
  </si>
  <si>
    <t>Edinburgh Napier University</t>
  </si>
  <si>
    <t>Edinburgh,The University of</t>
  </si>
  <si>
    <t>Glasgow Caledonian University</t>
  </si>
  <si>
    <t>Glasgow School of Art</t>
  </si>
  <si>
    <t>Glasgow,The University of</t>
  </si>
  <si>
    <t>Heriot-Watt University</t>
  </si>
  <si>
    <t>Highlands and Islands, the University of</t>
  </si>
  <si>
    <t>Open University, The</t>
  </si>
  <si>
    <t>Queen Margaret University, Edinburgh</t>
  </si>
  <si>
    <t>Robert Gordon University, The</t>
  </si>
  <si>
    <t>Royal Conservatoire of Scotland, The</t>
  </si>
  <si>
    <t>Scotland's Rural College</t>
  </si>
  <si>
    <t>St Andrews, The University of</t>
  </si>
  <si>
    <t>Stirling, The University of</t>
  </si>
  <si>
    <t>Strathclyde, The University of</t>
  </si>
  <si>
    <t>The West of Scotland, The University of</t>
  </si>
  <si>
    <t>Total HE at HEIs</t>
  </si>
  <si>
    <t xml:space="preserve">Total HE at Scottish Institutions </t>
  </si>
  <si>
    <t>Table 1B: Scottish domiciled Full-time First Degree Entrants at Scottish HEIs by Institution and   20% Most Deprived, AY 2013-14 to 2021-22</t>
  </si>
  <si>
    <t xml:space="preserve">Scottish Domiciled Full-time First Degree Entrants to Higher Education at Scottish HEIs by Institution </t>
  </si>
  <si>
    <t>Total Full-time First Degree Entrants</t>
  </si>
  <si>
    <t>Table 2:  Retention Rates</t>
  </si>
  <si>
    <t>Scottish Domiciled full-time first-degree entrants returning to study in year 2 by 20% most deprived Areas (SIMD0-20), 2013-14 to 2021-22</t>
  </si>
  <si>
    <t xml:space="preserve">COWA Key Indicator - Retention </t>
  </si>
  <si>
    <t>2012-13 
into 
2013-14</t>
  </si>
  <si>
    <t>2013-14 
into 
2014-15</t>
  </si>
  <si>
    <t>2014-15 
into 
2015-16</t>
  </si>
  <si>
    <t>2015-16 
into 
2016-17</t>
  </si>
  <si>
    <t>2016-17 
into 
2017-18</t>
  </si>
  <si>
    <t>2017-18 
into 
2018-19</t>
  </si>
  <si>
    <t>2018-19
into 
2019-20</t>
  </si>
  <si>
    <t>2019-20
into 
2020-21</t>
  </si>
  <si>
    <t>2020-21
into 
2021-22</t>
  </si>
  <si>
    <t>Overall Retention Rate</t>
  </si>
  <si>
    <t xml:space="preserve">Retention for MD20 </t>
  </si>
  <si>
    <t># MD20</t>
  </si>
  <si>
    <t>Retention Rate for CE</t>
  </si>
  <si>
    <t xml:space="preserve"># CE </t>
  </si>
  <si>
    <t>Table 2A: Scottish-domiciled full-time first-degree entrants returning to study in year 2 by institution and 20% most deprived areas (MD20), 2013-14 to 2021-22</t>
  </si>
  <si>
    <t>Retention Rate</t>
  </si>
  <si>
    <t xml:space="preserve">Number of MD20 </t>
  </si>
  <si>
    <t>Number of MD20</t>
  </si>
  <si>
    <t>Aberdeen, University of</t>
  </si>
  <si>
    <t>Dundee, University of</t>
  </si>
  <si>
    <t>Edinburgh, University of</t>
  </si>
  <si>
    <t>Glasgow, University of</t>
  </si>
  <si>
    <t>Robert Gordon University</t>
  </si>
  <si>
    <t>Royal Conservatoire of Scotland</t>
  </si>
  <si>
    <t>St Andrews, University of</t>
  </si>
  <si>
    <t>Stirling, University of</t>
  </si>
  <si>
    <t>Strathclyde, University of</t>
  </si>
  <si>
    <t>Highlands and Islands, University of the</t>
  </si>
  <si>
    <t>West of Scotland, University of the</t>
  </si>
  <si>
    <t>*</t>
  </si>
  <si>
    <t>*Due to data coding issues relating to the commencement date of students, this institution has been excluded from this analysis</t>
  </si>
  <si>
    <t>s</t>
  </si>
  <si>
    <t xml:space="preserve">PLEASE NOTE: 2019-20 and 2020-21 Qualifier figures are not directly comparable with prior years as they are affected by the Covid-19 Pandemic. </t>
  </si>
  <si>
    <t>Table 3: Qualifiers</t>
  </si>
  <si>
    <t xml:space="preserve"> Scottish-domiciled full-time first-degree at university and all undergraduate HE qualifiers, by 20% most deprived Areas (SIMD 0-20), 2013-14 to 2021-22</t>
  </si>
  <si>
    <t>COWA Key Indicator - Qualifiers</t>
  </si>
  <si>
    <t>Total Qualifiers</t>
  </si>
  <si>
    <t xml:space="preserve">Qualifiers from  MD20 </t>
  </si>
  <si>
    <t>% MD20 qualifiers</t>
  </si>
  <si>
    <t>Table 3A: Scottish-domiciled qualifiers, all undergraduate HE, by institution and 20% most deprived areas (MD20), 2013-14 to 2021-22</t>
  </si>
  <si>
    <t>Scottish Domiciled UG Qualifiers from Higher Education at Scottish FEIs by Institution</t>
  </si>
  <si>
    <t xml:space="preserve">Scottish Domiciled UG Qualifiers from Higher Education at Scottish HEIs by Institution </t>
  </si>
  <si>
    <t>Table 3B: Scottish-domiciled qualifiers, full-time first-degree at university, by institution and  20% most deprived areas (MD20), 2013-14 to 2021-22</t>
  </si>
  <si>
    <t xml:space="preserve">Scottish Domiciled Full-time First Degree Qualifiers from Higher Education at Scottish HEIs by Institution </t>
  </si>
  <si>
    <t>All</t>
  </si>
  <si>
    <t>Scottish-domiciled entrants to full-time undergraduate courses at Scottish universities from the 20% and 40% most deprived datazones by age group, 2021-22</t>
  </si>
  <si>
    <t>Institution</t>
  </si>
  <si>
    <t>Under 21</t>
  </si>
  <si>
    <t>21 and Over</t>
  </si>
  <si>
    <t>Total</t>
  </si>
  <si>
    <t>Scottish Domicile Entrants to FT UG</t>
  </si>
  <si>
    <t>Percentage known SIMD rank</t>
  </si>
  <si>
    <t xml:space="preserve">Percentage from SIMD20 </t>
  </si>
  <si>
    <t xml:space="preserve">Percentage from SIMD 20-40 </t>
  </si>
  <si>
    <t>Abertay Dundee University</t>
  </si>
  <si>
    <t>SRUC</t>
  </si>
  <si>
    <t>Number and Proportion of Scottish-domiciled entrants to Scottish Universities, 2013-14 to 2021-22 by various characteristic groups</t>
  </si>
  <si>
    <t>1A: Scottish Domiciled Full-time First Degree Entrants to Universities: proportion by characteristics</t>
  </si>
  <si>
    <t>Please use the drop-down below to view number and proportion of 
Scottish-domiciled full-time first degree entrants (FTFD) or Scottish-domiciled Undergraduate Entrants (SDUE)</t>
  </si>
  <si>
    <t xml:space="preserve">1A: Scottish Domiciled Full-time First Degree Entrants to Universities: </t>
  </si>
  <si>
    <r>
      <t xml:space="preserve">MODE AND LEVEL OF STUDY (PLEASE SELECT) </t>
    </r>
    <r>
      <rPr>
        <b/>
        <sz val="11"/>
        <color theme="1"/>
        <rFont val="Calibri"/>
        <family val="2"/>
      </rPr>
      <t>→</t>
    </r>
  </si>
  <si>
    <t>FTFD</t>
  </si>
  <si>
    <t>Unique List</t>
  </si>
  <si>
    <t>MODE</t>
  </si>
  <si>
    <t>Helper 1</t>
  </si>
  <si>
    <t>Helper 2</t>
  </si>
  <si>
    <t>Helper 3</t>
  </si>
  <si>
    <t>2020-22</t>
  </si>
  <si>
    <t>SDUE</t>
  </si>
  <si>
    <t>Deprivation Quintile</t>
  </si>
  <si>
    <t>SIMD0-20</t>
  </si>
  <si>
    <t>SIMD20-40</t>
  </si>
  <si>
    <t>SIMD40-60</t>
  </si>
  <si>
    <t>SIMD60-80</t>
  </si>
  <si>
    <t>SIMD80-100</t>
  </si>
  <si>
    <t>Unknown Deprivation Quintile</t>
  </si>
  <si>
    <r>
      <rPr>
        <i/>
        <sz val="11"/>
        <color theme="1"/>
        <rFont val="Calibri"/>
        <family val="2"/>
        <scheme val="minor"/>
      </rPr>
      <t>Unknown deprivation quintile excluded</t>
    </r>
    <r>
      <rPr>
        <sz val="11"/>
        <color theme="1"/>
        <rFont val="Calibri"/>
        <family val="2"/>
        <scheme val="minor"/>
      </rPr>
      <t xml:space="preserve"> </t>
    </r>
  </si>
  <si>
    <t xml:space="preserve">Unknown Deprivation Quintile Excluded </t>
  </si>
  <si>
    <t>Sex</t>
  </si>
  <si>
    <t>Male</t>
  </si>
  <si>
    <t>Female</t>
  </si>
  <si>
    <t xml:space="preserve">Other genders excluded </t>
  </si>
  <si>
    <t>Age Group</t>
  </si>
  <si>
    <t>15 and under</t>
  </si>
  <si>
    <t>16 to 20</t>
  </si>
  <si>
    <t>21 to 24</t>
  </si>
  <si>
    <t>25 to 29</t>
  </si>
  <si>
    <t>30 and over</t>
  </si>
  <si>
    <t>Not Known</t>
  </si>
  <si>
    <t>Disability Status</t>
  </si>
  <si>
    <t>A. A long standing illness or health condition such as cancer, HIV, dia</t>
  </si>
  <si>
    <t>A long standing illness or health condition such as cancer, HIV, diabetes, chronic heart disease, or epilepsy</t>
  </si>
  <si>
    <t>B. A mental health condition, such as depression, schizophrenia or anxi</t>
  </si>
  <si>
    <t>A mental health condition, such as depression, schizophrenia or anxiety disorder</t>
  </si>
  <si>
    <t>C. A physical impairment or mobility issues, such as difficulty using a</t>
  </si>
  <si>
    <t>A physical impairment or mobility issues, such as difficulty using arms or using a wheelchair or crutches</t>
  </si>
  <si>
    <t>D. A social/communication impairment such as Asperger's syndrome/other a</t>
  </si>
  <si>
    <t>A social/communication impairment such as Asperger’s syndrome/other autistic spectrum disorder</t>
  </si>
  <si>
    <t>E. A specific learning difficulty such as dyslexia, dyspraxia or AD(H)D</t>
  </si>
  <si>
    <t>A specific learning difficulty such as dyslexia, dyspraxia or AD(H)D</t>
  </si>
  <si>
    <t>F. Blind or a serious visual impairment uncorrected by glasses</t>
  </si>
  <si>
    <t>Blind or a serious visual impairment uncorrected by glasses</t>
  </si>
  <si>
    <t>G. Deaf or a serious hearing impairment</t>
  </si>
  <si>
    <t>Deaf or a serious hearing impairment</t>
  </si>
  <si>
    <t>H. A disability, impairment or medical condition that is not listed abo</t>
  </si>
  <si>
    <t>A disability, impairment or medical condition that is not listed above</t>
  </si>
  <si>
    <t>I. Two or more impairments and/or disabling medical conditions</t>
  </si>
  <si>
    <t>Two or more impairments and/or disabling medical conditions</t>
  </si>
  <si>
    <t>J. No known disability</t>
  </si>
  <si>
    <t>No known disability</t>
  </si>
  <si>
    <t>Total Disability</t>
  </si>
  <si>
    <t>Total No Known Disability</t>
  </si>
  <si>
    <t>Ethnicity</t>
  </si>
  <si>
    <t>Asian, Asian Scottish or Asian British</t>
  </si>
  <si>
    <t>Black, African or Caribbean</t>
  </si>
  <si>
    <t>Mixed or multiple ethnic group</t>
  </si>
  <si>
    <t>Other ethnic group</t>
  </si>
  <si>
    <t>White</t>
  </si>
  <si>
    <t>Total BME</t>
  </si>
  <si>
    <t>UNKNOWN ETHNICITY EXCLUDED</t>
  </si>
  <si>
    <t xml:space="preserve">Unknown ethnicity excluded </t>
  </si>
  <si>
    <t>Unknown ethnicity excluded</t>
  </si>
  <si>
    <t>Care Experienced</t>
  </si>
  <si>
    <t>Care-experienced</t>
  </si>
  <si>
    <t>Not Care-experienced</t>
  </si>
  <si>
    <t>Unknown</t>
  </si>
  <si>
    <t xml:space="preserve">Other gender excluded </t>
  </si>
  <si>
    <t>21 to 24 years</t>
  </si>
  <si>
    <t>25 to 29 years</t>
  </si>
  <si>
    <t>30 years and over</t>
  </si>
  <si>
    <t>D. A social/communication impairment such as Aspergers syndrome/other a</t>
  </si>
  <si>
    <t>Please use the drop-down below to view number and proportion of Scottish-domiciled full-time first degree entrants (FTFD) or Scottish-domiciled Undergraduate Entrants (SDUE)</t>
  </si>
  <si>
    <t>MODE AND LEVEL OF STUDY (PLEASE SELECT) →</t>
  </si>
  <si>
    <t>Characteristic</t>
  </si>
  <si>
    <t>Academic Year</t>
  </si>
  <si>
    <t>SIMD 0-20</t>
  </si>
  <si>
    <t>student type</t>
  </si>
  <si>
    <t>Total Known Quintile</t>
  </si>
  <si>
    <t>Gender</t>
  </si>
  <si>
    <t>Unknown gender excluded</t>
  </si>
  <si>
    <t>BME</t>
  </si>
  <si>
    <t>Disability</t>
  </si>
  <si>
    <t>Known 
Disability</t>
  </si>
  <si>
    <t>Known Disability</t>
  </si>
  <si>
    <t>No Known 
Disability</t>
  </si>
  <si>
    <t>No Known Disability</t>
  </si>
  <si>
    <t>Care-Experience</t>
  </si>
  <si>
    <t>Care Experience</t>
  </si>
  <si>
    <t>Age</t>
  </si>
  <si>
    <t>21 and above</t>
  </si>
  <si>
    <t>Retention rates of Scottish-domiciled students at Scottish Universities, 2013-14 into 2014-15 to 2020-21 into 2021-22</t>
  </si>
  <si>
    <t>Scottish Domiciled Full-time First Degree Entrants to Universities: Retention Rates</t>
  </si>
  <si>
    <t>Please use the drop-down below to view retention rates of Scottish-domiciled full-time first degree entrants (FTFD) or Scottish-domiciled Undergraduate Entrants (SDUE)</t>
  </si>
  <si>
    <t>2019-20 into 2020-21</t>
  </si>
  <si>
    <t>2020-21 into 2021-22</t>
  </si>
  <si>
    <t>EXCLUDES UNKNOWN QUINTILE</t>
  </si>
  <si>
    <t>Unknown quintile excluded</t>
  </si>
  <si>
    <t>EXCLUDES OTHER GENDER</t>
  </si>
  <si>
    <t>Other gender excluded</t>
  </si>
  <si>
    <t>under 21</t>
  </si>
  <si>
    <t>21 and over</t>
  </si>
  <si>
    <t>A long standing illness or health condition</t>
  </si>
  <si>
    <t>A mental health condition</t>
  </si>
  <si>
    <t>A physical impairment or mobility issues</t>
  </si>
  <si>
    <t>A social/communication impairment</t>
  </si>
  <si>
    <t xml:space="preserve">A specific learning difficulty </t>
  </si>
  <si>
    <t>Blind/serious visual impairment uncorrected by glasses</t>
  </si>
  <si>
    <t>Deaf/serious hearing impairment</t>
  </si>
  <si>
    <t>A disability, impairment/medical condition not listed above</t>
  </si>
  <si>
    <t>Two or more impairments/disabling medical conditions</t>
  </si>
  <si>
    <t>Total Black and Minority Ethnic</t>
  </si>
  <si>
    <t>Not care-experienced</t>
  </si>
  <si>
    <t>UKNOWN ETHNICITY EXCLUDED</t>
  </si>
  <si>
    <t>Scottish Domiciled Full-time First Degree Entrants to Universities: Retention rates by Characteristics</t>
  </si>
  <si>
    <t xml:space="preserve">student type </t>
  </si>
  <si>
    <t xml:space="preserve">Characteristic </t>
  </si>
  <si>
    <t>Year</t>
  </si>
  <si>
    <t>2013-14 into 2014-15</t>
  </si>
  <si>
    <t>2014-15 into 2015-16</t>
  </si>
  <si>
    <t>2015-16 into 2016-17</t>
  </si>
  <si>
    <t>2016-17 into 2017-18</t>
  </si>
  <si>
    <t>2017-18 into 2018-19</t>
  </si>
  <si>
    <t>2018-19 into 2019-20</t>
  </si>
  <si>
    <t>OTHER GENDER EXCLUDED</t>
  </si>
  <si>
    <t>..</t>
  </si>
  <si>
    <t>Number and Proportion of Enrolments to courses 160 hours+ in duration at Scotland's Colleges by  characteristic, 2013-14 to 2021-22</t>
  </si>
  <si>
    <t>Please use the drop-down below to view the number and proportion of enrolments by Full-time Higher Education (FTHE), Part-time Higher Education (PTHE), Full-time Further Education (FTFE) or Part-time Further Education (PTFE) at college</t>
  </si>
  <si>
    <r>
      <rPr>
        <b/>
        <sz val="11"/>
        <color theme="1"/>
        <rFont val="Calibri"/>
        <family val="2"/>
        <scheme val="minor"/>
      </rPr>
      <t xml:space="preserve">MODE AND LEVEL OF STUDY (PLEASE SELECT) </t>
    </r>
    <r>
      <rPr>
        <b/>
        <sz val="11"/>
        <color theme="1"/>
        <rFont val="Calibri"/>
        <family val="2"/>
      </rPr>
      <t>→</t>
    </r>
  </si>
  <si>
    <t>FTHE</t>
  </si>
  <si>
    <t>UNIQUE ID</t>
  </si>
  <si>
    <t>PTHE</t>
  </si>
  <si>
    <t>FTFE</t>
  </si>
  <si>
    <t>PTFE</t>
  </si>
  <si>
    <t>Unknown Quintile excluded</t>
  </si>
  <si>
    <t>A social/communication impairment*</t>
  </si>
  <si>
    <t>A disability, impairment/medical condition not listed above*</t>
  </si>
  <si>
    <t>Not known</t>
  </si>
  <si>
    <t xml:space="preserve">*'Disability, impairment/medical condition not listed above' figures in 2014-15 may contain students with a social/communication impairment due to data return issues. It is not possible to quantify the split. </t>
  </si>
  <si>
    <t>Please use the drop-down below to view the proportion of successful completions by Full-time Higher Education (FTHE), Part-time Higher Education (PTHE), Full-time Further Education (FTFE) or Part-time Further Education (PTFE) at college</t>
  </si>
  <si>
    <r>
      <t>MODE AND LEVEL OF STUDY (PLEASE SELECT)</t>
    </r>
    <r>
      <rPr>
        <b/>
        <sz val="11"/>
        <color theme="1"/>
        <rFont val="Calibri"/>
        <family val="2"/>
      </rPr>
      <t>→</t>
    </r>
  </si>
  <si>
    <t>Mode</t>
  </si>
  <si>
    <t>No 
Known 
Disability</t>
  </si>
  <si>
    <t>Care 
Experience</t>
  </si>
  <si>
    <t>Not 
Care-experienced</t>
  </si>
  <si>
    <t>Under 22</t>
  </si>
  <si>
    <t>Under 23</t>
  </si>
  <si>
    <t>Under 24</t>
  </si>
  <si>
    <t>Under 25</t>
  </si>
  <si>
    <t>Under 26</t>
  </si>
  <si>
    <t>Under 27</t>
  </si>
  <si>
    <t>Under 28</t>
  </si>
  <si>
    <t>Under 29</t>
  </si>
  <si>
    <t>22 and above</t>
  </si>
  <si>
    <t>23 and above</t>
  </si>
  <si>
    <t>24 and above</t>
  </si>
  <si>
    <t>25 and above</t>
  </si>
  <si>
    <t>26 and above</t>
  </si>
  <si>
    <t>27 and above</t>
  </si>
  <si>
    <t>28 and above</t>
  </si>
  <si>
    <t>29 and above</t>
  </si>
  <si>
    <t>Full-Person Equivalent by Subject Group and Deprivation Quintile at Scottish HEIs in 2021-22: Scottish domiciled undergraduate entrants</t>
  </si>
  <si>
    <t>Full-Person Equivalent by Subject Group and Deprivation Quintile at Scottish HEIs in 2021-22 Scottish domiciled undergraduate entrants</t>
  </si>
  <si>
    <t>Number and Proportion of Full-person equivalent (FPE) Scottish domiciled Entrants to Scotland's Universities 2021-22 by Subject Studied, mode and level, and deprivation quintile</t>
  </si>
  <si>
    <t>Subject</t>
  </si>
  <si>
    <t xml:space="preserve">MD0-20  </t>
  </si>
  <si>
    <t xml:space="preserve">MD20-40 </t>
  </si>
  <si>
    <t xml:space="preserve">MD40-60 </t>
  </si>
  <si>
    <t xml:space="preserve">MD60-80 </t>
  </si>
  <si>
    <t>MD80-100</t>
  </si>
  <si>
    <t>Row Labels</t>
  </si>
  <si>
    <t xml:space="preserve">SIMD0-20  </t>
  </si>
  <si>
    <t xml:space="preserve">SIMD20-40 </t>
  </si>
  <si>
    <t xml:space="preserve">SIMD40-60 </t>
  </si>
  <si>
    <t xml:space="preserve">SIMD60-80 </t>
  </si>
  <si>
    <t>Grand Total</t>
  </si>
  <si>
    <t>Known Quintile</t>
  </si>
  <si>
    <t>(blank)</t>
  </si>
  <si>
    <t>Known SIMD</t>
  </si>
  <si>
    <t>agriculture, food and related studies</t>
  </si>
  <si>
    <t>architecture, building and planning</t>
  </si>
  <si>
    <t>biological and sport sciences</t>
  </si>
  <si>
    <t>business and management</t>
  </si>
  <si>
    <t>combined and general studies</t>
  </si>
  <si>
    <t>computing</t>
  </si>
  <si>
    <t>Design, and Creative and Performing Arts</t>
  </si>
  <si>
    <t>education and teaching</t>
  </si>
  <si>
    <t>engineering and technology</t>
  </si>
  <si>
    <t>Geography, Earth and Environmental Studies</t>
  </si>
  <si>
    <t>historical, philosophical and religious studies</t>
  </si>
  <si>
    <t>language and area studies</t>
  </si>
  <si>
    <t>law</t>
  </si>
  <si>
    <t>mathematical sciences</t>
  </si>
  <si>
    <t>Media, Journalism and Communications</t>
  </si>
  <si>
    <t>medicine and dentistry</t>
  </si>
  <si>
    <t>physical sciences</t>
  </si>
  <si>
    <t>psychology</t>
  </si>
  <si>
    <t>social sciences</t>
  </si>
  <si>
    <t>subjects allied to medicine</t>
  </si>
  <si>
    <t>veterinary sciences</t>
  </si>
  <si>
    <t>Full-Person Equivalent by Subject Group and Deprivation Quintile at Scottish HEIs in 2018-19: Scottish domiciled undergraduate entrants</t>
  </si>
  <si>
    <t xml:space="preserve">Mixed or Multiple ethnic groups </t>
  </si>
  <si>
    <t xml:space="preserve">Other ethnic group </t>
  </si>
  <si>
    <t xml:space="preserve">White </t>
  </si>
  <si>
    <t>Asian, Asi</t>
  </si>
  <si>
    <t>Black, Afr</t>
  </si>
  <si>
    <t>Mixed or m</t>
  </si>
  <si>
    <t>Other ethn</t>
  </si>
  <si>
    <t xml:space="preserve">White     </t>
  </si>
  <si>
    <t>Number and Proportion of Full-person equivalent (FPE) Scottish domiciled Entrants to Scotland's Universities 2021-22 by Subject Studied, mode and level, and ethnic group</t>
  </si>
  <si>
    <t>Asian, 
Asian Scottish 
or Asian British</t>
  </si>
  <si>
    <t>Black, 
African or 
Caribbean</t>
  </si>
  <si>
    <t xml:space="preserve">Mixed or 
Multiple 
ethnic groups </t>
  </si>
  <si>
    <t xml:space="preserve">Other 
ethnic 
group </t>
  </si>
  <si>
    <t>Total 
BME</t>
  </si>
  <si>
    <t>Excludes unknown ethnicity</t>
  </si>
  <si>
    <t>A social/communication impairment such as Asperger's syndrome/other autistic spectrum disorder</t>
  </si>
  <si>
    <t>A. A long standing illness or health condition such as cancer, HIV, diabet</t>
  </si>
  <si>
    <t>B. A mental health condition, such as depression, schizophrenia or anxiety</t>
  </si>
  <si>
    <t>C. A physical impairment or mobility issues, such as difficulty using arms</t>
  </si>
  <si>
    <t>D. A social/communication impairment such as Aspergers syndrome/other auti</t>
  </si>
  <si>
    <t xml:space="preserve">E. A specific learning difficulty such as dyslexia, dyspraxia or AD(H)D   </t>
  </si>
  <si>
    <t xml:space="preserve">F. Blind or a serious visual impairment uncorrected by glasses            </t>
  </si>
  <si>
    <t xml:space="preserve">G. Deaf or a serious hearing impairment                                   </t>
  </si>
  <si>
    <t>H. A disability, impairment or medical condition that is not listed above</t>
  </si>
  <si>
    <t xml:space="preserve">I. Two or more impairments and/or disabling medical conditions            </t>
  </si>
  <si>
    <t xml:space="preserve">J. No known disability                                                    </t>
  </si>
  <si>
    <t>Total disability</t>
  </si>
  <si>
    <t>A long standing illness or 
health condition such as cancer, 
HIV, diabetes, chronic heart disease, 
or epilepsy</t>
  </si>
  <si>
    <t>A mental health condition, 
such as depression, schizophrenia 
or anxiety disorder</t>
  </si>
  <si>
    <t>A physical impairment 
or mobility issues, such as 
difficulty using arms or using 
a wheelchair or crutches</t>
  </si>
  <si>
    <t>A social/communication 
impairment such as Asperger's 
syndrome/other autistic spectrum 
disorder</t>
  </si>
  <si>
    <t>A specific learning difficulty 
such as dyslexia, dyspraxia 
or AD(H)D</t>
  </si>
  <si>
    <t>Blind or a serious visual 
impairment uncorrected 
by glasses</t>
  </si>
  <si>
    <t>Deaf or a serious 
hearing impairment</t>
  </si>
  <si>
    <t>A disability, impairment 
or medical condition that 
is not listed above</t>
  </si>
  <si>
    <t>Two or more impairments 
and/or disabling medical 
conditions</t>
  </si>
  <si>
    <t>No known 
disability</t>
  </si>
  <si>
    <t>Total 
Disability</t>
  </si>
  <si>
    <t>Excludes unknown disability</t>
  </si>
  <si>
    <t>Scottish domiciled enrolments at college to courses 160+ hours in duration by subject and deprivation quintile, 2014-15 to 2021-22</t>
  </si>
  <si>
    <t xml:space="preserve">Subject </t>
  </si>
  <si>
    <t xml:space="preserve">unknown </t>
  </si>
  <si>
    <t>Please use the drop-down below to view the number and proportion of Scottish domiciled enrolments at college by superclass and deprivation quintile by academic year</t>
  </si>
  <si>
    <t>Agriculture, Horticulture and Animal Care</t>
  </si>
  <si>
    <r>
      <t xml:space="preserve">Academic Year (PLEASE SELECT) </t>
    </r>
    <r>
      <rPr>
        <b/>
        <sz val="11"/>
        <color theme="1"/>
        <rFont val="Calibri"/>
        <family val="2"/>
      </rPr>
      <t>→</t>
    </r>
  </si>
  <si>
    <t>Area Studies/Cultural Studies/Languages/Literature</t>
  </si>
  <si>
    <t>Arts and Crafts</t>
  </si>
  <si>
    <t>Subject area</t>
  </si>
  <si>
    <t>Authorship/Photography/Publishing/Media</t>
  </si>
  <si>
    <t>Business/Management/Office Studies</t>
  </si>
  <si>
    <t>Catering/Food/Leisure Services/Tourism</t>
  </si>
  <si>
    <t>Construction and Property (Built Environment</t>
  </si>
  <si>
    <t>Education/Training/Teaching</t>
  </si>
  <si>
    <t>Engineering</t>
  </si>
  <si>
    <t>Environment Protection/Energy/Cleansing/Security</t>
  </si>
  <si>
    <t>Family Care/Personal Development/Personal Care and Appearance</t>
  </si>
  <si>
    <t>Health Care/Medicine/Health and Safety</t>
  </si>
  <si>
    <t>Humanities (History/Archaeology/Religious Studies/Philosophy</t>
  </si>
  <si>
    <t>Information Technology and Information</t>
  </si>
  <si>
    <t>Manufacturing/Production Work</t>
  </si>
  <si>
    <t>Oil/Mining/Plastics/Chemicals</t>
  </si>
  <si>
    <t>Performing Arts</t>
  </si>
  <si>
    <t>Politics/Economics/Law/Social Sciences</t>
  </si>
  <si>
    <t>Sales, Marketing and Retailing</t>
  </si>
  <si>
    <t>Sciences and Mathematics</t>
  </si>
  <si>
    <t>Services to Industry and Commerce</t>
  </si>
  <si>
    <t>Sports, Games and Recreation</t>
  </si>
  <si>
    <t>Transport Services</t>
  </si>
  <si>
    <t>Proportions table amended April 2024 to rectify errors with categorisations of students by SIMD quintile</t>
  </si>
  <si>
    <t>Scottish domiciled enrolments at college to courses 160 hours+ in duration by superclass and ethnic group, 2014-15 to 2020-21</t>
  </si>
  <si>
    <t>Please use the drop-down below to view the number and proportion of Scottish domiciled enrolments at college by superclass and ethnic group by academic year</t>
  </si>
  <si>
    <t>Asian, Asian Scottish 
or Asian British</t>
  </si>
  <si>
    <t>Black, African 
or Caribbean</t>
  </si>
  <si>
    <t>Mixed or multiple 
ethnic group</t>
  </si>
  <si>
    <t>Other 
ethnic group</t>
  </si>
  <si>
    <t>Scottish-domiciled enrolments at college to courses 160+ hours in duration by subject and disability type, 2014-15 to 2021-22</t>
  </si>
  <si>
    <t>Please use the drop-down below to view the number and proportion of Scottish-domiciled enrolments at college by superclass and disability type by academic year</t>
  </si>
  <si>
    <t>Unseen Disability</t>
  </si>
  <si>
    <t>Mental Health Difficulties</t>
  </si>
  <si>
    <t>Wheelchair user/have mobility difficulties</t>
  </si>
  <si>
    <t>Social/Communication Impairment</t>
  </si>
  <si>
    <t>Dyslexia</t>
  </si>
  <si>
    <t>Blind/are partially sighted</t>
  </si>
  <si>
    <t>Deaf/have a hearing impairment</t>
  </si>
  <si>
    <t>Multiple disabilities</t>
  </si>
  <si>
    <t>year</t>
  </si>
  <si>
    <t>A long standing illness 
or health condition</t>
  </si>
  <si>
    <t xml:space="preserve">No Known 
Disability </t>
  </si>
  <si>
    <t>A mental health 
condition</t>
  </si>
  <si>
    <t>A physical impairment 
or mobility issues</t>
  </si>
  <si>
    <t>A social or communication 
impairment</t>
  </si>
  <si>
    <t xml:space="preserve">A specific learning 
difficulty </t>
  </si>
  <si>
    <t>Blind/serious 
visual impairment 
uncorrected by glasses</t>
  </si>
  <si>
    <t>Deaf/serious 
hearing 
impairment</t>
  </si>
  <si>
    <t>A disability, impairment or medical condition 
not listed above</t>
  </si>
  <si>
    <t>Two or more 
impairments or disabling 
medical conditions</t>
  </si>
  <si>
    <t xml:space="preserve">Please use the drop down to display academic or professional &amp; support staff by age, disability, ethnicity and gender </t>
  </si>
  <si>
    <t>12A University staff by employment function 2013-14 to 2018-19</t>
  </si>
  <si>
    <r>
      <t xml:space="preserve">Employment Function (Please select) </t>
    </r>
    <r>
      <rPr>
        <b/>
        <sz val="11"/>
        <color theme="1"/>
        <rFont val="Calibri"/>
        <family val="2"/>
      </rPr>
      <t>→</t>
    </r>
  </si>
  <si>
    <t>Academic Staff</t>
  </si>
  <si>
    <t>Professional and Support  Staff</t>
  </si>
  <si>
    <t xml:space="preserve">Staff Type </t>
  </si>
  <si>
    <t>Academic staff</t>
  </si>
  <si>
    <t>Professional &amp; Support staff</t>
  </si>
  <si>
    <t xml:space="preserve">Total </t>
  </si>
  <si>
    <t>12B University staff by employment function and age group 2013-14 to 2018-19</t>
  </si>
  <si>
    <t>University staff by Age Group 2013-14 to 2021-22</t>
  </si>
  <si>
    <t>EMPLOYMENT FUNCTION</t>
  </si>
  <si>
    <t>25 &amp; under</t>
  </si>
  <si>
    <t>26-30</t>
  </si>
  <si>
    <t>31-35</t>
  </si>
  <si>
    <t>36-40</t>
  </si>
  <si>
    <t>41-45</t>
  </si>
  <si>
    <t>46-50</t>
  </si>
  <si>
    <t>51-55</t>
  </si>
  <si>
    <t>56-60</t>
  </si>
  <si>
    <t>61-65</t>
  </si>
  <si>
    <t>66 &amp; over</t>
  </si>
  <si>
    <t>University staff by Disability Type, 2013-14 to 2021-22</t>
  </si>
  <si>
    <t xml:space="preserve">Disability Type </t>
  </si>
  <si>
    <t>Disability Type</t>
  </si>
  <si>
    <t>12C University staff by disability status and employment function 2013-14 to 2018-19</t>
  </si>
  <si>
    <t>2019-21</t>
  </si>
  <si>
    <t>Unknown excluded</t>
  </si>
  <si>
    <t>Deaf or serious hearing impairment</t>
  </si>
  <si>
    <t>University staff by Ethnicity, 2013-14 to 2021-22</t>
  </si>
  <si>
    <t>General learning disability (such as Downs syndrome)</t>
  </si>
  <si>
    <t>Ethnic Group</t>
  </si>
  <si>
    <t>Information refused</t>
  </si>
  <si>
    <t>University staff by Gender, 2013-14 to 2021-22</t>
  </si>
  <si>
    <t xml:space="preserve">Gender </t>
  </si>
  <si>
    <t>12D University staff by ethnicity and employment function 2013-14 to 2018-19</t>
  </si>
  <si>
    <t>12E University staff by gender and employment function 2013-14 to 2018-19</t>
  </si>
  <si>
    <t xml:space="preserve">Male </t>
  </si>
  <si>
    <t xml:space="preserve">Female </t>
  </si>
  <si>
    <t>Other/ Unknown</t>
  </si>
  <si>
    <t>Number and proportion of college leavers by destination category, 3 to 6 months after qualifying, 2015-16 to 2020-21</t>
  </si>
  <si>
    <t>HE</t>
  </si>
  <si>
    <t>FE</t>
  </si>
  <si>
    <t xml:space="preserve">Please use the drop-down below to view the number and proportion of college leavers destinations by level of study (HE or FE) </t>
  </si>
  <si>
    <r>
      <t xml:space="preserve">LEVEL OF STUDY (PLEASE SELECT) </t>
    </r>
    <r>
      <rPr>
        <b/>
        <sz val="11"/>
        <color theme="1"/>
        <rFont val="Calibri"/>
        <family val="2"/>
      </rPr>
      <t>→</t>
    </r>
  </si>
  <si>
    <t>Negative</t>
  </si>
  <si>
    <t>Positive</t>
  </si>
  <si>
    <t>Unconfirmed</t>
  </si>
  <si>
    <t xml:space="preserve">Known </t>
  </si>
  <si>
    <t>NEGATIVE</t>
  </si>
  <si>
    <t>OTHER</t>
  </si>
  <si>
    <t>POSITIVE</t>
  </si>
  <si>
    <t>UNCONFIRMED</t>
  </si>
  <si>
    <t>KNOWN</t>
  </si>
  <si>
    <t>Level</t>
  </si>
  <si>
    <t>SIMD0-21</t>
  </si>
  <si>
    <t>SIMD0-22</t>
  </si>
  <si>
    <t>SIMD 20-40</t>
  </si>
  <si>
    <t>SIMD0-23</t>
  </si>
  <si>
    <t>SIMD0-24</t>
  </si>
  <si>
    <t>SIMD0-25</t>
  </si>
  <si>
    <t>SIMD20-41</t>
  </si>
  <si>
    <t>SIMD20-42</t>
  </si>
  <si>
    <t>SIMD20-43</t>
  </si>
  <si>
    <t>SIMD20-44</t>
  </si>
  <si>
    <t>SIMD20-45</t>
  </si>
  <si>
    <t>SIMD40-61</t>
  </si>
  <si>
    <t>SIMD40-62</t>
  </si>
  <si>
    <t>SIMD 60-80</t>
  </si>
  <si>
    <t>SIMD40-63</t>
  </si>
  <si>
    <t>SIMD40-64</t>
  </si>
  <si>
    <t>SIMD40-65</t>
  </si>
  <si>
    <t>SIMD60-81</t>
  </si>
  <si>
    <t>SIMD60-82</t>
  </si>
  <si>
    <t>SIMD 80-100</t>
  </si>
  <si>
    <t>SIMD60-83</t>
  </si>
  <si>
    <t>SIMD60-84</t>
  </si>
  <si>
    <t>SIMD60-85</t>
  </si>
  <si>
    <t>SIMD80-101</t>
  </si>
  <si>
    <t>SIMD80-102</t>
  </si>
  <si>
    <t>SIMD80-103</t>
  </si>
  <si>
    <t>SIMD80-104</t>
  </si>
  <si>
    <t>SIMD80-105</t>
  </si>
  <si>
    <t>1. Male</t>
  </si>
  <si>
    <t>2. Female</t>
  </si>
  <si>
    <t>Declared disability</t>
  </si>
  <si>
    <t>1. Care Leaver</t>
  </si>
  <si>
    <t>2. Not Care Lea</t>
  </si>
  <si>
    <t>a. under 21</t>
  </si>
  <si>
    <t>a. under 22</t>
  </si>
  <si>
    <t>a. under 23</t>
  </si>
  <si>
    <t>21 and 
above</t>
  </si>
  <si>
    <t>a. under 24</t>
  </si>
  <si>
    <t>a. under 25</t>
  </si>
  <si>
    <t>a. under 26</t>
  </si>
  <si>
    <t>b. 21 and over</t>
  </si>
  <si>
    <t>Table 14a: Proportions of Scottish-domiciled First Degree Entrants via HE College Routes 2014-15 to 2021-22 (WAM overall and countable, MAM countable)</t>
  </si>
  <si>
    <t>Academic year</t>
  </si>
  <si>
    <t>All Scottish domiciled degree entrants</t>
  </si>
  <si>
    <t xml:space="preserve">Wider Articulation Measure (overall) </t>
  </si>
  <si>
    <t xml:space="preserve">Wider Articulation Measure (count) </t>
  </si>
  <si>
    <t>Main Articulation Measure (count)</t>
  </si>
  <si>
    <t>(includes colleges students enrolling at a HEI irrespective of gap in learning between completing college course and enrolling at HEI)</t>
  </si>
  <si>
    <t>(only includes colleges students who enrolled at a HEI within 3 years of completing their college course)</t>
  </si>
  <si>
    <t>Main Articulation Measure, 2014-15 to 2021-22</t>
  </si>
  <si>
    <t>Advanced Standing</t>
  </si>
  <si>
    <t>Advanced Progression</t>
  </si>
  <si>
    <t>Progression</t>
  </si>
  <si>
    <t>% Advanced Standing</t>
  </si>
  <si>
    <t>Wider Articulation Measure, 2014-15 to 2021-22</t>
  </si>
  <si>
    <t>Total number of Students articulating with Advanced Standing</t>
  </si>
  <si>
    <t xml:space="preserve">Total number of Articulating Students </t>
  </si>
  <si>
    <t>Number of Articulating Students with Advanced Standing</t>
  </si>
  <si>
    <t>Of those articulating with advanced standing:</t>
  </si>
  <si>
    <t>Unknown Deprivation Quintile excluded</t>
  </si>
  <si>
    <t>Table 14C: Number and propoprtion of students articulating with advanced standing, 2021-22, by university subject of study (HECOS CAH 1)</t>
  </si>
  <si>
    <t>HECOS Subject Classification</t>
  </si>
  <si>
    <t>Number of students</t>
  </si>
  <si>
    <t>Proportion per subject</t>
  </si>
  <si>
    <t>Agriculture, Food and Related Studies</t>
  </si>
  <si>
    <t>Architecture, Building and Planning</t>
  </si>
  <si>
    <t>Biological and Sport Sciences</t>
  </si>
  <si>
    <t>Business and Management</t>
  </si>
  <si>
    <t>Combined and General Studies</t>
  </si>
  <si>
    <t>Computing</t>
  </si>
  <si>
    <t>Education and Teaching</t>
  </si>
  <si>
    <t>Engineering and Technology</t>
  </si>
  <si>
    <t>Historical, Philosophical and Religious Studies</t>
  </si>
  <si>
    <t>Language and Area Studies</t>
  </si>
  <si>
    <t>Law</t>
  </si>
  <si>
    <t>Mathematical Sciences</t>
  </si>
  <si>
    <t>Medicine and Dentistry</t>
  </si>
  <si>
    <t>Physical Sciences</t>
  </si>
  <si>
    <t>Psychology</t>
  </si>
  <si>
    <t>Social Sciences</t>
  </si>
  <si>
    <t>Subjects Allied to Medicine</t>
  </si>
  <si>
    <t>Table 14d Scottish domiciled full-time first degree entrants to University from 20% most deprived areas, and proportions entering via college routes, 2015-16 to 2021-22</t>
  </si>
  <si>
    <t>Total SIMD 20% entrants</t>
  </si>
  <si>
    <t>Entrants via college routes</t>
  </si>
  <si>
    <t>% from college route</t>
  </si>
  <si>
    <t>Unknown deprivation quintile excluded</t>
  </si>
  <si>
    <t>16 to 20 years</t>
  </si>
  <si>
    <t xml:space="preserve">21 to 24 years </t>
  </si>
  <si>
    <t>30 years and older</t>
  </si>
  <si>
    <t>Table 16: Scottish-domiciled full-time first degree entrants to Scotland's Universities, 2019-20 - 2021-22 by selected characteristics and groups of specific interest</t>
  </si>
  <si>
    <t>Table 16a: Scottish-domiciled full-time first degree entrants by Gender Identity, 2019-20 to 2021-22</t>
  </si>
  <si>
    <t>Gender Identity</t>
  </si>
  <si>
    <t>Not the same as assigned at birth</t>
  </si>
  <si>
    <t>Same as assigned at birth</t>
  </si>
  <si>
    <t>Table 16b: Scottish-domiciled full-time first degree entrants by Carer status, 2019-20 to 2021-22</t>
  </si>
  <si>
    <t>Carer Status</t>
  </si>
  <si>
    <t>Carer</t>
  </si>
  <si>
    <t>Information Refused</t>
  </si>
  <si>
    <t>Not a Carer</t>
  </si>
  <si>
    <t>Table 16C: Scottish-domiciled full-time first degree entrants by Religion or Belief, 2019-20 to 2021-22</t>
  </si>
  <si>
    <t>Religion or Belief</t>
  </si>
  <si>
    <t>Any other religion or belief</t>
  </si>
  <si>
    <t>Buddhist</t>
  </si>
  <si>
    <t>Christian - Church of Scotland</t>
  </si>
  <si>
    <t>Christian - Other Denomination</t>
  </si>
  <si>
    <t>Christian - Roman Catholic</t>
  </si>
  <si>
    <t>Hindu</t>
  </si>
  <si>
    <t>Jewish</t>
  </si>
  <si>
    <t>Muslim</t>
  </si>
  <si>
    <t>No Religion</t>
  </si>
  <si>
    <t>Sikh</t>
  </si>
  <si>
    <t>Spiritual</t>
  </si>
  <si>
    <t>Table 16d: Scottish-domiciled full-time first degree entrants by Sexual Orientation, 2019-20 to 2021-22</t>
  </si>
  <si>
    <t>Sexual Orientation</t>
  </si>
  <si>
    <t>Bisexual</t>
  </si>
  <si>
    <t>Gay Man</t>
  </si>
  <si>
    <t>Gay Woman/Lesbian</t>
  </si>
  <si>
    <t>Heterosexual</t>
  </si>
  <si>
    <t>Table 16e: Scottish-domiciled full-time first degree entrants by Estranged status, 2020-21 to 2021-22</t>
  </si>
  <si>
    <t>Estranged Status</t>
  </si>
  <si>
    <t>Estranged</t>
  </si>
  <si>
    <t>Not Estranged</t>
  </si>
  <si>
    <t>Table 16f: Scottish-domiciled full-time first degree entrants by British Sign Language user status, 2021-22</t>
  </si>
  <si>
    <t>British Sign Language user status</t>
  </si>
  <si>
    <t>British Sign Language user</t>
  </si>
  <si>
    <t>Information not available</t>
  </si>
  <si>
    <t>Table 16g: Scottish-domiciled full-time first degree entrants by Service Leaver status, 2020-21 to 2021-22</t>
  </si>
  <si>
    <t>Service Leaver status</t>
  </si>
  <si>
    <t>Not a service leaver</t>
  </si>
  <si>
    <t>Service leaver</t>
  </si>
  <si>
    <t>Information Not Available</t>
  </si>
  <si>
    <t>Table 16h:  Scottish-domiciled full-time first degree entrants by student carer status and age group, 2021-22</t>
  </si>
  <si>
    <t xml:space="preserve">Under 16 </t>
  </si>
  <si>
    <t>16 to 19</t>
  </si>
  <si>
    <t xml:space="preserve">20 to 24 </t>
  </si>
  <si>
    <t>25 and over</t>
  </si>
  <si>
    <t>Not a carer</t>
  </si>
  <si>
    <t>Information Not Known</t>
  </si>
  <si>
    <t>Table 17: Enrolments to courses 160 hours+ in duration, 2019-20 to 2021-22, by various protected characteristic groups and groups of specific interest</t>
  </si>
  <si>
    <t>Table 17a: Enrolments to courses 160+ hours at colleges by Carer status, 2019-20 - 2021-22</t>
  </si>
  <si>
    <t>Table 17b: Enrolments to courses 160+ hours at colleges by Gender Identity, 2019-20 to 2021-22</t>
  </si>
  <si>
    <t>Prefer not to say</t>
  </si>
  <si>
    <t>Table 17c: Enrolments to courses 160+ hours at colleges by marital status, 2019-20 to 2021-22</t>
  </si>
  <si>
    <t>Marital Status</t>
  </si>
  <si>
    <t>In a same-sex civil partnership</t>
  </si>
  <si>
    <t>Married</t>
  </si>
  <si>
    <t>Table 17d: Enrolments to courses 160+ hours at colleges by pregnancy/maternity status, 2019-20 to 2021-22</t>
  </si>
  <si>
    <t>Pregnancy/Maternity Status</t>
  </si>
  <si>
    <t>Not pregnant currently or in the last year</t>
  </si>
  <si>
    <t>Pregnant currently or in the last year</t>
  </si>
  <si>
    <t>Table 17e: Enrolments to courses 160+ hours at colleges by sexual orientation, 2019-20 to 2021-22</t>
  </si>
  <si>
    <t>Bi/Bisexual</t>
  </si>
  <si>
    <t>Heterosexual/Straight</t>
  </si>
  <si>
    <t>Table 17f: Enrolments to courses 160+ hours at colleges by religion or belief, 2019-20 to 2021-22</t>
  </si>
  <si>
    <t>Religion or belief</t>
  </si>
  <si>
    <t>Another Religion or Body</t>
  </si>
  <si>
    <t>Christian: Other</t>
  </si>
  <si>
    <t>Christian: Protestant</t>
  </si>
  <si>
    <t>Christian: Roman Catholic</t>
  </si>
  <si>
    <t>None</t>
  </si>
  <si>
    <t>Table 17g: Enrolments to courses 160+ hours at colleges by estranged status, 2020-21 to 2021-22</t>
  </si>
  <si>
    <t>Table 17h: Enrolments to courses 160+ hours at colleges by British Sign Language user status, 2020-21 to 2021-22</t>
  </si>
  <si>
    <t>BSL Status</t>
  </si>
  <si>
    <t>BSL User</t>
  </si>
  <si>
    <t>BSL Status Not Known</t>
  </si>
  <si>
    <t>Table 17i: Enrolments to courses 160+ hours at colleges by Service Leaver status, 2020-21 to 2021-22</t>
  </si>
  <si>
    <t>Service Leaver Status</t>
  </si>
  <si>
    <t>Service Leaver</t>
  </si>
  <si>
    <t>Table 17j: Enrolments to courses 160+ hours at colleges by student carer status and age group,  2021-22</t>
  </si>
  <si>
    <t>Known</t>
  </si>
  <si>
    <t>% positive</t>
  </si>
  <si>
    <t>Negative Destination</t>
  </si>
  <si>
    <t>Positive Destination</t>
  </si>
  <si>
    <t>Total Known*</t>
  </si>
  <si>
    <t>% in Positive Destinations</t>
  </si>
  <si>
    <t>Unknown disability status excluded</t>
  </si>
  <si>
    <t xml:space="preserve">Notes: </t>
  </si>
  <si>
    <r>
      <t xml:space="preserve">* - </t>
    </r>
    <r>
      <rPr>
        <sz val="10"/>
        <color theme="1"/>
        <rFont val="Calibri"/>
        <family val="2"/>
        <scheme val="minor"/>
      </rPr>
      <t>totals of graduates with known destinations excludes those with the graduate destinations 'Other, including travel, caring for someone or retired'.</t>
    </r>
  </si>
  <si>
    <t>Positive destinations are defined as work or further study</t>
  </si>
  <si>
    <t xml:space="preserve">Figure 1:  SIMD0-20 Entrants </t>
  </si>
  <si>
    <t>The proportion of Scottish-domiciled full-time first degree entrants, college entrants and all undergraduate HE entrants from SIMD0-20 areas, 2013-14 to 2021-22</t>
  </si>
  <si>
    <t xml:space="preserve">Type of Activity </t>
  </si>
  <si>
    <t>University full-time first-degree</t>
  </si>
  <si>
    <t>All undergraduate HE</t>
  </si>
  <si>
    <t>College HE</t>
  </si>
  <si>
    <t>Figure 1b:  SIMD0-20 Entrants to full-time courses</t>
  </si>
  <si>
    <t>University full-time first-degree (COWA cohort)</t>
  </si>
  <si>
    <t>University full-time other undergraduate (non-COWA cohort)</t>
  </si>
  <si>
    <t>College full-time HE</t>
  </si>
  <si>
    <t>Tertiary sector full-time HE</t>
  </si>
  <si>
    <t>Figure 2:  University Retention Rates</t>
  </si>
  <si>
    <t>The proportion of Scottish-domiciled full-time first degree entrants cintinuing their studies in year 2, 2013-14 to 2020-21</t>
  </si>
  <si>
    <t>Care-experienced retention rates</t>
  </si>
  <si>
    <t>SIMD20 retention rate</t>
  </si>
  <si>
    <t>Overall retention rate</t>
  </si>
  <si>
    <t>Figure 3: Proportion of Enrolments by Disability Type, 2021-22</t>
  </si>
  <si>
    <t>Scottish domiciled full-time first degree university entrants</t>
  </si>
  <si>
    <t>College (160 hours+)</t>
  </si>
  <si>
    <t>Figure 4: Entrants across SIMD quintile by Care-Experience Status</t>
  </si>
  <si>
    <t>Distribution of Scottish-domiciled Undergraduate Entrants across SIMD quintiles by care-experience (CE) status, 2021-22</t>
  </si>
  <si>
    <t>SIMD Quintile</t>
  </si>
  <si>
    <t xml:space="preserve">Proportion of care-experienced entrants </t>
  </si>
  <si>
    <t xml:space="preserve">Proportion of non care-experienced entrants </t>
  </si>
  <si>
    <t>Scottish-domiciled undergraduate entrants to University, 2021-22 by level and mode</t>
  </si>
  <si>
    <t>Full-time</t>
  </si>
  <si>
    <t>Part-time</t>
  </si>
  <si>
    <t>First-degree</t>
  </si>
  <si>
    <t>HN-level undergraduate</t>
  </si>
  <si>
    <t>Other undergraduate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</si>
</sst>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-* #,##0_-;\-* #,##0_-;_-* &quot;-&quot;??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Garamond"/>
      <family val="2"/>
    </font>
    <font>
      <u/>
      <sz val="10"/>
      <color theme="10"/>
      <name val="Arial"/>
      <family val="2"/>
    </font>
    <font>
      <b/>
      <sz val="14"/>
      <color theme="1"/>
      <name val="Calibri"/>
      <family val="2"/>
      <scheme val="minor"/>
    </font>
    <font>
      <b/>
      <sz val="13"/>
      <color theme="1"/>
      <name val="Calibri Light"/>
      <family val="2"/>
    </font>
    <font>
      <i/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1"/>
      <color theme="1"/>
      <name val="Calibri Light"/>
      <family val="2"/>
    </font>
    <font>
      <i/>
      <sz val="10"/>
      <color theme="1"/>
      <name val="Calibri Light"/>
      <family val="2"/>
    </font>
    <font>
      <b/>
      <i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171413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108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medium">
        <color indexed="64"/>
      </right>
      <top style="thick">
        <color auto="1"/>
      </top>
      <bottom style="medium">
        <color indexed="64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176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NumberFormat="0" applyFill="0" applyBorder="0" applyAlignment="0" applyProtection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22">
    <xf numFmtId="0" fontId="0" fillId="0" borderId="0" xfId="0"/>
    <xf numFmtId="0" fontId="0" fillId="2" borderId="0" xfId="0" applyFill="1"/>
    <xf numFmtId="0" fontId="2" fillId="2" borderId="0" xfId="0" applyFont="1" applyFill="1"/>
    <xf numFmtId="3" fontId="3" fillId="2" borderId="20" xfId="0" applyNumberFormat="1" applyFont="1" applyFill="1" applyBorder="1" applyAlignment="1">
      <alignment horizontal="center"/>
    </xf>
    <xf numFmtId="3" fontId="3" fillId="2" borderId="17" xfId="0" applyNumberFormat="1" applyFont="1" applyFill="1" applyBorder="1" applyAlignment="1">
      <alignment horizontal="center"/>
    </xf>
    <xf numFmtId="164" fontId="3" fillId="2" borderId="22" xfId="1" applyNumberFormat="1" applyFont="1" applyFill="1" applyBorder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164" fontId="0" fillId="2" borderId="33" xfId="0" applyNumberForma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3" fontId="0" fillId="2" borderId="27" xfId="0" applyNumberFormat="1" applyFill="1" applyBorder="1" applyAlignment="1">
      <alignment horizontal="center"/>
    </xf>
    <xf numFmtId="164" fontId="8" fillId="2" borderId="33" xfId="0" applyNumberFormat="1" applyFont="1" applyFill="1" applyBorder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8" fillId="2" borderId="27" xfId="0" applyNumberFormat="1" applyFont="1" applyFill="1" applyBorder="1" applyAlignment="1">
      <alignment horizontal="center"/>
    </xf>
    <xf numFmtId="0" fontId="2" fillId="2" borderId="9" xfId="0" applyFont="1" applyFill="1" applyBorder="1"/>
    <xf numFmtId="164" fontId="2" fillId="2" borderId="11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164" fontId="0" fillId="2" borderId="0" xfId="0" applyNumberFormat="1" applyFill="1"/>
    <xf numFmtId="0" fontId="0" fillId="2" borderId="32" xfId="0" applyFill="1" applyBorder="1"/>
    <xf numFmtId="0" fontId="0" fillId="2" borderId="33" xfId="0" applyFill="1" applyBorder="1"/>
    <xf numFmtId="0" fontId="12" fillId="2" borderId="0" xfId="0" applyFont="1" applyFill="1" applyAlignment="1">
      <alignment vertical="center"/>
    </xf>
    <xf numFmtId="0" fontId="7" fillId="2" borderId="11" xfId="0" applyFont="1" applyFill="1" applyBorder="1" applyAlignment="1">
      <alignment horizontal="center" vertical="center" wrapText="1"/>
    </xf>
    <xf numFmtId="0" fontId="0" fillId="2" borderId="1" xfId="0" applyFill="1" applyBorder="1"/>
    <xf numFmtId="3" fontId="0" fillId="2" borderId="7" xfId="0" applyNumberFormat="1" applyFill="1" applyBorder="1" applyAlignment="1">
      <alignment horizontal="center"/>
    </xf>
    <xf numFmtId="0" fontId="2" fillId="2" borderId="5" xfId="0" applyFont="1" applyFill="1" applyBorder="1" applyAlignment="1">
      <alignment vertical="center"/>
    </xf>
    <xf numFmtId="164" fontId="2" fillId="2" borderId="11" xfId="0" applyNumberFormat="1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164" fontId="0" fillId="2" borderId="0" xfId="1" applyNumberFormat="1" applyFont="1" applyFill="1"/>
    <xf numFmtId="0" fontId="7" fillId="2" borderId="34" xfId="0" applyFont="1" applyFill="1" applyBorder="1" applyAlignment="1">
      <alignment horizontal="center" vertical="center"/>
    </xf>
    <xf numFmtId="164" fontId="3" fillId="2" borderId="20" xfId="1" applyNumberFormat="1" applyFont="1" applyFill="1" applyBorder="1" applyAlignment="1">
      <alignment horizontal="center" vertical="center"/>
    </xf>
    <xf numFmtId="164" fontId="3" fillId="2" borderId="35" xfId="1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/>
    </xf>
    <xf numFmtId="0" fontId="7" fillId="2" borderId="28" xfId="0" applyFont="1" applyFill="1" applyBorder="1" applyAlignment="1">
      <alignment horizontal="center" vertical="center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/>
    </xf>
    <xf numFmtId="164" fontId="0" fillId="2" borderId="20" xfId="1" applyNumberFormat="1" applyFont="1" applyFill="1" applyBorder="1" applyAlignment="1">
      <alignment horizontal="center"/>
    </xf>
    <xf numFmtId="164" fontId="0" fillId="2" borderId="35" xfId="1" applyNumberFormat="1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164" fontId="0" fillId="2" borderId="33" xfId="1" applyNumberFormat="1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13" fillId="2" borderId="0" xfId="0" applyFont="1" applyFill="1"/>
    <xf numFmtId="0" fontId="0" fillId="2" borderId="40" xfId="0" applyFill="1" applyBorder="1"/>
    <xf numFmtId="164" fontId="0" fillId="2" borderId="40" xfId="1" applyNumberFormat="1" applyFont="1" applyFill="1" applyBorder="1" applyAlignment="1">
      <alignment horizontal="center"/>
    </xf>
    <xf numFmtId="164" fontId="0" fillId="2" borderId="4" xfId="1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13" fillId="2" borderId="0" xfId="1" applyNumberFormat="1" applyFont="1" applyFill="1"/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0" fillId="2" borderId="30" xfId="0" applyNumberForma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7" fillId="3" borderId="8" xfId="0" applyFont="1" applyFill="1" applyBorder="1" applyAlignment="1">
      <alignment horizontal="center" vertical="center" wrapText="1"/>
    </xf>
    <xf numFmtId="0" fontId="8" fillId="2" borderId="0" xfId="0" applyFont="1" applyFill="1"/>
    <xf numFmtId="3" fontId="0" fillId="2" borderId="0" xfId="0" applyNumberFormat="1" applyFill="1"/>
    <xf numFmtId="164" fontId="0" fillId="2" borderId="18" xfId="0" applyNumberFormat="1" applyFill="1" applyBorder="1"/>
    <xf numFmtId="164" fontId="0" fillId="2" borderId="0" xfId="1" applyNumberFormat="1" applyFont="1" applyFill="1" applyBorder="1"/>
    <xf numFmtId="164" fontId="0" fillId="2" borderId="18" xfId="1" applyNumberFormat="1" applyFont="1" applyFill="1" applyBorder="1"/>
    <xf numFmtId="164" fontId="0" fillId="2" borderId="10" xfId="1" applyNumberFormat="1" applyFont="1" applyFill="1" applyBorder="1"/>
    <xf numFmtId="164" fontId="0" fillId="2" borderId="19" xfId="1" applyNumberFormat="1" applyFont="1" applyFill="1" applyBorder="1"/>
    <xf numFmtId="0" fontId="2" fillId="2" borderId="49" xfId="0" applyFont="1" applyFill="1" applyBorder="1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2" borderId="0" xfId="0" applyFont="1" applyFill="1"/>
    <xf numFmtId="0" fontId="17" fillId="2" borderId="0" xfId="0" applyFont="1" applyFill="1" applyAlignment="1">
      <alignment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3" fillId="0" borderId="29" xfId="0" applyNumberFormat="1" applyFont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wrapText="1"/>
    </xf>
    <xf numFmtId="0" fontId="2" fillId="2" borderId="47" xfId="0" applyFont="1" applyFill="1" applyBorder="1" applyAlignment="1">
      <alignment horizontal="right"/>
    </xf>
    <xf numFmtId="0" fontId="2" fillId="2" borderId="48" xfId="0" applyFont="1" applyFill="1" applyBorder="1" applyAlignment="1">
      <alignment horizontal="right"/>
    </xf>
    <xf numFmtId="0" fontId="0" fillId="2" borderId="50" xfId="0" applyFill="1" applyBorder="1"/>
    <xf numFmtId="0" fontId="0" fillId="2" borderId="51" xfId="0" applyFill="1" applyBorder="1"/>
    <xf numFmtId="0" fontId="0" fillId="0" borderId="0" xfId="0" applyProtection="1">
      <protection hidden="1"/>
    </xf>
    <xf numFmtId="0" fontId="0" fillId="0" borderId="57" xfId="0" applyBorder="1" applyProtection="1">
      <protection hidden="1"/>
    </xf>
    <xf numFmtId="164" fontId="0" fillId="0" borderId="57" xfId="1" applyNumberFormat="1" applyFont="1" applyFill="1" applyBorder="1" applyProtection="1">
      <protection hidden="1"/>
    </xf>
    <xf numFmtId="164" fontId="0" fillId="0" borderId="62" xfId="1" applyNumberFormat="1" applyFont="1" applyFill="1" applyBorder="1" applyProtection="1">
      <protection hidden="1"/>
    </xf>
    <xf numFmtId="164" fontId="0" fillId="0" borderId="0" xfId="1" applyNumberFormat="1" applyFont="1" applyFill="1" applyBorder="1" applyProtection="1">
      <protection hidden="1"/>
    </xf>
    <xf numFmtId="164" fontId="0" fillId="0" borderId="18" xfId="1" applyNumberFormat="1" applyFont="1" applyFill="1" applyBorder="1" applyProtection="1">
      <protection hidden="1"/>
    </xf>
    <xf numFmtId="3" fontId="0" fillId="0" borderId="0" xfId="1" applyNumberFormat="1" applyFont="1" applyFill="1" applyBorder="1" applyProtection="1">
      <protection hidden="1"/>
    </xf>
    <xf numFmtId="164" fontId="0" fillId="0" borderId="54" xfId="1" applyNumberFormat="1" applyFont="1" applyFill="1" applyBorder="1" applyProtection="1">
      <protection hidden="1"/>
    </xf>
    <xf numFmtId="0" fontId="0" fillId="0" borderId="54" xfId="0" applyBorder="1" applyProtection="1">
      <protection hidden="1"/>
    </xf>
    <xf numFmtId="0" fontId="0" fillId="2" borderId="20" xfId="0" applyFill="1" applyBorder="1" applyProtection="1">
      <protection hidden="1"/>
    </xf>
    <xf numFmtId="0" fontId="2" fillId="2" borderId="45" xfId="0" applyFont="1" applyFill="1" applyBorder="1" applyProtection="1">
      <protection hidden="1"/>
    </xf>
    <xf numFmtId="0" fontId="2" fillId="2" borderId="17" xfId="0" applyFont="1" applyFill="1" applyBorder="1" applyProtection="1">
      <protection hidden="1"/>
    </xf>
    <xf numFmtId="164" fontId="0" fillId="2" borderId="0" xfId="0" applyNumberFormat="1" applyFill="1" applyProtection="1">
      <protection hidden="1"/>
    </xf>
    <xf numFmtId="164" fontId="0" fillId="2" borderId="0" xfId="1" applyNumberFormat="1" applyFont="1" applyFill="1" applyBorder="1" applyProtection="1">
      <protection hidden="1"/>
    </xf>
    <xf numFmtId="164" fontId="0" fillId="0" borderId="0" xfId="0" applyNumberFormat="1" applyProtection="1">
      <protection hidden="1"/>
    </xf>
    <xf numFmtId="164" fontId="0" fillId="2" borderId="0" xfId="1" applyNumberFormat="1" applyFont="1" applyFill="1" applyBorder="1" applyAlignment="1" applyProtection="1">
      <alignment horizontal="right"/>
      <protection hidden="1"/>
    </xf>
    <xf numFmtId="164" fontId="2" fillId="4" borderId="66" xfId="1" applyNumberFormat="1" applyFont="1" applyFill="1" applyBorder="1" applyAlignment="1" applyProtection="1">
      <alignment horizontal="right" vertical="center"/>
      <protection hidden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0" fillId="2" borderId="0" xfId="1" applyNumberFormat="1" applyFont="1" applyFill="1" applyBorder="1" applyProtection="1">
      <protection hidden="1"/>
    </xf>
    <xf numFmtId="0" fontId="2" fillId="4" borderId="0" xfId="0" applyFont="1" applyFill="1" applyAlignment="1" applyProtection="1">
      <alignment horizontal="right"/>
      <protection hidden="1"/>
    </xf>
    <xf numFmtId="0" fontId="2" fillId="2" borderId="49" xfId="0" applyFont="1" applyFill="1" applyBorder="1" applyProtection="1">
      <protection hidden="1"/>
    </xf>
    <xf numFmtId="166" fontId="0" fillId="2" borderId="0" xfId="175" applyNumberFormat="1" applyFont="1" applyFill="1" applyBorder="1" applyProtection="1">
      <protection hidden="1"/>
    </xf>
    <xf numFmtId="166" fontId="0" fillId="0" borderId="0" xfId="175" applyNumberFormat="1" applyFont="1" applyFill="1" applyBorder="1" applyProtection="1">
      <protection hidden="1"/>
    </xf>
    <xf numFmtId="3" fontId="0" fillId="2" borderId="0" xfId="0" applyNumberFormat="1" applyFill="1" applyAlignment="1" applyProtection="1">
      <alignment horizontal="right" indent="1"/>
      <protection hidden="1"/>
    </xf>
    <xf numFmtId="3" fontId="0" fillId="0" borderId="0" xfId="0" applyNumberFormat="1" applyAlignment="1" applyProtection="1">
      <alignment horizontal="right" indent="1"/>
      <protection hidden="1"/>
    </xf>
    <xf numFmtId="3" fontId="0" fillId="0" borderId="57" xfId="0" applyNumberFormat="1" applyBorder="1" applyProtection="1">
      <protection hidden="1"/>
    </xf>
    <xf numFmtId="164" fontId="0" fillId="0" borderId="57" xfId="1" applyNumberFormat="1" applyFont="1" applyFill="1" applyBorder="1" applyAlignment="1" applyProtection="1">
      <alignment horizontal="right"/>
      <protection hidden="1"/>
    </xf>
    <xf numFmtId="3" fontId="0" fillId="0" borderId="0" xfId="0" applyNumberFormat="1" applyProtection="1">
      <protection hidden="1"/>
    </xf>
    <xf numFmtId="3" fontId="0" fillId="0" borderId="18" xfId="0" applyNumberFormat="1" applyBorder="1" applyProtection="1">
      <protection hidden="1"/>
    </xf>
    <xf numFmtId="164" fontId="0" fillId="0" borderId="0" xfId="1" applyNumberFormat="1" applyFont="1" applyFill="1" applyBorder="1" applyAlignment="1" applyProtection="1">
      <alignment horizontal="right"/>
      <protection hidden="1"/>
    </xf>
    <xf numFmtId="3" fontId="0" fillId="0" borderId="54" xfId="0" applyNumberFormat="1" applyBorder="1" applyProtection="1">
      <protection hidden="1"/>
    </xf>
    <xf numFmtId="164" fontId="0" fillId="0" borderId="54" xfId="1" applyNumberFormat="1" applyFont="1" applyFill="1" applyBorder="1" applyAlignment="1" applyProtection="1">
      <alignment horizontal="right"/>
      <protection hidden="1"/>
    </xf>
    <xf numFmtId="3" fontId="0" fillId="0" borderId="10" xfId="0" applyNumberFormat="1" applyBorder="1" applyProtection="1">
      <protection hidden="1"/>
    </xf>
    <xf numFmtId="164" fontId="0" fillId="0" borderId="10" xfId="1" applyNumberFormat="1" applyFont="1" applyFill="1" applyBorder="1" applyAlignment="1" applyProtection="1">
      <alignment horizontal="right"/>
      <protection hidden="1"/>
    </xf>
    <xf numFmtId="0" fontId="0" fillId="2" borderId="54" xfId="0" applyFill="1" applyBorder="1" applyProtection="1">
      <protection hidden="1"/>
    </xf>
    <xf numFmtId="0" fontId="0" fillId="2" borderId="0" xfId="0" applyFill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0" fontId="7" fillId="3" borderId="17" xfId="0" applyFont="1" applyFill="1" applyBorder="1" applyAlignment="1" applyProtection="1">
      <alignment horizontal="center" vertical="center" wrapText="1"/>
      <protection hidden="1"/>
    </xf>
    <xf numFmtId="0" fontId="7" fillId="3" borderId="20" xfId="0" applyFont="1" applyFill="1" applyBorder="1" applyAlignment="1" applyProtection="1">
      <alignment horizontal="center" vertical="center" wrapText="1"/>
      <protection hidden="1"/>
    </xf>
    <xf numFmtId="3" fontId="3" fillId="2" borderId="20" xfId="0" applyNumberFormat="1" applyFont="1" applyFill="1" applyBorder="1" applyAlignment="1" applyProtection="1">
      <alignment horizontal="center"/>
      <protection hidden="1"/>
    </xf>
    <xf numFmtId="3" fontId="3" fillId="2" borderId="17" xfId="0" applyNumberFormat="1" applyFont="1" applyFill="1" applyBorder="1" applyAlignment="1" applyProtection="1">
      <alignment horizontal="center"/>
      <protection hidden="1"/>
    </xf>
    <xf numFmtId="3" fontId="3" fillId="0" borderId="17" xfId="0" applyNumberFormat="1" applyFont="1" applyBorder="1" applyAlignment="1" applyProtection="1">
      <alignment horizontal="center"/>
      <protection hidden="1"/>
    </xf>
    <xf numFmtId="164" fontId="3" fillId="2" borderId="22" xfId="1" applyNumberFormat="1" applyFont="1" applyFill="1" applyBorder="1" applyAlignment="1" applyProtection="1">
      <alignment horizontal="center" vertical="center"/>
      <protection hidden="1"/>
    </xf>
    <xf numFmtId="164" fontId="3" fillId="2" borderId="19" xfId="1" applyNumberFormat="1" applyFont="1" applyFill="1" applyBorder="1" applyAlignment="1" applyProtection="1">
      <alignment horizontal="center" vertical="center"/>
      <protection hidden="1"/>
    </xf>
    <xf numFmtId="164" fontId="0" fillId="2" borderId="0" xfId="1" applyNumberFormat="1" applyFont="1" applyFill="1" applyProtection="1">
      <protection hidden="1"/>
    </xf>
    <xf numFmtId="0" fontId="12" fillId="2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0" fillId="2" borderId="11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2" fillId="3" borderId="11" xfId="0" applyFont="1" applyFill="1" applyBorder="1" applyAlignment="1" applyProtection="1">
      <alignment horizontal="center" vertical="center" wrapText="1"/>
      <protection hidden="1"/>
    </xf>
    <xf numFmtId="0" fontId="2" fillId="3" borderId="9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164" fontId="0" fillId="2" borderId="33" xfId="0" applyNumberFormat="1" applyFill="1" applyBorder="1" applyAlignment="1" applyProtection="1">
      <alignment horizontal="center"/>
      <protection hidden="1"/>
    </xf>
    <xf numFmtId="3" fontId="0" fillId="2" borderId="0" xfId="0" applyNumberFormat="1" applyFill="1" applyAlignment="1" applyProtection="1">
      <alignment horizontal="center"/>
      <protection hidden="1"/>
    </xf>
    <xf numFmtId="3" fontId="0" fillId="2" borderId="27" xfId="0" applyNumberFormat="1" applyFill="1" applyBorder="1" applyAlignment="1" applyProtection="1">
      <alignment horizontal="center"/>
      <protection hidden="1"/>
    </xf>
    <xf numFmtId="164" fontId="8" fillId="2" borderId="33" xfId="0" applyNumberFormat="1" applyFont="1" applyFill="1" applyBorder="1" applyAlignment="1" applyProtection="1">
      <alignment horizontal="center"/>
      <protection hidden="1"/>
    </xf>
    <xf numFmtId="3" fontId="8" fillId="2" borderId="0" xfId="0" applyNumberFormat="1" applyFont="1" applyFill="1" applyAlignment="1" applyProtection="1">
      <alignment horizontal="center"/>
      <protection hidden="1"/>
    </xf>
    <xf numFmtId="3" fontId="8" fillId="2" borderId="27" xfId="0" applyNumberFormat="1" applyFont="1" applyFill="1" applyBorder="1" applyAlignment="1" applyProtection="1">
      <alignment horizontal="center"/>
      <protection hidden="1"/>
    </xf>
    <xf numFmtId="0" fontId="2" fillId="2" borderId="9" xfId="0" applyFont="1" applyFill="1" applyBorder="1" applyProtection="1">
      <protection hidden="1"/>
    </xf>
    <xf numFmtId="164" fontId="2" fillId="2" borderId="11" xfId="0" applyNumberFormat="1" applyFont="1" applyFill="1" applyBorder="1" applyAlignment="1" applyProtection="1">
      <alignment horizontal="center"/>
      <protection hidden="1"/>
    </xf>
    <xf numFmtId="3" fontId="2" fillId="2" borderId="9" xfId="0" applyNumberFormat="1" applyFont="1" applyFill="1" applyBorder="1" applyAlignment="1" applyProtection="1">
      <alignment horizontal="center"/>
      <protection hidden="1"/>
    </xf>
    <xf numFmtId="3" fontId="2" fillId="2" borderId="8" xfId="0" applyNumberFormat="1" applyFont="1" applyFill="1" applyBorder="1" applyAlignment="1" applyProtection="1">
      <alignment horizontal="center"/>
      <protection hidden="1"/>
    </xf>
    <xf numFmtId="164" fontId="6" fillId="2" borderId="11" xfId="0" applyNumberFormat="1" applyFont="1" applyFill="1" applyBorder="1" applyAlignment="1" applyProtection="1">
      <alignment horizontal="center"/>
      <protection hidden="1"/>
    </xf>
    <xf numFmtId="3" fontId="6" fillId="2" borderId="9" xfId="0" applyNumberFormat="1" applyFont="1" applyFill="1" applyBorder="1" applyAlignment="1" applyProtection="1">
      <alignment horizontal="center"/>
      <protection hidden="1"/>
    </xf>
    <xf numFmtId="3" fontId="6" fillId="2" borderId="8" xfId="0" applyNumberFormat="1" applyFont="1" applyFill="1" applyBorder="1" applyAlignment="1" applyProtection="1">
      <alignment horizontal="center"/>
      <protection hidden="1"/>
    </xf>
    <xf numFmtId="0" fontId="0" fillId="2" borderId="32" xfId="0" applyFill="1" applyBorder="1" applyProtection="1">
      <protection hidden="1"/>
    </xf>
    <xf numFmtId="3" fontId="2" fillId="0" borderId="9" xfId="0" applyNumberFormat="1" applyFont="1" applyBorder="1" applyAlignment="1" applyProtection="1">
      <alignment horizontal="center"/>
      <protection hidden="1"/>
    </xf>
    <xf numFmtId="0" fontId="0" fillId="2" borderId="33" xfId="0" applyFill="1" applyBorder="1" applyProtection="1">
      <protection hidden="1"/>
    </xf>
    <xf numFmtId="0" fontId="0" fillId="2" borderId="27" xfId="0" applyFill="1" applyBorder="1" applyProtection="1">
      <protection hidden="1"/>
    </xf>
    <xf numFmtId="0" fontId="0" fillId="2" borderId="44" xfId="0" applyFill="1" applyBorder="1" applyAlignment="1" applyProtection="1">
      <alignment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4" fontId="2" fillId="2" borderId="41" xfId="0" applyNumberFormat="1" applyFont="1" applyFill="1" applyBorder="1" applyAlignment="1" applyProtection="1">
      <alignment horizontal="center" vertical="center"/>
      <protection hidden="1"/>
    </xf>
    <xf numFmtId="3" fontId="2" fillId="2" borderId="42" xfId="0" applyNumberFormat="1" applyFont="1" applyFill="1" applyBorder="1" applyAlignment="1" applyProtection="1">
      <alignment horizontal="center" vertical="center"/>
      <protection hidden="1"/>
    </xf>
    <xf numFmtId="3" fontId="2" fillId="2" borderId="4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8" xfId="0" applyFont="1" applyFill="1" applyBorder="1" applyAlignment="1" applyProtection="1">
      <alignment horizontal="center" vertical="center" wrapText="1"/>
      <protection hidden="1"/>
    </xf>
    <xf numFmtId="0" fontId="0" fillId="2" borderId="1" xfId="0" applyFill="1" applyBorder="1" applyProtection="1">
      <protection hidden="1"/>
    </xf>
    <xf numFmtId="3" fontId="0" fillId="2" borderId="7" xfId="0" applyNumberFormat="1" applyFill="1" applyBorder="1" applyAlignment="1" applyProtection="1">
      <alignment horizontal="center"/>
      <protection hidden="1"/>
    </xf>
    <xf numFmtId="164" fontId="0" fillId="2" borderId="7" xfId="0" applyNumberFormat="1" applyFill="1" applyBorder="1" applyAlignment="1" applyProtection="1">
      <alignment horizontal="center"/>
      <protection hidden="1"/>
    </xf>
    <xf numFmtId="3" fontId="0" fillId="2" borderId="31" xfId="0" applyNumberFormat="1" applyFill="1" applyBorder="1" applyAlignment="1" applyProtection="1">
      <alignment horizont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vertical="center"/>
      <protection hidden="1"/>
    </xf>
    <xf numFmtId="164" fontId="2" fillId="2" borderId="11" xfId="0" applyNumberFormat="1" applyFont="1" applyFill="1" applyBorder="1" applyAlignment="1" applyProtection="1">
      <alignment horizontal="center" vertical="center"/>
      <protection hidden="1"/>
    </xf>
    <xf numFmtId="3" fontId="2" fillId="2" borderId="9" xfId="0" applyNumberFormat="1" applyFont="1" applyFill="1" applyBorder="1" applyAlignment="1" applyProtection="1">
      <alignment horizontal="center" vertical="center"/>
      <protection hidden="1"/>
    </xf>
    <xf numFmtId="3" fontId="2" fillId="2" borderId="8" xfId="0" applyNumberFormat="1" applyFont="1" applyFill="1" applyBorder="1" applyAlignment="1" applyProtection="1">
      <alignment horizontal="center" vertical="center"/>
      <protection hidden="1"/>
    </xf>
    <xf numFmtId="164" fontId="2" fillId="2" borderId="16" xfId="0" applyNumberFormat="1" applyFont="1" applyFill="1" applyBorder="1" applyAlignment="1" applyProtection="1">
      <alignment horizontal="center"/>
      <protection hidden="1"/>
    </xf>
    <xf numFmtId="3" fontId="2" fillId="2" borderId="24" xfId="0" applyNumberFormat="1" applyFont="1" applyFill="1" applyBorder="1" applyAlignment="1" applyProtection="1">
      <alignment horizontal="center"/>
      <protection hidden="1"/>
    </xf>
    <xf numFmtId="3" fontId="2" fillId="2" borderId="15" xfId="0" applyNumberFormat="1" applyFont="1" applyFill="1" applyBorder="1" applyAlignment="1" applyProtection="1">
      <alignment horizontal="center"/>
      <protection hidden="1"/>
    </xf>
    <xf numFmtId="3" fontId="2" fillId="0" borderId="15" xfId="0" applyNumberFormat="1" applyFont="1" applyBorder="1" applyAlignment="1" applyProtection="1">
      <alignment horizontal="center"/>
      <protection hidden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2" borderId="6" xfId="0" applyFill="1" applyBorder="1"/>
    <xf numFmtId="164" fontId="0" fillId="2" borderId="0" xfId="1" applyNumberFormat="1" applyFont="1" applyFill="1" applyBorder="1" applyAlignment="1">
      <alignment horizontal="right" indent="1"/>
    </xf>
    <xf numFmtId="0" fontId="2" fillId="2" borderId="65" xfId="0" applyFont="1" applyFill="1" applyBorder="1" applyAlignment="1">
      <alignment vertical="center"/>
    </xf>
    <xf numFmtId="0" fontId="2" fillId="4" borderId="66" xfId="0" applyFont="1" applyFill="1" applyBorder="1" applyAlignment="1" applyProtection="1">
      <alignment horizontal="right"/>
      <protection hidden="1"/>
    </xf>
    <xf numFmtId="0" fontId="2" fillId="2" borderId="0" xfId="0" applyFont="1" applyFill="1" applyAlignment="1">
      <alignment vertical="center"/>
    </xf>
    <xf numFmtId="3" fontId="0" fillId="2" borderId="0" xfId="0" applyNumberFormat="1" applyFill="1" applyAlignment="1">
      <alignment horizontal="right" indent="1"/>
    </xf>
    <xf numFmtId="0" fontId="22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0" fillId="2" borderId="66" xfId="0" applyFill="1" applyBorder="1" applyProtection="1">
      <protection locked="0" hidden="1"/>
    </xf>
    <xf numFmtId="0" fontId="0" fillId="2" borderId="0" xfId="0" applyFill="1" applyAlignment="1" applyProtection="1">
      <alignment horizontal="left" indent="1"/>
      <protection hidden="1"/>
    </xf>
    <xf numFmtId="0" fontId="2" fillId="2" borderId="0" xfId="0" applyFont="1" applyFill="1" applyAlignment="1" applyProtection="1">
      <alignment horizontal="left"/>
      <protection hidden="1"/>
    </xf>
    <xf numFmtId="10" fontId="0" fillId="2" borderId="0" xfId="0" applyNumberFormat="1" applyFill="1" applyProtection="1">
      <protection hidden="1"/>
    </xf>
    <xf numFmtId="10" fontId="2" fillId="2" borderId="0" xfId="0" applyNumberFormat="1" applyFont="1" applyFill="1" applyProtection="1">
      <protection hidden="1"/>
    </xf>
    <xf numFmtId="164" fontId="2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0" fillId="2" borderId="0" xfId="0" applyFill="1" applyAlignment="1" applyProtection="1">
      <alignment horizontal="left"/>
      <protection hidden="1"/>
    </xf>
    <xf numFmtId="164" fontId="0" fillId="2" borderId="0" xfId="0" applyNumberFormat="1" applyFill="1" applyAlignment="1" applyProtection="1">
      <alignment horizontal="left" indent="1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0" fillId="2" borderId="66" xfId="0" applyFill="1" applyBorder="1" applyProtection="1">
      <protection locked="0"/>
    </xf>
    <xf numFmtId="164" fontId="0" fillId="2" borderId="0" xfId="0" applyNumberFormat="1" applyFill="1" applyAlignment="1" applyProtection="1">
      <alignment horizontal="right"/>
      <protection hidden="1"/>
    </xf>
    <xf numFmtId="0" fontId="2" fillId="0" borderId="60" xfId="0" applyFont="1" applyBorder="1" applyProtection="1">
      <protection hidden="1"/>
    </xf>
    <xf numFmtId="164" fontId="0" fillId="0" borderId="57" xfId="0" applyNumberFormat="1" applyBorder="1" applyProtection="1">
      <protection hidden="1"/>
    </xf>
    <xf numFmtId="164" fontId="0" fillId="0" borderId="18" xfId="0" applyNumberFormat="1" applyBorder="1" applyProtection="1">
      <protection hidden="1"/>
    </xf>
    <xf numFmtId="164" fontId="0" fillId="0" borderId="10" xfId="0" applyNumberFormat="1" applyBorder="1" applyProtection="1">
      <protection hidden="1"/>
    </xf>
    <xf numFmtId="164" fontId="0" fillId="0" borderId="19" xfId="0" applyNumberFormat="1" applyBorder="1" applyProtection="1">
      <protection hidden="1"/>
    </xf>
    <xf numFmtId="0" fontId="0" fillId="0" borderId="49" xfId="0" applyBorder="1" applyAlignment="1" applyProtection="1">
      <alignment horizontal="right"/>
      <protection hidden="1"/>
    </xf>
    <xf numFmtId="164" fontId="2" fillId="0" borderId="47" xfId="0" applyNumberFormat="1" applyFont="1" applyBorder="1" applyAlignment="1" applyProtection="1">
      <alignment horizontal="right"/>
      <protection hidden="1"/>
    </xf>
    <xf numFmtId="0" fontId="2" fillId="0" borderId="47" xfId="0" applyFont="1" applyBorder="1" applyAlignment="1" applyProtection="1">
      <alignment horizontal="right"/>
      <protection hidden="1"/>
    </xf>
    <xf numFmtId="0" fontId="2" fillId="0" borderId="48" xfId="0" applyFont="1" applyBorder="1" applyAlignment="1" applyProtection="1">
      <alignment horizontal="right"/>
      <protection hidden="1"/>
    </xf>
    <xf numFmtId="0" fontId="2" fillId="0" borderId="64" xfId="0" applyFont="1" applyBorder="1" applyProtection="1">
      <protection hidden="1"/>
    </xf>
    <xf numFmtId="0" fontId="0" fillId="0" borderId="50" xfId="0" applyBorder="1" applyAlignment="1" applyProtection="1">
      <alignment horizontal="left" indent="1"/>
      <protection hidden="1"/>
    </xf>
    <xf numFmtId="0" fontId="2" fillId="0" borderId="61" xfId="0" applyFont="1" applyBorder="1" applyProtection="1">
      <protection hidden="1"/>
    </xf>
    <xf numFmtId="0" fontId="0" fillId="0" borderId="21" xfId="0" applyBorder="1" applyAlignment="1" applyProtection="1">
      <alignment horizontal="left" indent="1"/>
      <protection hidden="1"/>
    </xf>
    <xf numFmtId="0" fontId="4" fillId="0" borderId="53" xfId="0" applyFont="1" applyBorder="1" applyAlignment="1" applyProtection="1">
      <alignment horizontal="left" indent="1"/>
      <protection hidden="1"/>
    </xf>
    <xf numFmtId="0" fontId="0" fillId="0" borderId="55" xfId="0" applyBorder="1" applyAlignment="1" applyProtection="1">
      <alignment horizontal="left" indent="1"/>
      <protection hidden="1"/>
    </xf>
    <xf numFmtId="0" fontId="2" fillId="0" borderId="61" xfId="0" applyFont="1" applyBorder="1" applyAlignment="1" applyProtection="1">
      <alignment horizontal="left"/>
      <protection hidden="1"/>
    </xf>
    <xf numFmtId="0" fontId="0" fillId="0" borderId="21" xfId="0" applyBorder="1" applyAlignment="1" applyProtection="1">
      <alignment horizontal="left" indent="2"/>
      <protection hidden="1"/>
    </xf>
    <xf numFmtId="0" fontId="0" fillId="0" borderId="53" xfId="0" applyBorder="1" applyAlignment="1" applyProtection="1">
      <alignment horizontal="left" indent="1"/>
      <protection hidden="1"/>
    </xf>
    <xf numFmtId="0" fontId="0" fillId="0" borderId="21" xfId="0" applyBorder="1" applyProtection="1">
      <protection hidden="1"/>
    </xf>
    <xf numFmtId="0" fontId="2" fillId="0" borderId="50" xfId="0" applyFont="1" applyBorder="1" applyProtection="1">
      <protection hidden="1"/>
    </xf>
    <xf numFmtId="0" fontId="2" fillId="0" borderId="21" xfId="0" applyFont="1" applyBorder="1" applyAlignment="1" applyProtection="1">
      <alignment horizontal="left"/>
      <protection hidden="1"/>
    </xf>
    <xf numFmtId="0" fontId="0" fillId="0" borderId="51" xfId="0" applyBorder="1" applyAlignment="1" applyProtection="1">
      <alignment horizontal="left" indent="1"/>
      <protection hidden="1"/>
    </xf>
    <xf numFmtId="0" fontId="0" fillId="0" borderId="22" xfId="0" applyBorder="1" applyAlignment="1" applyProtection="1">
      <alignment horizontal="left" indent="1"/>
      <protection hidden="1"/>
    </xf>
    <xf numFmtId="0" fontId="0" fillId="2" borderId="0" xfId="0" applyFill="1" applyAlignment="1" applyProtection="1">
      <alignment horizontal="right"/>
      <protection hidden="1"/>
    </xf>
    <xf numFmtId="164" fontId="2" fillId="2" borderId="0" xfId="0" applyNumberFormat="1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0" fillId="2" borderId="0" xfId="0" applyFill="1" applyAlignment="1" applyProtection="1">
      <alignment horizontal="left" indent="2"/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0" fillId="2" borderId="67" xfId="0" applyFill="1" applyBorder="1" applyProtection="1">
      <protection hidden="1"/>
    </xf>
    <xf numFmtId="0" fontId="0" fillId="2" borderId="68" xfId="0" applyFill="1" applyBorder="1" applyProtection="1">
      <protection hidden="1"/>
    </xf>
    <xf numFmtId="0" fontId="0" fillId="2" borderId="69" xfId="0" applyFill="1" applyBorder="1" applyProtection="1">
      <protection hidden="1"/>
    </xf>
    <xf numFmtId="0" fontId="0" fillId="0" borderId="49" xfId="0" applyBorder="1" applyProtection="1">
      <protection hidden="1"/>
    </xf>
    <xf numFmtId="0" fontId="0" fillId="2" borderId="66" xfId="0" applyFill="1" applyBorder="1" applyProtection="1">
      <protection hidden="1"/>
    </xf>
    <xf numFmtId="0" fontId="2" fillId="0" borderId="55" xfId="0" applyFont="1" applyBorder="1" applyProtection="1">
      <protection hidden="1"/>
    </xf>
    <xf numFmtId="0" fontId="0" fillId="0" borderId="50" xfId="1" applyNumberFormat="1" applyFont="1" applyFill="1" applyBorder="1" applyProtection="1">
      <protection hidden="1"/>
    </xf>
    <xf numFmtId="164" fontId="0" fillId="2" borderId="66" xfId="1" applyNumberFormat="1" applyFont="1" applyFill="1" applyBorder="1" applyProtection="1">
      <protection locked="0"/>
    </xf>
    <xf numFmtId="164" fontId="23" fillId="2" borderId="0" xfId="1" applyNumberFormat="1" applyFont="1" applyFill="1" applyAlignment="1" applyProtection="1">
      <protection hidden="1"/>
    </xf>
    <xf numFmtId="164" fontId="22" fillId="2" borderId="0" xfId="1" applyNumberFormat="1" applyFont="1" applyFill="1" applyProtection="1">
      <protection hidden="1"/>
    </xf>
    <xf numFmtId="0" fontId="0" fillId="2" borderId="0" xfId="1" applyNumberFormat="1" applyFont="1" applyFill="1" applyProtection="1">
      <protection hidden="1"/>
    </xf>
    <xf numFmtId="0" fontId="0" fillId="2" borderId="0" xfId="1" applyNumberFormat="1" applyFont="1" applyFill="1" applyBorder="1" applyAlignment="1" applyProtection="1">
      <alignment horizontal="right"/>
      <protection hidden="1"/>
    </xf>
    <xf numFmtId="164" fontId="0" fillId="0" borderId="50" xfId="1" applyNumberFormat="1" applyFont="1" applyFill="1" applyBorder="1" applyProtection="1">
      <protection hidden="1"/>
    </xf>
    <xf numFmtId="164" fontId="0" fillId="0" borderId="51" xfId="1" applyNumberFormat="1" applyFont="1" applyFill="1" applyBorder="1" applyProtection="1">
      <protection hidden="1"/>
    </xf>
    <xf numFmtId="0" fontId="0" fillId="2" borderId="0" xfId="0" applyFill="1" applyAlignment="1" applyProtection="1">
      <alignment wrapText="1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/>
      <protection hidden="1"/>
    </xf>
    <xf numFmtId="0" fontId="2" fillId="0" borderId="56" xfId="0" applyFont="1" applyBorder="1" applyProtection="1">
      <protection hidden="1"/>
    </xf>
    <xf numFmtId="0" fontId="0" fillId="0" borderId="22" xfId="0" applyBorder="1" applyProtection="1">
      <protection hidden="1"/>
    </xf>
    <xf numFmtId="0" fontId="2" fillId="0" borderId="49" xfId="0" applyFont="1" applyBorder="1" applyProtection="1">
      <protection hidden="1"/>
    </xf>
    <xf numFmtId="1" fontId="0" fillId="2" borderId="0" xfId="0" applyNumberFormat="1" applyFill="1" applyProtection="1">
      <protection hidden="1"/>
    </xf>
    <xf numFmtId="1" fontId="2" fillId="2" borderId="0" xfId="0" applyNumberFormat="1" applyFont="1" applyFill="1" applyProtection="1">
      <protection hidden="1"/>
    </xf>
    <xf numFmtId="1" fontId="0" fillId="2" borderId="0" xfId="1" applyNumberFormat="1" applyFont="1" applyFill="1" applyBorder="1" applyProtection="1">
      <protection hidden="1"/>
    </xf>
    <xf numFmtId="1" fontId="0" fillId="2" borderId="0" xfId="1" applyNumberFormat="1" applyFont="1" applyFill="1" applyProtection="1">
      <protection hidden="1"/>
    </xf>
    <xf numFmtId="0" fontId="4" fillId="2" borderId="0" xfId="0" applyFont="1" applyFill="1" applyAlignment="1" applyProtection="1">
      <alignment horizontal="left" wrapText="1"/>
      <protection hidden="1"/>
    </xf>
    <xf numFmtId="0" fontId="16" fillId="2" borderId="0" xfId="0" applyFont="1" applyFill="1" applyProtection="1">
      <protection hidden="1"/>
    </xf>
    <xf numFmtId="166" fontId="0" fillId="2" borderId="0" xfId="175" applyNumberFormat="1" applyFont="1" applyFill="1" applyAlignment="1" applyProtection="1">
      <alignment horizontal="right"/>
      <protection hidden="1"/>
    </xf>
    <xf numFmtId="166" fontId="0" fillId="2" borderId="0" xfId="175" applyNumberFormat="1" applyFont="1" applyFill="1" applyProtection="1">
      <protection hidden="1"/>
    </xf>
    <xf numFmtId="9" fontId="0" fillId="2" borderId="0" xfId="1" applyFont="1" applyFill="1" applyProtection="1">
      <protection hidden="1"/>
    </xf>
    <xf numFmtId="3" fontId="0" fillId="2" borderId="0" xfId="0" applyNumberFormat="1" applyFill="1" applyAlignment="1" applyProtection="1">
      <alignment horizontal="right"/>
      <protection hidden="1"/>
    </xf>
    <xf numFmtId="164" fontId="0" fillId="0" borderId="54" xfId="0" applyNumberForma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57" xfId="0" applyBorder="1" applyAlignment="1" applyProtection="1">
      <alignment horizontal="left" indent="1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4" fillId="0" borderId="54" xfId="0" applyFont="1" applyBorder="1" applyAlignment="1" applyProtection="1">
      <alignment horizontal="left" indent="1"/>
      <protection hidden="1"/>
    </xf>
    <xf numFmtId="3" fontId="0" fillId="2" borderId="0" xfId="0" applyNumberFormat="1" applyFill="1" applyProtection="1">
      <protection hidden="1"/>
    </xf>
    <xf numFmtId="0" fontId="2" fillId="0" borderId="4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0" fontId="0" fillId="0" borderId="55" xfId="0" applyBorder="1" applyProtection="1">
      <protection hidden="1"/>
    </xf>
    <xf numFmtId="0" fontId="4" fillId="0" borderId="55" xfId="0" applyFont="1" applyBorder="1" applyAlignment="1" applyProtection="1">
      <alignment horizontal="left" indent="1"/>
      <protection hidden="1"/>
    </xf>
    <xf numFmtId="0" fontId="2" fillId="0" borderId="21" xfId="0" applyFont="1" applyBorder="1" applyProtection="1">
      <protection hidden="1"/>
    </xf>
    <xf numFmtId="164" fontId="2" fillId="2" borderId="24" xfId="0" applyNumberFormat="1" applyFont="1" applyFill="1" applyBorder="1" applyAlignment="1" applyProtection="1">
      <alignment horizontal="center"/>
      <protection hidden="1"/>
    </xf>
    <xf numFmtId="0" fontId="2" fillId="3" borderId="75" xfId="0" applyFont="1" applyFill="1" applyBorder="1" applyAlignment="1" applyProtection="1">
      <alignment horizontal="center" vertical="center" wrapText="1"/>
      <protection hidden="1"/>
    </xf>
    <xf numFmtId="0" fontId="2" fillId="3" borderId="76" xfId="0" applyFont="1" applyFill="1" applyBorder="1" applyAlignment="1" applyProtection="1">
      <alignment horizontal="center" vertical="center" wrapText="1"/>
      <protection hidden="1"/>
    </xf>
    <xf numFmtId="164" fontId="0" fillId="2" borderId="21" xfId="0" applyNumberFormat="1" applyFill="1" applyBorder="1" applyAlignment="1" applyProtection="1">
      <alignment horizontal="center"/>
      <protection hidden="1"/>
    </xf>
    <xf numFmtId="3" fontId="0" fillId="2" borderId="18" xfId="0" applyNumberFormat="1" applyFill="1" applyBorder="1" applyAlignment="1" applyProtection="1">
      <alignment horizontal="center"/>
      <protection hidden="1"/>
    </xf>
    <xf numFmtId="164" fontId="2" fillId="2" borderId="77" xfId="0" applyNumberFormat="1" applyFont="1" applyFill="1" applyBorder="1" applyAlignment="1" applyProtection="1">
      <alignment horizontal="center"/>
      <protection hidden="1"/>
    </xf>
    <xf numFmtId="3" fontId="2" fillId="2" borderId="78" xfId="0" applyNumberFormat="1" applyFont="1" applyFill="1" applyBorder="1" applyAlignment="1" applyProtection="1">
      <alignment horizontal="center"/>
      <protection hidden="1"/>
    </xf>
    <xf numFmtId="3" fontId="2" fillId="2" borderId="79" xfId="0" applyNumberFormat="1" applyFont="1" applyFill="1" applyBorder="1" applyAlignment="1" applyProtection="1">
      <alignment horizontal="center"/>
      <protection hidden="1"/>
    </xf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164" fontId="0" fillId="0" borderId="0" xfId="0" applyNumberFormat="1"/>
    <xf numFmtId="0" fontId="2" fillId="0" borderId="50" xfId="0" applyFont="1" applyBorder="1" applyAlignment="1" applyProtection="1">
      <alignment horizontal="left"/>
      <protection hidden="1"/>
    </xf>
    <xf numFmtId="164" fontId="0" fillId="2" borderId="20" xfId="0" applyNumberFormat="1" applyFill="1" applyBorder="1" applyAlignment="1">
      <alignment horizontal="center"/>
    </xf>
    <xf numFmtId="3" fontId="0" fillId="2" borderId="45" xfId="0" applyNumberFormat="1" applyFill="1" applyBorder="1" applyAlignment="1">
      <alignment horizontal="center"/>
    </xf>
    <xf numFmtId="3" fontId="0" fillId="2" borderId="17" xfId="0" applyNumberFormat="1" applyFill="1" applyBorder="1" applyAlignment="1">
      <alignment horizontal="center"/>
    </xf>
    <xf numFmtId="164" fontId="0" fillId="2" borderId="21" xfId="0" applyNumberFormat="1" applyFill="1" applyBorder="1" applyAlignment="1">
      <alignment horizontal="center"/>
    </xf>
    <xf numFmtId="3" fontId="0" fillId="2" borderId="18" xfId="0" applyNumberFormat="1" applyFill="1" applyBorder="1" applyAlignment="1">
      <alignment horizontal="center"/>
    </xf>
    <xf numFmtId="164" fontId="2" fillId="2" borderId="77" xfId="0" applyNumberFormat="1" applyFont="1" applyFill="1" applyBorder="1" applyAlignment="1">
      <alignment horizontal="center"/>
    </xf>
    <xf numFmtId="3" fontId="2" fillId="2" borderId="78" xfId="0" applyNumberFormat="1" applyFont="1" applyFill="1" applyBorder="1" applyAlignment="1">
      <alignment horizontal="center"/>
    </xf>
    <xf numFmtId="3" fontId="2" fillId="2" borderId="79" xfId="0" applyNumberFormat="1" applyFont="1" applyFill="1" applyBorder="1" applyAlignment="1">
      <alignment horizontal="center"/>
    </xf>
    <xf numFmtId="3" fontId="6" fillId="2" borderId="0" xfId="0" applyNumberFormat="1" applyFont="1" applyFill="1" applyAlignment="1" applyProtection="1">
      <alignment horizontal="center"/>
      <protection hidden="1"/>
    </xf>
    <xf numFmtId="3" fontId="2" fillId="2" borderId="0" xfId="0" applyNumberFormat="1" applyFont="1" applyFill="1" applyAlignment="1" applyProtection="1">
      <alignment horizontal="center"/>
      <protection hidden="1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164" fontId="2" fillId="2" borderId="22" xfId="0" applyNumberFormat="1" applyFont="1" applyFill="1" applyBorder="1" applyAlignment="1" applyProtection="1">
      <alignment horizontal="center"/>
      <protection hidden="1"/>
    </xf>
    <xf numFmtId="3" fontId="2" fillId="2" borderId="10" xfId="0" applyNumberFormat="1" applyFont="1" applyFill="1" applyBorder="1" applyAlignment="1" applyProtection="1">
      <alignment horizontal="center"/>
      <protection hidden="1"/>
    </xf>
    <xf numFmtId="3" fontId="2" fillId="0" borderId="19" xfId="0" applyNumberFormat="1" applyFont="1" applyBorder="1" applyAlignment="1" applyProtection="1">
      <alignment horizontal="center"/>
      <protection hidden="1"/>
    </xf>
    <xf numFmtId="164" fontId="0" fillId="2" borderId="30" xfId="0" applyNumberFormat="1" applyFill="1" applyBorder="1" applyAlignment="1" applyProtection="1">
      <alignment horizontal="center"/>
      <protection hidden="1"/>
    </xf>
    <xf numFmtId="164" fontId="0" fillId="2" borderId="40" xfId="0" applyNumberFormat="1" applyFill="1" applyBorder="1" applyAlignment="1" applyProtection="1">
      <alignment horizontal="center"/>
      <protection hidden="1"/>
    </xf>
    <xf numFmtId="3" fontId="0" fillId="2" borderId="4" xfId="0" applyNumberFormat="1" applyFill="1" applyBorder="1" applyAlignment="1" applyProtection="1">
      <alignment horizontal="center"/>
      <protection hidden="1"/>
    </xf>
    <xf numFmtId="3" fontId="0" fillId="2" borderId="3" xfId="0" applyNumberFormat="1" applyFill="1" applyBorder="1" applyAlignment="1" applyProtection="1">
      <alignment horizontal="center"/>
      <protection hidden="1"/>
    </xf>
    <xf numFmtId="3" fontId="0" fillId="0" borderId="0" xfId="0" applyNumberFormat="1" applyAlignment="1">
      <alignment horizontal="center"/>
    </xf>
    <xf numFmtId="3" fontId="3" fillId="0" borderId="45" xfId="0" applyNumberFormat="1" applyFont="1" applyBorder="1" applyAlignment="1">
      <alignment horizontal="center"/>
    </xf>
    <xf numFmtId="3" fontId="3" fillId="0" borderId="20" xfId="0" applyNumberFormat="1" applyFont="1" applyBorder="1" applyAlignment="1">
      <alignment horizontal="center"/>
    </xf>
    <xf numFmtId="164" fontId="3" fillId="0" borderId="22" xfId="0" applyNumberFormat="1" applyFont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164" fontId="0" fillId="2" borderId="23" xfId="0" applyNumberFormat="1" applyFill="1" applyBorder="1" applyAlignment="1">
      <alignment horizontal="center"/>
    </xf>
    <xf numFmtId="3" fontId="0" fillId="2" borderId="4" xfId="0" applyNumberFormat="1" applyFill="1" applyBorder="1" applyAlignment="1">
      <alignment horizontal="center"/>
    </xf>
    <xf numFmtId="3" fontId="0" fillId="2" borderId="80" xfId="0" applyNumberFormat="1" applyFill="1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3" fillId="0" borderId="17" xfId="0" applyNumberFormat="1" applyFont="1" applyBorder="1" applyAlignment="1">
      <alignment horizontal="center"/>
    </xf>
    <xf numFmtId="164" fontId="3" fillId="0" borderId="10" xfId="1" applyNumberFormat="1" applyFont="1" applyFill="1" applyBorder="1" applyAlignment="1">
      <alignment horizontal="center" vertical="center"/>
    </xf>
    <xf numFmtId="164" fontId="3" fillId="0" borderId="19" xfId="1" applyNumberFormat="1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 wrapText="1"/>
    </xf>
    <xf numFmtId="3" fontId="3" fillId="5" borderId="45" xfId="0" applyNumberFormat="1" applyFont="1" applyFill="1" applyBorder="1" applyAlignment="1">
      <alignment horizontal="center"/>
    </xf>
    <xf numFmtId="164" fontId="3" fillId="5" borderId="10" xfId="1" applyNumberFormat="1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 vertical="center" wrapText="1"/>
    </xf>
    <xf numFmtId="3" fontId="0" fillId="5" borderId="0" xfId="0" applyNumberForma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 vertical="center" wrapText="1"/>
    </xf>
    <xf numFmtId="3" fontId="0" fillId="5" borderId="45" xfId="0" applyNumberFormat="1" applyFill="1" applyBorder="1" applyAlignment="1">
      <alignment horizontal="center"/>
    </xf>
    <xf numFmtId="3" fontId="2" fillId="5" borderId="78" xfId="0" applyNumberFormat="1" applyFont="1" applyFill="1" applyBorder="1" applyAlignment="1">
      <alignment horizontal="center"/>
    </xf>
    <xf numFmtId="166" fontId="0" fillId="0" borderId="0" xfId="175" applyNumberFormat="1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center"/>
      <protection hidden="1"/>
    </xf>
    <xf numFmtId="3" fontId="0" fillId="0" borderId="21" xfId="0" applyNumberFormat="1" applyBorder="1" applyAlignment="1">
      <alignment horizontal="right" indent="1"/>
    </xf>
    <xf numFmtId="164" fontId="0" fillId="0" borderId="0" xfId="1" applyNumberFormat="1" applyFont="1" applyFill="1" applyBorder="1" applyAlignment="1">
      <alignment horizontal="right" indent="1"/>
    </xf>
    <xf numFmtId="3" fontId="0" fillId="0" borderId="20" xfId="0" applyNumberFormat="1" applyBorder="1" applyAlignment="1">
      <alignment horizontal="right" indent="1"/>
    </xf>
    <xf numFmtId="164" fontId="0" fillId="0" borderId="45" xfId="1" applyNumberFormat="1" applyFont="1" applyFill="1" applyBorder="1" applyAlignment="1">
      <alignment horizontal="right" indent="1"/>
    </xf>
    <xf numFmtId="164" fontId="0" fillId="0" borderId="17" xfId="1" applyNumberFormat="1" applyFont="1" applyFill="1" applyBorder="1" applyAlignment="1">
      <alignment horizontal="right" indent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0" fillId="0" borderId="67" xfId="0" applyBorder="1" applyProtection="1">
      <protection hidden="1"/>
    </xf>
    <xf numFmtId="164" fontId="0" fillId="0" borderId="67" xfId="1" applyNumberFormat="1" applyFont="1" applyFill="1" applyBorder="1" applyProtection="1">
      <protection hidden="1"/>
    </xf>
    <xf numFmtId="0" fontId="2" fillId="0" borderId="68" xfId="0" applyFont="1" applyBorder="1" applyAlignment="1" applyProtection="1">
      <alignment horizontal="center" vertical="center" textRotation="90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0" fillId="0" borderId="68" xfId="0" applyBorder="1" applyProtection="1">
      <protection hidden="1"/>
    </xf>
    <xf numFmtId="164" fontId="0" fillId="0" borderId="68" xfId="1" applyNumberFormat="1" applyFont="1" applyFill="1" applyBorder="1" applyProtection="1">
      <protection hidden="1"/>
    </xf>
    <xf numFmtId="0" fontId="4" fillId="0" borderId="68" xfId="0" applyFont="1" applyBorder="1" applyAlignment="1" applyProtection="1">
      <alignment horizontal="left"/>
      <protection hidden="1"/>
    </xf>
    <xf numFmtId="0" fontId="2" fillId="0" borderId="68" xfId="0" applyFont="1" applyBorder="1" applyAlignment="1" applyProtection="1">
      <alignment horizontal="center" vertical="center" wrapText="1"/>
      <protection hidden="1"/>
    </xf>
    <xf numFmtId="3" fontId="0" fillId="0" borderId="67" xfId="1" applyNumberFormat="1" applyFont="1" applyFill="1" applyBorder="1" applyAlignment="1" applyProtection="1">
      <protection hidden="1"/>
    </xf>
    <xf numFmtId="0" fontId="0" fillId="0" borderId="68" xfId="0" applyBorder="1" applyAlignment="1" applyProtection="1">
      <alignment horizontal="left"/>
      <protection hidden="1"/>
    </xf>
    <xf numFmtId="0" fontId="2" fillId="0" borderId="69" xfId="0" applyFont="1" applyBorder="1" applyAlignment="1" applyProtection="1">
      <alignment horizontal="center" vertical="center"/>
      <protection hidden="1"/>
    </xf>
    <xf numFmtId="0" fontId="0" fillId="0" borderId="69" xfId="0" applyBorder="1" applyProtection="1">
      <protection hidden="1"/>
    </xf>
    <xf numFmtId="0" fontId="0" fillId="2" borderId="81" xfId="0" applyFill="1" applyBorder="1" applyProtection="1">
      <protection hidden="1"/>
    </xf>
    <xf numFmtId="0" fontId="2" fillId="0" borderId="67" xfId="0" applyFont="1" applyBorder="1" applyAlignment="1" applyProtection="1">
      <alignment horizontal="center" vertical="center" wrapText="1"/>
      <protection hidden="1"/>
    </xf>
    <xf numFmtId="0" fontId="2" fillId="0" borderId="69" xfId="0" applyFont="1" applyBorder="1" applyAlignment="1" applyProtection="1">
      <alignment horizontal="center" vertical="center" textRotation="90"/>
      <protection hidden="1"/>
    </xf>
    <xf numFmtId="0" fontId="0" fillId="0" borderId="52" xfId="1" applyNumberFormat="1" applyFont="1" applyFill="1" applyBorder="1" applyProtection="1">
      <protection hidden="1"/>
    </xf>
    <xf numFmtId="0" fontId="0" fillId="0" borderId="45" xfId="1" applyNumberFormat="1" applyFont="1" applyFill="1" applyBorder="1" applyProtection="1">
      <protection hidden="1"/>
    </xf>
    <xf numFmtId="0" fontId="0" fillId="0" borderId="0" xfId="1" applyNumberFormat="1" applyFont="1" applyFill="1" applyBorder="1" applyProtection="1">
      <protection hidden="1"/>
    </xf>
    <xf numFmtId="3" fontId="0" fillId="0" borderId="13" xfId="1" applyNumberFormat="1" applyFont="1" applyFill="1" applyBorder="1" applyProtection="1">
      <protection hidden="1"/>
    </xf>
    <xf numFmtId="3" fontId="0" fillId="0" borderId="6" xfId="1" applyNumberFormat="1" applyFont="1" applyFill="1" applyBorder="1" applyProtection="1">
      <protection hidden="1"/>
    </xf>
    <xf numFmtId="164" fontId="2" fillId="0" borderId="20" xfId="1" applyNumberFormat="1" applyFont="1" applyFill="1" applyBorder="1" applyProtection="1">
      <protection hidden="1"/>
    </xf>
    <xf numFmtId="164" fontId="0" fillId="0" borderId="13" xfId="1" applyNumberFormat="1" applyFont="1" applyFill="1" applyBorder="1" applyProtection="1">
      <protection hidden="1"/>
    </xf>
    <xf numFmtId="164" fontId="0" fillId="0" borderId="6" xfId="1" applyNumberFormat="1" applyFont="1" applyFill="1" applyBorder="1" applyProtection="1">
      <protection hidden="1"/>
    </xf>
    <xf numFmtId="164" fontId="0" fillId="0" borderId="14" xfId="1" applyNumberFormat="1" applyFont="1" applyFill="1" applyBorder="1" applyProtection="1">
      <protection hidden="1"/>
    </xf>
    <xf numFmtId="164" fontId="0" fillId="0" borderId="6" xfId="1" applyNumberFormat="1" applyFont="1" applyFill="1" applyBorder="1" applyAlignment="1" applyProtection="1">
      <alignment horizontal="right"/>
      <protection hidden="1"/>
    </xf>
    <xf numFmtId="164" fontId="0" fillId="0" borderId="14" xfId="1" applyNumberFormat="1" applyFont="1" applyFill="1" applyBorder="1" applyAlignment="1" applyProtection="1">
      <alignment horizontal="right"/>
      <protection hidden="1"/>
    </xf>
    <xf numFmtId="164" fontId="0" fillId="0" borderId="52" xfId="1" applyNumberFormat="1" applyFont="1" applyFill="1" applyBorder="1" applyProtection="1">
      <protection hidden="1"/>
    </xf>
    <xf numFmtId="164" fontId="0" fillId="0" borderId="45" xfId="1" applyNumberFormat="1" applyFont="1" applyFill="1" applyBorder="1" applyAlignment="1" applyProtection="1">
      <alignment horizontal="right"/>
      <protection hidden="1"/>
    </xf>
    <xf numFmtId="164" fontId="0" fillId="0" borderId="83" xfId="1" applyNumberFormat="1" applyFont="1" applyFill="1" applyBorder="1" applyProtection="1">
      <protection hidden="1"/>
    </xf>
    <xf numFmtId="164" fontId="0" fillId="0" borderId="46" xfId="1" applyNumberFormat="1" applyFont="1" applyFill="1" applyBorder="1" applyProtection="1">
      <protection hidden="1"/>
    </xf>
    <xf numFmtId="164" fontId="0" fillId="0" borderId="59" xfId="1" applyNumberFormat="1" applyFont="1" applyFill="1" applyBorder="1" applyProtection="1">
      <protection hidden="1"/>
    </xf>
    <xf numFmtId="0" fontId="0" fillId="0" borderId="67" xfId="0" applyBorder="1" applyAlignment="1" applyProtection="1">
      <alignment horizontal="left" indent="1"/>
      <protection hidden="1"/>
    </xf>
    <xf numFmtId="3" fontId="0" fillId="0" borderId="57" xfId="0" applyNumberFormat="1" applyBorder="1" applyAlignment="1" applyProtection="1">
      <alignment horizontal="right" indent="1"/>
      <protection hidden="1"/>
    </xf>
    <xf numFmtId="0" fontId="0" fillId="0" borderId="68" xfId="0" applyBorder="1" applyAlignment="1" applyProtection="1">
      <alignment horizontal="left" indent="1"/>
      <protection hidden="1"/>
    </xf>
    <xf numFmtId="0" fontId="0" fillId="2" borderId="57" xfId="0" applyFill="1" applyBorder="1" applyProtection="1">
      <protection hidden="1"/>
    </xf>
    <xf numFmtId="0" fontId="2" fillId="0" borderId="70" xfId="0" applyFont="1" applyBorder="1" applyAlignment="1" applyProtection="1">
      <alignment horizontal="right"/>
      <protection hidden="1"/>
    </xf>
    <xf numFmtId="0" fontId="2" fillId="0" borderId="85" xfId="0" applyFont="1" applyBorder="1" applyAlignment="1" applyProtection="1">
      <alignment horizontal="right"/>
      <protection hidden="1"/>
    </xf>
    <xf numFmtId="0" fontId="13" fillId="0" borderId="0" xfId="0" applyFont="1"/>
    <xf numFmtId="0" fontId="11" fillId="0" borderId="0" xfId="0" applyFont="1"/>
    <xf numFmtId="0" fontId="9" fillId="0" borderId="0" xfId="3" applyFill="1"/>
    <xf numFmtId="0" fontId="17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164" fontId="1" fillId="0" borderId="0" xfId="1" applyNumberFormat="1" applyFont="1" applyFill="1" applyAlignment="1"/>
    <xf numFmtId="164" fontId="22" fillId="0" borderId="0" xfId="1" applyNumberFormat="1" applyFont="1" applyFill="1" applyAlignment="1"/>
    <xf numFmtId="164" fontId="0" fillId="0" borderId="0" xfId="1" applyNumberFormat="1" applyFont="1" applyFill="1" applyAlignment="1"/>
    <xf numFmtId="0" fontId="16" fillId="0" borderId="0" xfId="0" applyFont="1"/>
    <xf numFmtId="0" fontId="0" fillId="0" borderId="0" xfId="0" applyAlignment="1">
      <alignment horizontal="left"/>
    </xf>
    <xf numFmtId="0" fontId="4" fillId="0" borderId="0" xfId="0" applyFont="1"/>
    <xf numFmtId="0" fontId="2" fillId="2" borderId="86" xfId="0" applyFont="1" applyFill="1" applyBorder="1" applyAlignment="1">
      <alignment horizontal="right"/>
    </xf>
    <xf numFmtId="164" fontId="0" fillId="2" borderId="81" xfId="0" applyNumberFormat="1" applyFill="1" applyBorder="1"/>
    <xf numFmtId="164" fontId="0" fillId="2" borderId="81" xfId="1" applyNumberFormat="1" applyFont="1" applyFill="1" applyBorder="1"/>
    <xf numFmtId="164" fontId="0" fillId="2" borderId="87" xfId="1" applyNumberFormat="1" applyFont="1" applyFill="1" applyBorder="1"/>
    <xf numFmtId="0" fontId="2" fillId="2" borderId="88" xfId="0" applyFont="1" applyFill="1" applyBorder="1"/>
    <xf numFmtId="0" fontId="0" fillId="2" borderId="84" xfId="0" applyFill="1" applyBorder="1"/>
    <xf numFmtId="0" fontId="0" fillId="2" borderId="14" xfId="0" applyFill="1" applyBorder="1"/>
    <xf numFmtId="0" fontId="0" fillId="0" borderId="66" xfId="0" applyBorder="1"/>
    <xf numFmtId="3" fontId="0" fillId="0" borderId="66" xfId="0" applyNumberFormat="1" applyBorder="1"/>
    <xf numFmtId="0" fontId="2" fillId="0" borderId="66" xfId="0" applyFont="1" applyBorder="1"/>
    <xf numFmtId="3" fontId="2" fillId="0" borderId="66" xfId="0" applyNumberFormat="1" applyFont="1" applyBorder="1"/>
    <xf numFmtId="0" fontId="2" fillId="0" borderId="67" xfId="0" applyFont="1" applyBorder="1"/>
    <xf numFmtId="0" fontId="0" fillId="0" borderId="68" xfId="0" applyBorder="1"/>
    <xf numFmtId="164" fontId="0" fillId="0" borderId="68" xfId="0" applyNumberFormat="1" applyBorder="1"/>
    <xf numFmtId="0" fontId="0" fillId="0" borderId="69" xfId="0" applyBorder="1"/>
    <xf numFmtId="164" fontId="0" fillId="0" borderId="69" xfId="0" applyNumberFormat="1" applyBorder="1"/>
    <xf numFmtId="0" fontId="0" fillId="0" borderId="67" xfId="0" applyBorder="1"/>
    <xf numFmtId="164" fontId="0" fillId="0" borderId="67" xfId="0" applyNumberFormat="1" applyBorder="1"/>
    <xf numFmtId="3" fontId="0" fillId="0" borderId="67" xfId="0" applyNumberFormat="1" applyBorder="1"/>
    <xf numFmtId="3" fontId="0" fillId="0" borderId="68" xfId="0" applyNumberFormat="1" applyBorder="1"/>
    <xf numFmtId="3" fontId="0" fillId="0" borderId="69" xfId="0" applyNumberFormat="1" applyBorder="1"/>
    <xf numFmtId="3" fontId="0" fillId="0" borderId="67" xfId="0" applyNumberFormat="1" applyBorder="1" applyProtection="1">
      <protection hidden="1"/>
    </xf>
    <xf numFmtId="164" fontId="0" fillId="0" borderId="67" xfId="0" applyNumberFormat="1" applyBorder="1" applyProtection="1">
      <protection hidden="1"/>
    </xf>
    <xf numFmtId="0" fontId="4" fillId="0" borderId="68" xfId="0" applyFont="1" applyBorder="1" applyProtection="1">
      <protection hidden="1"/>
    </xf>
    <xf numFmtId="0" fontId="0" fillId="0" borderId="69" xfId="0" applyBorder="1" applyAlignment="1" applyProtection="1">
      <alignment horizontal="left" indent="1"/>
      <protection hidden="1"/>
    </xf>
    <xf numFmtId="0" fontId="22" fillId="0" borderId="0" xfId="0" applyFont="1"/>
    <xf numFmtId="0" fontId="28" fillId="2" borderId="0" xfId="0" applyFont="1" applyFill="1"/>
    <xf numFmtId="0" fontId="2" fillId="0" borderId="90" xfId="0" applyFont="1" applyBorder="1" applyAlignment="1" applyProtection="1">
      <alignment horizontal="center" wrapText="1"/>
      <protection hidden="1"/>
    </xf>
    <xf numFmtId="0" fontId="2" fillId="0" borderId="90" xfId="0" applyFont="1" applyBorder="1" applyAlignment="1" applyProtection="1">
      <alignment wrapText="1"/>
      <protection hidden="1"/>
    </xf>
    <xf numFmtId="0" fontId="2" fillId="0" borderId="91" xfId="0" applyFont="1" applyBorder="1" applyAlignment="1" applyProtection="1">
      <alignment wrapText="1"/>
      <protection hidden="1"/>
    </xf>
    <xf numFmtId="164" fontId="2" fillId="0" borderId="64" xfId="0" applyNumberFormat="1" applyFont="1" applyBorder="1" applyProtection="1">
      <protection hidden="1"/>
    </xf>
    <xf numFmtId="164" fontId="0" fillId="0" borderId="50" xfId="0" applyNumberFormat="1" applyBorder="1" applyAlignment="1" applyProtection="1">
      <alignment horizontal="left" indent="1"/>
      <protection hidden="1"/>
    </xf>
    <xf numFmtId="164" fontId="0" fillId="0" borderId="68" xfId="0" applyNumberFormat="1" applyBorder="1" applyProtection="1">
      <protection hidden="1"/>
    </xf>
    <xf numFmtId="164" fontId="4" fillId="0" borderId="50" xfId="0" applyNumberFormat="1" applyFont="1" applyBorder="1" applyAlignment="1" applyProtection="1">
      <alignment horizontal="left" indent="1"/>
      <protection hidden="1"/>
    </xf>
    <xf numFmtId="164" fontId="4" fillId="0" borderId="68" xfId="0" applyNumberFormat="1" applyFont="1" applyBorder="1" applyProtection="1">
      <protection hidden="1"/>
    </xf>
    <xf numFmtId="164" fontId="2" fillId="0" borderId="50" xfId="0" applyNumberFormat="1" applyFont="1" applyBorder="1" applyProtection="1">
      <protection hidden="1"/>
    </xf>
    <xf numFmtId="164" fontId="4" fillId="0" borderId="68" xfId="0" applyNumberFormat="1" applyFont="1" applyBorder="1" applyAlignment="1" applyProtection="1">
      <alignment horizontal="left" indent="1"/>
      <protection hidden="1"/>
    </xf>
    <xf numFmtId="0" fontId="4" fillId="0" borderId="81" xfId="0" applyFont="1" applyBorder="1" applyProtection="1">
      <protection hidden="1"/>
    </xf>
    <xf numFmtId="0" fontId="13" fillId="2" borderId="0" xfId="0" applyFont="1" applyFill="1" applyProtection="1">
      <protection hidden="1"/>
    </xf>
    <xf numFmtId="3" fontId="0" fillId="0" borderId="67" xfId="1" applyNumberFormat="1" applyFont="1" applyFill="1" applyBorder="1" applyAlignment="1" applyProtection="1">
      <alignment horizontal="right"/>
      <protection hidden="1"/>
    </xf>
    <xf numFmtId="0" fontId="2" fillId="0" borderId="67" xfId="0" applyFont="1" applyBorder="1" applyAlignment="1">
      <alignment wrapText="1"/>
    </xf>
    <xf numFmtId="0" fontId="0" fillId="0" borderId="67" xfId="0" applyBorder="1" applyAlignment="1">
      <alignment wrapText="1"/>
    </xf>
    <xf numFmtId="0" fontId="2" fillId="2" borderId="13" xfId="0" applyFont="1" applyFill="1" applyBorder="1"/>
    <xf numFmtId="0" fontId="2" fillId="2" borderId="13" xfId="0" applyFont="1" applyFill="1" applyBorder="1" applyAlignment="1">
      <alignment horizontal="right"/>
    </xf>
    <xf numFmtId="164" fontId="0" fillId="2" borderId="6" xfId="1" applyNumberFormat="1" applyFont="1" applyFill="1" applyBorder="1"/>
    <xf numFmtId="164" fontId="0" fillId="2" borderId="14" xfId="1" applyNumberFormat="1" applyFont="1" applyFill="1" applyBorder="1"/>
    <xf numFmtId="0" fontId="0" fillId="2" borderId="13" xfId="0" applyFill="1" applyBorder="1"/>
    <xf numFmtId="164" fontId="0" fillId="2" borderId="13" xfId="0" applyNumberFormat="1" applyFill="1" applyBorder="1"/>
    <xf numFmtId="164" fontId="0" fillId="2" borderId="68" xfId="0" applyNumberFormat="1" applyFill="1" applyBorder="1" applyProtection="1">
      <protection hidden="1"/>
    </xf>
    <xf numFmtId="0" fontId="0" fillId="0" borderId="57" xfId="0" applyBorder="1"/>
    <xf numFmtId="0" fontId="2" fillId="0" borderId="69" xfId="0" applyFont="1" applyBorder="1"/>
    <xf numFmtId="164" fontId="2" fillId="0" borderId="69" xfId="0" applyNumberFormat="1" applyFont="1" applyBorder="1"/>
    <xf numFmtId="0" fontId="2" fillId="0" borderId="68" xfId="0" applyFont="1" applyBorder="1"/>
    <xf numFmtId="164" fontId="2" fillId="0" borderId="68" xfId="0" applyNumberFormat="1" applyFont="1" applyBorder="1"/>
    <xf numFmtId="0" fontId="2" fillId="0" borderId="67" xfId="0" applyFont="1" applyBorder="1" applyAlignment="1">
      <alignment horizontal="center" vertical="center" wrapText="1"/>
    </xf>
    <xf numFmtId="3" fontId="0" fillId="0" borderId="68" xfId="1" applyNumberFormat="1" applyFont="1" applyFill="1" applyBorder="1" applyAlignment="1" applyProtection="1">
      <protection hidden="1"/>
    </xf>
    <xf numFmtId="3" fontId="2" fillId="0" borderId="69" xfId="0" applyNumberFormat="1" applyFont="1" applyBorder="1"/>
    <xf numFmtId="164" fontId="8" fillId="2" borderId="30" xfId="0" applyNumberFormat="1" applyFont="1" applyFill="1" applyBorder="1" applyAlignment="1" applyProtection="1">
      <alignment horizontal="center"/>
      <protection hidden="1"/>
    </xf>
    <xf numFmtId="3" fontId="8" fillId="2" borderId="7" xfId="0" applyNumberFormat="1" applyFont="1" applyFill="1" applyBorder="1" applyAlignment="1" applyProtection="1">
      <alignment horizontal="center"/>
      <protection hidden="1"/>
    </xf>
    <xf numFmtId="3" fontId="8" fillId="2" borderId="31" xfId="0" applyNumberFormat="1" applyFont="1" applyFill="1" applyBorder="1" applyAlignment="1" applyProtection="1">
      <alignment horizontal="center"/>
      <protection hidden="1"/>
    </xf>
    <xf numFmtId="164" fontId="8" fillId="2" borderId="40" xfId="0" applyNumberFormat="1" applyFont="1" applyFill="1" applyBorder="1" applyAlignment="1" applyProtection="1">
      <alignment horizontal="center"/>
      <protection hidden="1"/>
    </xf>
    <xf numFmtId="3" fontId="8" fillId="2" borderId="4" xfId="0" applyNumberFormat="1" applyFont="1" applyFill="1" applyBorder="1" applyAlignment="1" applyProtection="1">
      <alignment horizontal="center"/>
      <protection hidden="1"/>
    </xf>
    <xf numFmtId="3" fontId="8" fillId="2" borderId="3" xfId="0" applyNumberFormat="1" applyFont="1" applyFill="1" applyBorder="1" applyAlignment="1" applyProtection="1">
      <alignment horizontal="center"/>
      <protection hidden="1"/>
    </xf>
    <xf numFmtId="164" fontId="8" fillId="2" borderId="0" xfId="1" applyNumberFormat="1" applyFont="1" applyFill="1"/>
    <xf numFmtId="1" fontId="8" fillId="2" borderId="0" xfId="1" applyNumberFormat="1" applyFont="1" applyFill="1"/>
    <xf numFmtId="1" fontId="8" fillId="2" borderId="0" xfId="0" applyNumberFormat="1" applyFont="1" applyFill="1"/>
    <xf numFmtId="3" fontId="0" fillId="2" borderId="31" xfId="0" applyNumberFormat="1" applyFill="1" applyBorder="1" applyAlignment="1">
      <alignment horizontal="center"/>
    </xf>
    <xf numFmtId="164" fontId="0" fillId="2" borderId="22" xfId="0" applyNumberFormat="1" applyFill="1" applyBorder="1" applyAlignment="1">
      <alignment horizontal="center"/>
    </xf>
    <xf numFmtId="3" fontId="0" fillId="2" borderId="10" xfId="0" applyNumberFormat="1" applyFill="1" applyBorder="1" applyAlignment="1">
      <alignment horizontal="center"/>
    </xf>
    <xf numFmtId="3" fontId="0" fillId="2" borderId="19" xfId="0" applyNumberFormat="1" applyFill="1" applyBorder="1" applyAlignment="1">
      <alignment horizontal="center"/>
    </xf>
    <xf numFmtId="0" fontId="0" fillId="4" borderId="0" xfId="0" applyFill="1" applyProtection="1">
      <protection hidden="1"/>
    </xf>
    <xf numFmtId="0" fontId="2" fillId="0" borderId="13" xfId="0" applyFont="1" applyBorder="1" applyProtection="1">
      <protection hidden="1"/>
    </xf>
    <xf numFmtId="164" fontId="0" fillId="0" borderId="13" xfId="1" applyNumberFormat="1" applyFont="1" applyFill="1" applyBorder="1" applyAlignment="1" applyProtection="1">
      <alignment horizontal="right"/>
      <protection hidden="1"/>
    </xf>
    <xf numFmtId="164" fontId="2" fillId="2" borderId="40" xfId="0" applyNumberFormat="1" applyFont="1" applyFill="1" applyBorder="1" applyAlignment="1" applyProtection="1">
      <alignment horizontal="center"/>
      <protection hidden="1"/>
    </xf>
    <xf numFmtId="3" fontId="2" fillId="2" borderId="4" xfId="0" applyNumberFormat="1" applyFont="1" applyFill="1" applyBorder="1" applyAlignment="1" applyProtection="1">
      <alignment horizontal="center"/>
      <protection hidden="1"/>
    </xf>
    <xf numFmtId="2" fontId="0" fillId="2" borderId="0" xfId="1" applyNumberFormat="1" applyFont="1" applyFill="1" applyProtection="1">
      <protection hidden="1"/>
    </xf>
    <xf numFmtId="2" fontId="0" fillId="2" borderId="0" xfId="0" applyNumberFormat="1" applyFill="1" applyProtection="1">
      <protection hidden="1"/>
    </xf>
    <xf numFmtId="3" fontId="0" fillId="0" borderId="45" xfId="1" applyNumberFormat="1" applyFont="1" applyFill="1" applyBorder="1" applyProtection="1">
      <protection hidden="1"/>
    </xf>
    <xf numFmtId="164" fontId="0" fillId="4" borderId="0" xfId="1" applyNumberFormat="1" applyFont="1" applyFill="1" applyProtection="1">
      <protection hidden="1"/>
    </xf>
    <xf numFmtId="10" fontId="0" fillId="0" borderId="0" xfId="0" applyNumberFormat="1"/>
    <xf numFmtId="164" fontId="0" fillId="2" borderId="57" xfId="0" applyNumberFormat="1" applyFill="1" applyBorder="1"/>
    <xf numFmtId="164" fontId="0" fillId="0" borderId="69" xfId="0" applyNumberFormat="1" applyBorder="1" applyProtection="1">
      <protection hidden="1"/>
    </xf>
    <xf numFmtId="3" fontId="0" fillId="0" borderId="46" xfId="0" applyNumberFormat="1" applyBorder="1" applyProtection="1">
      <protection hidden="1"/>
    </xf>
    <xf numFmtId="164" fontId="0" fillId="0" borderId="45" xfId="1" applyNumberFormat="1" applyFont="1" applyFill="1" applyBorder="1" applyProtection="1">
      <protection hidden="1"/>
    </xf>
    <xf numFmtId="164" fontId="0" fillId="2" borderId="45" xfId="0" applyNumberFormat="1" applyFill="1" applyBorder="1" applyProtection="1">
      <protection hidden="1"/>
    </xf>
    <xf numFmtId="164" fontId="2" fillId="0" borderId="13" xfId="1" applyNumberFormat="1" applyFont="1" applyFill="1" applyBorder="1" applyProtection="1">
      <protection hidden="1"/>
    </xf>
    <xf numFmtId="3" fontId="0" fillId="0" borderId="14" xfId="1" applyNumberFormat="1" applyFont="1" applyFill="1" applyBorder="1" applyProtection="1">
      <protection hidden="1"/>
    </xf>
    <xf numFmtId="0" fontId="0" fillId="0" borderId="21" xfId="1" applyNumberFormat="1" applyFont="1" applyFill="1" applyBorder="1" applyProtection="1">
      <protection hidden="1"/>
    </xf>
    <xf numFmtId="0" fontId="0" fillId="0" borderId="22" xfId="1" applyNumberFormat="1" applyFont="1" applyFill="1" applyBorder="1" applyProtection="1">
      <protection hidden="1"/>
    </xf>
    <xf numFmtId="0" fontId="2" fillId="0" borderId="13" xfId="0" applyFont="1" applyBorder="1" applyAlignment="1" applyProtection="1">
      <alignment horizontal="center" vertical="center" wrapText="1"/>
      <protection hidden="1"/>
    </xf>
    <xf numFmtId="0" fontId="0" fillId="0" borderId="20" xfId="1" applyNumberFormat="1" applyFont="1" applyFill="1" applyBorder="1" applyProtection="1">
      <protection hidden="1"/>
    </xf>
    <xf numFmtId="0" fontId="2" fillId="0" borderId="88" xfId="0" applyFont="1" applyBorder="1" applyProtection="1">
      <protection hidden="1"/>
    </xf>
    <xf numFmtId="0" fontId="0" fillId="0" borderId="6" xfId="0" applyBorder="1" applyProtection="1">
      <protection hidden="1"/>
    </xf>
    <xf numFmtId="3" fontId="0" fillId="0" borderId="6" xfId="1" applyNumberFormat="1" applyFont="1" applyFill="1" applyBorder="1" applyAlignment="1" applyProtection="1">
      <alignment horizontal="right"/>
      <protection hidden="1"/>
    </xf>
    <xf numFmtId="0" fontId="0" fillId="0" borderId="14" xfId="0" applyBorder="1" applyProtection="1">
      <protection hidden="1"/>
    </xf>
    <xf numFmtId="164" fontId="0" fillId="0" borderId="67" xfId="1" applyNumberFormat="1" applyFont="1" applyFill="1" applyBorder="1" applyAlignment="1" applyProtection="1">
      <alignment horizontal="right"/>
      <protection hidden="1"/>
    </xf>
    <xf numFmtId="164" fontId="0" fillId="0" borderId="68" xfId="1" applyNumberFormat="1" applyFont="1" applyFill="1" applyBorder="1" applyAlignment="1" applyProtection="1">
      <alignment horizontal="right"/>
      <protection hidden="1"/>
    </xf>
    <xf numFmtId="164" fontId="0" fillId="0" borderId="69" xfId="1" applyNumberFormat="1" applyFont="1" applyFill="1" applyBorder="1" applyAlignment="1" applyProtection="1">
      <alignment horizontal="right"/>
      <protection hidden="1"/>
    </xf>
    <xf numFmtId="3" fontId="0" fillId="0" borderId="54" xfId="0" applyNumberFormat="1" applyBorder="1" applyAlignment="1" applyProtection="1">
      <alignment horizontal="right" indent="1"/>
      <protection hidden="1"/>
    </xf>
    <xf numFmtId="9" fontId="0" fillId="0" borderId="21" xfId="1" applyFont="1" applyFill="1" applyBorder="1" applyProtection="1">
      <protection hidden="1"/>
    </xf>
    <xf numFmtId="9" fontId="0" fillId="0" borderId="22" xfId="1" applyFont="1" applyFill="1" applyBorder="1" applyProtection="1">
      <protection hidden="1"/>
    </xf>
    <xf numFmtId="164" fontId="0" fillId="0" borderId="21" xfId="1" applyNumberFormat="1" applyFont="1" applyFill="1" applyBorder="1" applyProtection="1">
      <protection hidden="1"/>
    </xf>
    <xf numFmtId="164" fontId="0" fillId="0" borderId="22" xfId="1" applyNumberFormat="1" applyFont="1" applyFill="1" applyBorder="1" applyProtection="1">
      <protection hidden="1"/>
    </xf>
    <xf numFmtId="164" fontId="0" fillId="0" borderId="83" xfId="0" applyNumberFormat="1" applyBorder="1" applyProtection="1">
      <protection hidden="1"/>
    </xf>
    <xf numFmtId="164" fontId="0" fillId="0" borderId="82" xfId="0" applyNumberFormat="1" applyBorder="1" applyProtection="1">
      <protection hidden="1"/>
    </xf>
    <xf numFmtId="164" fontId="0" fillId="0" borderId="81" xfId="0" applyNumberFormat="1" applyBorder="1" applyProtection="1">
      <protection hidden="1"/>
    </xf>
    <xf numFmtId="164" fontId="0" fillId="0" borderId="58" xfId="1" applyNumberFormat="1" applyFont="1" applyFill="1" applyBorder="1" applyProtection="1">
      <protection hidden="1"/>
    </xf>
    <xf numFmtId="164" fontId="0" fillId="0" borderId="81" xfId="1" applyNumberFormat="1" applyFont="1" applyFill="1" applyBorder="1" applyProtection="1">
      <protection hidden="1"/>
    </xf>
    <xf numFmtId="164" fontId="0" fillId="0" borderId="82" xfId="1" applyNumberFormat="1" applyFont="1" applyFill="1" applyBorder="1" applyProtection="1">
      <protection hidden="1"/>
    </xf>
    <xf numFmtId="0" fontId="0" fillId="0" borderId="67" xfId="0" applyBorder="1" applyAlignment="1" applyProtection="1">
      <alignment horizontal="center"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0" fontId="0" fillId="0" borderId="68" xfId="0" applyBorder="1" applyAlignment="1" applyProtection="1">
      <alignment horizontal="center" vertical="center" textRotation="90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83" xfId="0" applyBorder="1" applyProtection="1">
      <protection hidden="1"/>
    </xf>
    <xf numFmtId="0" fontId="0" fillId="0" borderId="82" xfId="0" applyBorder="1" applyProtection="1">
      <protection hidden="1"/>
    </xf>
    <xf numFmtId="0" fontId="29" fillId="0" borderId="0" xfId="0" applyFont="1"/>
    <xf numFmtId="164" fontId="0" fillId="0" borderId="0" xfId="1" applyNumberFormat="1" applyFont="1"/>
    <xf numFmtId="164" fontId="0" fillId="0" borderId="62" xfId="0" applyNumberFormat="1" applyBorder="1" applyProtection="1">
      <protection hidden="1"/>
    </xf>
    <xf numFmtId="164" fontId="0" fillId="0" borderId="100" xfId="0" applyNumberFormat="1" applyBorder="1" applyProtection="1">
      <protection hidden="1"/>
    </xf>
    <xf numFmtId="3" fontId="0" fillId="0" borderId="62" xfId="0" applyNumberFormat="1" applyBorder="1" applyProtection="1">
      <protection hidden="1"/>
    </xf>
    <xf numFmtId="3" fontId="0" fillId="0" borderId="100" xfId="0" applyNumberFormat="1" applyBorder="1" applyProtection="1">
      <protection hidden="1"/>
    </xf>
    <xf numFmtId="164" fontId="0" fillId="2" borderId="81" xfId="0" applyNumberFormat="1" applyFill="1" applyBorder="1" applyProtection="1">
      <protection hidden="1"/>
    </xf>
    <xf numFmtId="164" fontId="0" fillId="0" borderId="100" xfId="1" applyNumberFormat="1" applyFont="1" applyFill="1" applyBorder="1" applyProtection="1">
      <protection hidden="1"/>
    </xf>
    <xf numFmtId="164" fontId="2" fillId="0" borderId="45" xfId="0" applyNumberFormat="1" applyFont="1" applyBorder="1" applyAlignment="1" applyProtection="1">
      <alignment horizontal="right"/>
      <protection hidden="1"/>
    </xf>
    <xf numFmtId="164" fontId="2" fillId="0" borderId="48" xfId="0" applyNumberFormat="1" applyFont="1" applyBorder="1" applyAlignment="1" applyProtection="1">
      <alignment horizontal="right"/>
      <protection hidden="1"/>
    </xf>
    <xf numFmtId="164" fontId="4" fillId="0" borderId="53" xfId="0" applyNumberFormat="1" applyFont="1" applyBorder="1" applyAlignment="1" applyProtection="1">
      <alignment horizontal="left" indent="1"/>
      <protection hidden="1"/>
    </xf>
    <xf numFmtId="164" fontId="4" fillId="0" borderId="69" xfId="0" applyNumberFormat="1" applyFont="1" applyBorder="1" applyProtection="1">
      <protection hidden="1"/>
    </xf>
    <xf numFmtId="164" fontId="0" fillId="0" borderId="53" xfId="0" applyNumberFormat="1" applyBorder="1" applyAlignment="1" applyProtection="1">
      <alignment horizontal="left" indent="1"/>
      <protection hidden="1"/>
    </xf>
    <xf numFmtId="164" fontId="0" fillId="0" borderId="101" xfId="1" applyNumberFormat="1" applyFont="1" applyFill="1" applyBorder="1" applyAlignment="1" applyProtection="1">
      <alignment horizontal="right"/>
      <protection hidden="1"/>
    </xf>
    <xf numFmtId="164" fontId="0" fillId="0" borderId="91" xfId="1" applyNumberFormat="1" applyFont="1" applyFill="1" applyBorder="1" applyAlignment="1" applyProtection="1">
      <alignment horizontal="right"/>
      <protection hidden="1"/>
    </xf>
    <xf numFmtId="164" fontId="0" fillId="0" borderId="93" xfId="1" applyNumberFormat="1" applyFont="1" applyFill="1" applyBorder="1" applyAlignment="1" applyProtection="1">
      <alignment horizontal="right"/>
      <protection hidden="1"/>
    </xf>
    <xf numFmtId="164" fontId="0" fillId="0" borderId="94" xfId="1" applyNumberFormat="1" applyFont="1" applyFill="1" applyBorder="1" applyAlignment="1" applyProtection="1">
      <alignment horizontal="right"/>
      <protection hidden="1"/>
    </xf>
    <xf numFmtId="164" fontId="0" fillId="0" borderId="95" xfId="1" applyNumberFormat="1" applyFont="1" applyFill="1" applyBorder="1" applyAlignment="1" applyProtection="1">
      <alignment horizontal="right"/>
      <protection hidden="1"/>
    </xf>
    <xf numFmtId="0" fontId="2" fillId="0" borderId="102" xfId="0" applyFont="1" applyBorder="1" applyAlignment="1" applyProtection="1">
      <alignment horizontal="center" vertical="center" wrapText="1"/>
      <protection hidden="1"/>
    </xf>
    <xf numFmtId="0" fontId="2" fillId="0" borderId="92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right"/>
      <protection hidden="1"/>
    </xf>
    <xf numFmtId="0" fontId="2" fillId="0" borderId="66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center" vertical="center"/>
      <protection hidden="1"/>
    </xf>
    <xf numFmtId="0" fontId="2" fillId="0" borderId="66" xfId="0" applyFont="1" applyBorder="1" applyProtection="1">
      <protection hidden="1"/>
    </xf>
    <xf numFmtId="0" fontId="2" fillId="2" borderId="66" xfId="0" applyFont="1" applyFill="1" applyBorder="1" applyAlignment="1" applyProtection="1">
      <alignment horizontal="center" vertical="center" wrapText="1"/>
      <protection hidden="1"/>
    </xf>
    <xf numFmtId="0" fontId="0" fillId="2" borderId="94" xfId="0" applyFill="1" applyBorder="1" applyProtection="1">
      <protection hidden="1"/>
    </xf>
    <xf numFmtId="0" fontId="2" fillId="0" borderId="90" xfId="0" applyFont="1" applyBorder="1" applyAlignment="1" applyProtection="1">
      <alignment horizontal="left"/>
      <protection hidden="1"/>
    </xf>
    <xf numFmtId="0" fontId="0" fillId="0" borderId="94" xfId="0" applyBorder="1" applyProtection="1">
      <protection hidden="1"/>
    </xf>
    <xf numFmtId="0" fontId="2" fillId="0" borderId="71" xfId="0" applyFont="1" applyBorder="1" applyAlignment="1" applyProtection="1">
      <alignment horizontal="right"/>
      <protection hidden="1"/>
    </xf>
    <xf numFmtId="166" fontId="0" fillId="0" borderId="46" xfId="175" applyNumberFormat="1" applyFont="1" applyFill="1" applyBorder="1" applyProtection="1">
      <protection hidden="1"/>
    </xf>
    <xf numFmtId="3" fontId="0" fillId="0" borderId="46" xfId="0" applyNumberFormat="1" applyBorder="1" applyAlignment="1" applyProtection="1">
      <alignment horizontal="right" indent="1"/>
      <protection hidden="1"/>
    </xf>
    <xf numFmtId="3" fontId="0" fillId="0" borderId="59" xfId="0" applyNumberFormat="1" applyBorder="1" applyAlignment="1" applyProtection="1">
      <alignment horizontal="right" indent="1"/>
      <protection hidden="1"/>
    </xf>
    <xf numFmtId="0" fontId="0" fillId="0" borderId="81" xfId="0" applyBorder="1" applyProtection="1">
      <protection hidden="1"/>
    </xf>
    <xf numFmtId="0" fontId="2" fillId="0" borderId="66" xfId="0" applyFont="1" applyBorder="1" applyAlignment="1" applyProtection="1">
      <alignment wrapText="1"/>
      <protection hidden="1"/>
    </xf>
    <xf numFmtId="0" fontId="0" fillId="0" borderId="83" xfId="0" applyBorder="1" applyAlignment="1" applyProtection="1">
      <alignment horizontal="left" indent="1"/>
      <protection hidden="1"/>
    </xf>
    <xf numFmtId="0" fontId="0" fillId="0" borderId="81" xfId="0" applyBorder="1" applyAlignment="1" applyProtection="1">
      <alignment horizontal="left" indent="1"/>
      <protection hidden="1"/>
    </xf>
    <xf numFmtId="0" fontId="4" fillId="0" borderId="81" xfId="0" applyFont="1" applyBorder="1" applyAlignment="1" applyProtection="1">
      <alignment horizontal="left" indent="1"/>
      <protection hidden="1"/>
    </xf>
    <xf numFmtId="0" fontId="0" fillId="0" borderId="82" xfId="0" applyBorder="1" applyAlignment="1" applyProtection="1">
      <alignment horizontal="left" indent="1"/>
      <protection hidden="1"/>
    </xf>
    <xf numFmtId="3" fontId="0" fillId="0" borderId="68" xfId="0" applyNumberFormat="1" applyBorder="1" applyAlignment="1" applyProtection="1">
      <alignment horizontal="right"/>
      <protection hidden="1"/>
    </xf>
    <xf numFmtId="3" fontId="0" fillId="2" borderId="68" xfId="0" applyNumberFormat="1" applyFill="1" applyBorder="1" applyProtection="1">
      <protection hidden="1"/>
    </xf>
    <xf numFmtId="3" fontId="0" fillId="0" borderId="67" xfId="0" applyNumberFormat="1" applyBorder="1" applyAlignment="1" applyProtection="1">
      <alignment horizontal="right"/>
      <protection hidden="1"/>
    </xf>
    <xf numFmtId="3" fontId="0" fillId="2" borderId="67" xfId="0" applyNumberFormat="1" applyFill="1" applyBorder="1" applyProtection="1">
      <protection hidden="1"/>
    </xf>
    <xf numFmtId="3" fontId="0" fillId="0" borderId="69" xfId="0" applyNumberFormat="1" applyBorder="1" applyAlignment="1" applyProtection="1">
      <alignment horizontal="right"/>
      <protection hidden="1"/>
    </xf>
    <xf numFmtId="3" fontId="0" fillId="2" borderId="69" xfId="0" applyNumberFormat="1" applyFill="1" applyBorder="1" applyProtection="1">
      <protection hidden="1"/>
    </xf>
    <xf numFmtId="164" fontId="0" fillId="0" borderId="68" xfId="0" applyNumberFormat="1" applyBorder="1" applyAlignment="1" applyProtection="1">
      <alignment horizontal="right"/>
      <protection hidden="1"/>
    </xf>
    <xf numFmtId="164" fontId="0" fillId="2" borderId="67" xfId="0" applyNumberFormat="1" applyFill="1" applyBorder="1" applyProtection="1">
      <protection hidden="1"/>
    </xf>
    <xf numFmtId="164" fontId="0" fillId="2" borderId="69" xfId="0" applyNumberFormat="1" applyFill="1" applyBorder="1" applyProtection="1">
      <protection hidden="1"/>
    </xf>
    <xf numFmtId="164" fontId="0" fillId="0" borderId="67" xfId="0" applyNumberFormat="1" applyBorder="1" applyAlignment="1" applyProtection="1">
      <alignment horizontal="right"/>
      <protection hidden="1"/>
    </xf>
    <xf numFmtId="164" fontId="2" fillId="2" borderId="22" xfId="0" applyNumberFormat="1" applyFont="1" applyFill="1" applyBorder="1" applyAlignment="1">
      <alignment horizontal="center"/>
    </xf>
    <xf numFmtId="3" fontId="2" fillId="2" borderId="10" xfId="0" applyNumberFormat="1" applyFont="1" applyFill="1" applyBorder="1" applyAlignment="1">
      <alignment horizontal="center"/>
    </xf>
    <xf numFmtId="3" fontId="2" fillId="2" borderId="19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4" borderId="66" xfId="1" applyNumberFormat="1" applyFont="1" applyFill="1" applyBorder="1" applyProtection="1">
      <protection hidden="1"/>
    </xf>
    <xf numFmtId="0" fontId="2" fillId="0" borderId="103" xfId="0" applyFont="1" applyBorder="1" applyAlignment="1" applyProtection="1">
      <alignment horizontal="center" vertical="center" wrapText="1"/>
      <protection hidden="1"/>
    </xf>
    <xf numFmtId="164" fontId="2" fillId="0" borderId="65" xfId="1" applyNumberFormat="1" applyFont="1" applyFill="1" applyBorder="1" applyAlignment="1" applyProtection="1">
      <alignment horizontal="center" vertical="center" wrapText="1"/>
      <protection hidden="1"/>
    </xf>
    <xf numFmtId="164" fontId="0" fillId="4" borderId="0" xfId="0" applyNumberFormat="1" applyFill="1" applyProtection="1">
      <protection hidden="1"/>
    </xf>
    <xf numFmtId="10" fontId="0" fillId="4" borderId="0" xfId="0" applyNumberFormat="1" applyFill="1" applyProtection="1">
      <protection hidden="1"/>
    </xf>
    <xf numFmtId="0" fontId="2" fillId="0" borderId="0" xfId="0" applyFont="1" applyProtection="1">
      <protection hidden="1"/>
    </xf>
    <xf numFmtId="0" fontId="2" fillId="0" borderId="13" xfId="0" applyFont="1" applyBorder="1" applyAlignment="1" applyProtection="1">
      <alignment horizontal="right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vertical="top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vertical="top"/>
      <protection hidden="1"/>
    </xf>
    <xf numFmtId="0" fontId="0" fillId="0" borderId="6" xfId="0" applyBorder="1" applyAlignment="1" applyProtection="1">
      <alignment horizontal="left" vertical="top"/>
      <protection hidden="1"/>
    </xf>
    <xf numFmtId="0" fontId="0" fillId="0" borderId="6" xfId="0" applyBorder="1"/>
    <xf numFmtId="0" fontId="0" fillId="0" borderId="13" xfId="0" applyBorder="1" applyAlignment="1" applyProtection="1">
      <alignment horizontal="left" vertical="top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Protection="1">
      <protection hidden="1"/>
    </xf>
    <xf numFmtId="0" fontId="0" fillId="0" borderId="14" xfId="0" applyBorder="1"/>
    <xf numFmtId="0" fontId="2" fillId="0" borderId="6" xfId="0" applyFont="1" applyBorder="1" applyProtection="1"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left"/>
      <protection hidden="1"/>
    </xf>
    <xf numFmtId="10" fontId="0" fillId="0" borderId="68" xfId="0" applyNumberFormat="1" applyBorder="1"/>
    <xf numFmtId="10" fontId="0" fillId="0" borderId="69" xfId="0" applyNumberFormat="1" applyBorder="1"/>
    <xf numFmtId="10" fontId="0" fillId="0" borderId="67" xfId="0" applyNumberFormat="1" applyBorder="1"/>
    <xf numFmtId="10" fontId="2" fillId="0" borderId="69" xfId="0" applyNumberFormat="1" applyFont="1" applyBorder="1"/>
    <xf numFmtId="0" fontId="0" fillId="0" borderId="0" xfId="0" applyAlignment="1" applyProtection="1">
      <alignment horizontal="right"/>
      <protection hidden="1"/>
    </xf>
    <xf numFmtId="164" fontId="0" fillId="0" borderId="0" xfId="1" applyNumberFormat="1" applyFont="1" applyFill="1" applyProtection="1">
      <protection hidden="1"/>
    </xf>
    <xf numFmtId="166" fontId="0" fillId="2" borderId="0" xfId="0" applyNumberFormat="1" applyFill="1" applyProtection="1">
      <protection hidden="1"/>
    </xf>
    <xf numFmtId="164" fontId="0" fillId="0" borderId="17" xfId="0" applyNumberFormat="1" applyBorder="1"/>
    <xf numFmtId="164" fontId="0" fillId="0" borderId="18" xfId="0" applyNumberFormat="1" applyBorder="1"/>
    <xf numFmtId="164" fontId="0" fillId="0" borderId="19" xfId="0" applyNumberFormat="1" applyBorder="1"/>
    <xf numFmtId="164" fontId="0" fillId="0" borderId="30" xfId="0" applyNumberFormat="1" applyBorder="1" applyAlignment="1">
      <alignment horizontal="center"/>
    </xf>
    <xf numFmtId="0" fontId="0" fillId="0" borderId="33" xfId="0" applyBorder="1"/>
    <xf numFmtId="164" fontId="0" fillId="0" borderId="40" xfId="0" applyNumberForma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0" fontId="0" fillId="2" borderId="27" xfId="0" applyFill="1" applyBorder="1"/>
    <xf numFmtId="3" fontId="0" fillId="0" borderId="4" xfId="0" applyNumberFormat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center"/>
    </xf>
    <xf numFmtId="0" fontId="4" fillId="0" borderId="6" xfId="0" applyFont="1" applyBorder="1" applyProtection="1">
      <protection hidden="1"/>
    </xf>
    <xf numFmtId="164" fontId="0" fillId="0" borderId="66" xfId="0" applyNumberFormat="1" applyBorder="1"/>
    <xf numFmtId="164" fontId="8" fillId="2" borderId="11" xfId="0" applyNumberFormat="1" applyFont="1" applyFill="1" applyBorder="1" applyAlignment="1" applyProtection="1">
      <alignment horizontal="center"/>
      <protection hidden="1"/>
    </xf>
    <xf numFmtId="3" fontId="8" fillId="2" borderId="9" xfId="0" applyNumberFormat="1" applyFont="1" applyFill="1" applyBorder="1" applyAlignment="1" applyProtection="1">
      <alignment horizontal="center"/>
      <protection hidden="1"/>
    </xf>
    <xf numFmtId="3" fontId="8" fillId="2" borderId="8" xfId="0" applyNumberFormat="1" applyFont="1" applyFill="1" applyBorder="1" applyAlignment="1" applyProtection="1">
      <alignment horizontal="center"/>
      <protection hidden="1"/>
    </xf>
    <xf numFmtId="3" fontId="0" fillId="2" borderId="9" xfId="0" applyNumberFormat="1" applyFill="1" applyBorder="1" applyAlignment="1" applyProtection="1">
      <alignment horizontal="center"/>
      <protection hidden="1"/>
    </xf>
    <xf numFmtId="3" fontId="0" fillId="2" borderId="8" xfId="0" applyNumberFormat="1" applyFill="1" applyBorder="1" applyAlignment="1" applyProtection="1">
      <alignment horizontal="center"/>
      <protection hidden="1"/>
    </xf>
    <xf numFmtId="164" fontId="0" fillId="2" borderId="11" xfId="0" applyNumberFormat="1" applyFill="1" applyBorder="1" applyAlignment="1" applyProtection="1">
      <alignment horizontal="center"/>
      <protection hidden="1"/>
    </xf>
    <xf numFmtId="3" fontId="3" fillId="0" borderId="104" xfId="0" applyNumberFormat="1" applyFont="1" applyBorder="1" applyAlignment="1">
      <alignment horizontal="center" vertical="center"/>
    </xf>
    <xf numFmtId="1" fontId="3" fillId="2" borderId="2" xfId="1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/>
    </xf>
    <xf numFmtId="3" fontId="2" fillId="2" borderId="24" xfId="0" applyNumberFormat="1" applyFont="1" applyFill="1" applyBorder="1" applyAlignment="1">
      <alignment horizontal="center"/>
    </xf>
    <xf numFmtId="3" fontId="2" fillId="2" borderId="15" xfId="0" applyNumberFormat="1" applyFont="1" applyFill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164" fontId="6" fillId="0" borderId="11" xfId="0" applyNumberFormat="1" applyFont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5" borderId="9" xfId="0" applyNumberFormat="1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center"/>
    </xf>
    <xf numFmtId="3" fontId="6" fillId="2" borderId="9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/>
    </xf>
    <xf numFmtId="3" fontId="2" fillId="5" borderId="11" xfId="0" applyNumberFormat="1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164" fontId="0" fillId="0" borderId="18" xfId="1" applyNumberFormat="1" applyFont="1" applyFill="1" applyBorder="1" applyAlignment="1">
      <alignment horizontal="right" indent="1"/>
    </xf>
    <xf numFmtId="3" fontId="0" fillId="0" borderId="22" xfId="0" applyNumberFormat="1" applyBorder="1" applyAlignment="1">
      <alignment horizontal="right" indent="1"/>
    </xf>
    <xf numFmtId="164" fontId="0" fillId="0" borderId="10" xfId="1" applyNumberFormat="1" applyFont="1" applyFill="1" applyBorder="1" applyAlignment="1">
      <alignment horizontal="right" indent="1"/>
    </xf>
    <xf numFmtId="164" fontId="0" fillId="0" borderId="19" xfId="1" applyNumberFormat="1" applyFont="1" applyFill="1" applyBorder="1" applyAlignment="1">
      <alignment horizontal="right" indent="1"/>
    </xf>
    <xf numFmtId="3" fontId="0" fillId="0" borderId="16" xfId="0" applyNumberFormat="1" applyBorder="1" applyAlignment="1">
      <alignment horizontal="right" indent="1"/>
    </xf>
    <xf numFmtId="164" fontId="0" fillId="0" borderId="24" xfId="1" applyNumberFormat="1" applyFont="1" applyFill="1" applyBorder="1" applyAlignment="1">
      <alignment horizontal="right" indent="1"/>
    </xf>
    <xf numFmtId="164" fontId="0" fillId="0" borderId="15" xfId="1" applyNumberFormat="1" applyFont="1" applyFill="1" applyBorder="1" applyAlignment="1">
      <alignment horizontal="right" indent="1"/>
    </xf>
    <xf numFmtId="0" fontId="0" fillId="2" borderId="8" xfId="0" applyFill="1" applyBorder="1"/>
    <xf numFmtId="164" fontId="0" fillId="0" borderId="69" xfId="1" applyNumberFormat="1" applyFont="1" applyFill="1" applyBorder="1" applyProtection="1">
      <protection hidden="1"/>
    </xf>
    <xf numFmtId="0" fontId="2" fillId="0" borderId="69" xfId="0" applyFont="1" applyBorder="1" applyAlignment="1" applyProtection="1">
      <alignment horizontal="center" vertical="center" wrapText="1"/>
      <protection hidden="1"/>
    </xf>
    <xf numFmtId="3" fontId="0" fillId="0" borderId="69" xfId="1" applyNumberFormat="1" applyFont="1" applyFill="1" applyBorder="1" applyAlignment="1" applyProtection="1">
      <protection hidden="1"/>
    </xf>
    <xf numFmtId="0" fontId="0" fillId="0" borderId="67" xfId="0" applyBorder="1" applyAlignment="1" applyProtection="1">
      <alignment horizontal="left"/>
      <protection hidden="1"/>
    </xf>
    <xf numFmtId="0" fontId="0" fillId="0" borderId="69" xfId="0" applyBorder="1" applyAlignment="1" applyProtection="1">
      <alignment horizontal="left"/>
      <protection hidden="1"/>
    </xf>
    <xf numFmtId="0" fontId="2" fillId="2" borderId="68" xfId="0" applyFont="1" applyFill="1" applyBorder="1" applyAlignment="1" applyProtection="1">
      <alignment horizontal="center" vertical="center" textRotation="90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0" fillId="2" borderId="68" xfId="0" applyFill="1" applyBorder="1" applyAlignment="1" applyProtection="1">
      <alignment horizontal="left"/>
      <protection hidden="1"/>
    </xf>
    <xf numFmtId="164" fontId="0" fillId="0" borderId="69" xfId="0" applyNumberFormat="1" applyBorder="1" applyAlignment="1" applyProtection="1">
      <alignment horizontal="right"/>
      <protection hidden="1"/>
    </xf>
    <xf numFmtId="164" fontId="0" fillId="0" borderId="62" xfId="1" applyNumberFormat="1" applyFont="1" applyFill="1" applyBorder="1" applyAlignment="1" applyProtection="1">
      <alignment horizontal="right"/>
      <protection hidden="1"/>
    </xf>
    <xf numFmtId="164" fontId="0" fillId="0" borderId="18" xfId="1" applyNumberFormat="1" applyFont="1" applyFill="1" applyBorder="1" applyAlignment="1" applyProtection="1">
      <alignment horizontal="right"/>
      <protection hidden="1"/>
    </xf>
    <xf numFmtId="164" fontId="0" fillId="0" borderId="19" xfId="1" applyNumberFormat="1" applyFont="1" applyFill="1" applyBorder="1" applyAlignment="1" applyProtection="1">
      <alignment horizontal="right"/>
      <protection hidden="1"/>
    </xf>
    <xf numFmtId="164" fontId="0" fillId="0" borderId="83" xfId="1" applyNumberFormat="1" applyFont="1" applyFill="1" applyBorder="1" applyAlignment="1" applyProtection="1">
      <alignment horizontal="right"/>
      <protection hidden="1"/>
    </xf>
    <xf numFmtId="164" fontId="0" fillId="0" borderId="81" xfId="1" applyNumberFormat="1" applyFont="1" applyFill="1" applyBorder="1" applyAlignment="1" applyProtection="1">
      <alignment horizontal="right"/>
      <protection hidden="1"/>
    </xf>
    <xf numFmtId="164" fontId="0" fillId="0" borderId="82" xfId="1" applyNumberFormat="1" applyFont="1" applyFill="1" applyBorder="1" applyAlignment="1" applyProtection="1">
      <alignment horizontal="right"/>
      <protection hidden="1"/>
    </xf>
    <xf numFmtId="164" fontId="0" fillId="0" borderId="100" xfId="1" applyNumberFormat="1" applyFont="1" applyFill="1" applyBorder="1" applyAlignment="1" applyProtection="1">
      <alignment horizontal="right"/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2" fillId="0" borderId="99" xfId="1" applyNumberFormat="1" applyFont="1" applyFill="1" applyBorder="1" applyProtection="1">
      <protection hidden="1"/>
    </xf>
    <xf numFmtId="3" fontId="2" fillId="0" borderId="65" xfId="1" applyNumberFormat="1" applyFont="1" applyFill="1" applyBorder="1" applyProtection="1">
      <protection hidden="1"/>
    </xf>
    <xf numFmtId="164" fontId="2" fillId="0" borderId="65" xfId="1" applyNumberFormat="1" applyFont="1" applyFill="1" applyBorder="1" applyProtection="1">
      <protection hidden="1"/>
    </xf>
    <xf numFmtId="0" fontId="2" fillId="0" borderId="65" xfId="0" applyFont="1" applyBorder="1" applyProtection="1"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2" borderId="13" xfId="0" applyFont="1" applyFill="1" applyBorder="1" applyProtection="1">
      <protection hidden="1"/>
    </xf>
    <xf numFmtId="3" fontId="0" fillId="0" borderId="13" xfId="1" applyNumberFormat="1" applyFont="1" applyFill="1" applyBorder="1" applyAlignment="1" applyProtection="1">
      <alignment horizontal="right"/>
      <protection hidden="1"/>
    </xf>
    <xf numFmtId="3" fontId="0" fillId="0" borderId="14" xfId="1" applyNumberFormat="1" applyFont="1" applyFill="1" applyBorder="1" applyAlignment="1" applyProtection="1">
      <alignment horizontal="right"/>
      <protection hidden="1"/>
    </xf>
    <xf numFmtId="3" fontId="0" fillId="0" borderId="68" xfId="1" applyNumberFormat="1" applyFont="1" applyFill="1" applyBorder="1" applyAlignment="1" applyProtection="1">
      <alignment horizontal="right"/>
      <protection hidden="1"/>
    </xf>
    <xf numFmtId="3" fontId="0" fillId="0" borderId="69" xfId="1" applyNumberFormat="1" applyFont="1" applyFill="1" applyBorder="1" applyAlignment="1" applyProtection="1">
      <alignment horizontal="right"/>
      <protection hidden="1"/>
    </xf>
    <xf numFmtId="166" fontId="0" fillId="4" borderId="0" xfId="175" applyNumberFormat="1" applyFont="1" applyFill="1" applyProtection="1">
      <protection hidden="1"/>
    </xf>
    <xf numFmtId="166" fontId="0" fillId="0" borderId="81" xfId="175" applyNumberFormat="1" applyFont="1" applyFill="1" applyBorder="1" applyProtection="1">
      <protection hidden="1"/>
    </xf>
    <xf numFmtId="3" fontId="0" fillId="0" borderId="81" xfId="0" applyNumberFormat="1" applyBorder="1" applyProtection="1">
      <protection hidden="1"/>
    </xf>
    <xf numFmtId="3" fontId="0" fillId="0" borderId="83" xfId="0" applyNumberFormat="1" applyBorder="1" applyAlignment="1" applyProtection="1">
      <alignment horizontal="right" indent="1"/>
      <protection hidden="1"/>
    </xf>
    <xf numFmtId="3" fontId="0" fillId="0" borderId="81" xfId="0" applyNumberFormat="1" applyBorder="1" applyAlignment="1" applyProtection="1">
      <alignment horizontal="right" indent="1"/>
      <protection hidden="1"/>
    </xf>
    <xf numFmtId="3" fontId="0" fillId="0" borderId="82" xfId="0" applyNumberFormat="1" applyBorder="1" applyAlignment="1" applyProtection="1">
      <alignment horizontal="right" indent="1"/>
      <protection hidden="1"/>
    </xf>
    <xf numFmtId="0" fontId="2" fillId="0" borderId="69" xfId="0" applyFont="1" applyBorder="1" applyAlignment="1" applyProtection="1">
      <alignment horizontal="left" indent="1"/>
      <protection hidden="1"/>
    </xf>
    <xf numFmtId="3" fontId="2" fillId="0" borderId="82" xfId="0" applyNumberFormat="1" applyFont="1" applyBorder="1" applyProtection="1">
      <protection hidden="1"/>
    </xf>
    <xf numFmtId="3" fontId="2" fillId="0" borderId="54" xfId="0" applyNumberFormat="1" applyFont="1" applyBorder="1" applyProtection="1">
      <protection hidden="1"/>
    </xf>
    <xf numFmtId="3" fontId="2" fillId="0" borderId="59" xfId="0" applyNumberFormat="1" applyFont="1" applyBorder="1" applyProtection="1">
      <protection hidden="1"/>
    </xf>
    <xf numFmtId="166" fontId="2" fillId="0" borderId="82" xfId="175" applyNumberFormat="1" applyFont="1" applyFill="1" applyBorder="1" applyProtection="1">
      <protection hidden="1"/>
    </xf>
    <xf numFmtId="166" fontId="2" fillId="0" borderId="54" xfId="175" applyNumberFormat="1" applyFont="1" applyFill="1" applyBorder="1" applyProtection="1">
      <protection hidden="1"/>
    </xf>
    <xf numFmtId="166" fontId="2" fillId="0" borderId="59" xfId="175" applyNumberFormat="1" applyFont="1" applyFill="1" applyBorder="1" applyProtection="1">
      <protection hidden="1"/>
    </xf>
    <xf numFmtId="3" fontId="2" fillId="0" borderId="82" xfId="0" applyNumberFormat="1" applyFont="1" applyBorder="1" applyAlignment="1" applyProtection="1">
      <alignment horizontal="right" indent="1"/>
      <protection hidden="1"/>
    </xf>
    <xf numFmtId="3" fontId="2" fillId="0" borderId="54" xfId="0" applyNumberFormat="1" applyFont="1" applyBorder="1" applyAlignment="1" applyProtection="1">
      <alignment horizontal="right" indent="1"/>
      <protection hidden="1"/>
    </xf>
    <xf numFmtId="3" fontId="2" fillId="0" borderId="59" xfId="0" applyNumberFormat="1" applyFont="1" applyBorder="1" applyAlignment="1" applyProtection="1">
      <alignment horizontal="right" indent="1"/>
      <protection hidden="1"/>
    </xf>
    <xf numFmtId="0" fontId="2" fillId="0" borderId="90" xfId="0" applyFont="1" applyBorder="1" applyAlignment="1" applyProtection="1">
      <alignment horizontal="left" indent="1"/>
      <protection hidden="1"/>
    </xf>
    <xf numFmtId="3" fontId="2" fillId="0" borderId="85" xfId="0" applyNumberFormat="1" applyFont="1" applyBorder="1" applyAlignment="1" applyProtection="1">
      <alignment horizontal="right" indent="1"/>
      <protection hidden="1"/>
    </xf>
    <xf numFmtId="3" fontId="2" fillId="0" borderId="70" xfId="0" applyNumberFormat="1" applyFont="1" applyBorder="1" applyAlignment="1" applyProtection="1">
      <alignment horizontal="right" indent="1"/>
      <protection hidden="1"/>
    </xf>
    <xf numFmtId="3" fontId="2" fillId="0" borderId="71" xfId="0" applyNumberFormat="1" applyFont="1" applyBorder="1" applyAlignment="1" applyProtection="1">
      <alignment horizontal="right" indent="1"/>
      <protection hidden="1"/>
    </xf>
    <xf numFmtId="0" fontId="2" fillId="0" borderId="67" xfId="0" applyFont="1" applyBorder="1" applyAlignment="1" applyProtection="1">
      <alignment horizontal="right"/>
      <protection hidden="1"/>
    </xf>
    <xf numFmtId="164" fontId="8" fillId="0" borderId="68" xfId="0" applyNumberFormat="1" applyFont="1" applyBorder="1" applyProtection="1">
      <protection hidden="1"/>
    </xf>
    <xf numFmtId="164" fontId="2" fillId="0" borderId="66" xfId="1" applyNumberFormat="1" applyFont="1" applyFill="1" applyBorder="1" applyAlignment="1" applyProtection="1">
      <alignment horizontal="right"/>
      <protection hidden="1"/>
    </xf>
    <xf numFmtId="0" fontId="0" fillId="0" borderId="81" xfId="0" applyBorder="1" applyAlignment="1" applyProtection="1">
      <alignment horizontal="center" vertical="center"/>
      <protection hidden="1"/>
    </xf>
    <xf numFmtId="0" fontId="0" fillId="0" borderId="81" xfId="0" applyBorder="1"/>
    <xf numFmtId="0" fontId="0" fillId="0" borderId="82" xfId="0" applyBorder="1"/>
    <xf numFmtId="0" fontId="0" fillId="0" borderId="81" xfId="0" applyBorder="1" applyAlignment="1" applyProtection="1">
      <alignment horizontal="center" vertical="center" textRotation="90"/>
      <protection hidden="1"/>
    </xf>
    <xf numFmtId="3" fontId="0" fillId="0" borderId="68" xfId="0" applyNumberFormat="1" applyBorder="1" applyProtection="1">
      <protection hidden="1"/>
    </xf>
    <xf numFmtId="3" fontId="0" fillId="0" borderId="69" xfId="0" applyNumberFormat="1" applyBorder="1" applyProtection="1">
      <protection hidden="1"/>
    </xf>
    <xf numFmtId="10" fontId="0" fillId="2" borderId="81" xfId="0" applyNumberFormat="1" applyFill="1" applyBorder="1" applyProtection="1">
      <protection hidden="1"/>
    </xf>
    <xf numFmtId="3" fontId="2" fillId="0" borderId="67" xfId="0" applyNumberFormat="1" applyFont="1" applyBorder="1"/>
    <xf numFmtId="0" fontId="6" fillId="0" borderId="0" xfId="0" applyFont="1" applyAlignment="1">
      <alignment horizontal="center" vertical="center" wrapText="1"/>
    </xf>
    <xf numFmtId="0" fontId="4" fillId="0" borderId="21" xfId="0" applyFont="1" applyBorder="1" applyProtection="1">
      <protection hidden="1"/>
    </xf>
    <xf numFmtId="3" fontId="0" fillId="0" borderId="19" xfId="0" applyNumberFormat="1" applyBorder="1" applyProtection="1"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3" fontId="2" fillId="0" borderId="68" xfId="0" applyNumberFormat="1" applyFont="1" applyBorder="1"/>
    <xf numFmtId="164" fontId="13" fillId="0" borderId="0" xfId="1" applyNumberFormat="1" applyFont="1" applyFill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0" fontId="0" fillId="0" borderId="66" xfId="0" applyBorder="1" applyAlignment="1">
      <alignment wrapText="1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31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2" fillId="2" borderId="67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right"/>
      <protection hidden="1"/>
    </xf>
    <xf numFmtId="0" fontId="2" fillId="0" borderId="24" xfId="0" applyFont="1" applyBorder="1" applyAlignment="1" applyProtection="1">
      <alignment horizontal="right"/>
      <protection hidden="1"/>
    </xf>
    <xf numFmtId="0" fontId="2" fillId="2" borderId="24" xfId="0" applyFont="1" applyFill="1" applyBorder="1" applyAlignment="1" applyProtection="1">
      <alignment horizontal="right"/>
      <protection hidden="1"/>
    </xf>
    <xf numFmtId="0" fontId="2" fillId="2" borderId="15" xfId="0" applyFont="1" applyFill="1" applyBorder="1" applyAlignment="1" applyProtection="1">
      <alignment horizontal="right"/>
      <protection hidden="1"/>
    </xf>
    <xf numFmtId="164" fontId="0" fillId="2" borderId="66" xfId="1" applyNumberFormat="1" applyFont="1" applyFill="1" applyBorder="1" applyAlignment="1" applyProtection="1">
      <alignment horizontal="center" vertical="center"/>
      <protection locked="0"/>
    </xf>
    <xf numFmtId="164" fontId="2" fillId="4" borderId="66" xfId="1" applyNumberFormat="1" applyFont="1" applyFill="1" applyBorder="1" applyAlignment="1" applyProtection="1">
      <alignment horizontal="right"/>
      <protection hidden="1"/>
    </xf>
    <xf numFmtId="0" fontId="0" fillId="2" borderId="66" xfId="0" applyFill="1" applyBorder="1" applyAlignment="1" applyProtection="1">
      <alignment vertical="center"/>
      <protection locked="0" hidden="1"/>
    </xf>
    <xf numFmtId="0" fontId="0" fillId="2" borderId="66" xfId="0" applyFill="1" applyBorder="1" applyAlignment="1" applyProtection="1">
      <alignment vertical="center"/>
      <protection locked="0"/>
    </xf>
    <xf numFmtId="3" fontId="0" fillId="0" borderId="58" xfId="0" applyNumberFormat="1" applyBorder="1" applyProtection="1">
      <protection hidden="1"/>
    </xf>
    <xf numFmtId="3" fontId="0" fillId="0" borderId="59" xfId="0" applyNumberFormat="1" applyBorder="1" applyProtection="1">
      <protection hidden="1"/>
    </xf>
    <xf numFmtId="164" fontId="0" fillId="0" borderId="105" xfId="0" applyNumberFormat="1" applyBorder="1" applyProtection="1">
      <protection hidden="1"/>
    </xf>
    <xf numFmtId="164" fontId="0" fillId="0" borderId="93" xfId="0" applyNumberFormat="1" applyBorder="1" applyProtection="1">
      <protection hidden="1"/>
    </xf>
    <xf numFmtId="164" fontId="0" fillId="0" borderId="106" xfId="0" applyNumberFormat="1" applyBorder="1" applyProtection="1">
      <protection hidden="1"/>
    </xf>
    <xf numFmtId="10" fontId="0" fillId="2" borderId="18" xfId="0" applyNumberFormat="1" applyFill="1" applyBorder="1" applyProtection="1">
      <protection hidden="1"/>
    </xf>
    <xf numFmtId="164" fontId="0" fillId="0" borderId="94" xfId="0" applyNumberFormat="1" applyBorder="1" applyProtection="1">
      <protection hidden="1"/>
    </xf>
    <xf numFmtId="164" fontId="0" fillId="0" borderId="95" xfId="0" applyNumberFormat="1" applyBorder="1" applyProtection="1">
      <protection hidden="1"/>
    </xf>
    <xf numFmtId="0" fontId="2" fillId="2" borderId="24" xfId="0" applyFont="1" applyFill="1" applyBorder="1" applyProtection="1">
      <protection hidden="1"/>
    </xf>
    <xf numFmtId="0" fontId="2" fillId="2" borderId="103" xfId="0" applyFont="1" applyFill="1" applyBorder="1" applyProtection="1">
      <protection hidden="1"/>
    </xf>
    <xf numFmtId="0" fontId="2" fillId="2" borderId="92" xfId="0" applyFont="1" applyFill="1" applyBorder="1" applyProtection="1">
      <protection hidden="1"/>
    </xf>
    <xf numFmtId="164" fontId="0" fillId="0" borderId="46" xfId="0" applyNumberFormat="1" applyBorder="1" applyProtection="1">
      <protection hidden="1"/>
    </xf>
    <xf numFmtId="164" fontId="0" fillId="0" borderId="58" xfId="0" applyNumberFormat="1" applyBorder="1" applyProtection="1">
      <protection hidden="1"/>
    </xf>
    <xf numFmtId="0" fontId="0" fillId="0" borderId="59" xfId="0" applyBorder="1" applyProtection="1">
      <protection hidden="1"/>
    </xf>
    <xf numFmtId="0" fontId="0" fillId="0" borderId="46" xfId="0" applyBorder="1" applyProtection="1">
      <protection hidden="1"/>
    </xf>
    <xf numFmtId="164" fontId="0" fillId="0" borderId="59" xfId="0" applyNumberFormat="1" applyBorder="1" applyProtection="1">
      <protection hidden="1"/>
    </xf>
    <xf numFmtId="164" fontId="0" fillId="0" borderId="63" xfId="0" applyNumberFormat="1" applyBorder="1" applyProtection="1">
      <protection hidden="1"/>
    </xf>
    <xf numFmtId="0" fontId="0" fillId="0" borderId="100" xfId="0" applyBorder="1" applyAlignment="1" applyProtection="1">
      <alignment horizontal="left" indent="1"/>
      <protection hidden="1"/>
    </xf>
    <xf numFmtId="0" fontId="0" fillId="0" borderId="62" xfId="0" applyBorder="1" applyAlignment="1" applyProtection="1">
      <alignment horizontal="left" indent="1"/>
      <protection hidden="1"/>
    </xf>
    <xf numFmtId="0" fontId="0" fillId="0" borderId="18" xfId="0" applyBorder="1" applyAlignment="1" applyProtection="1">
      <alignment horizontal="left" indent="1"/>
      <protection hidden="1"/>
    </xf>
    <xf numFmtId="0" fontId="4" fillId="0" borderId="100" xfId="0" applyFont="1" applyBorder="1" applyAlignment="1" applyProtection="1">
      <alignment horizontal="left" indent="1"/>
      <protection hidden="1"/>
    </xf>
    <xf numFmtId="0" fontId="0" fillId="0" borderId="62" xfId="0" applyBorder="1" applyAlignment="1" applyProtection="1">
      <alignment horizontal="left" indent="2"/>
      <protection hidden="1"/>
    </xf>
    <xf numFmtId="0" fontId="0" fillId="0" borderId="19" xfId="0" applyBorder="1" applyAlignment="1" applyProtection="1">
      <alignment horizontal="left" indent="2"/>
      <protection hidden="1"/>
    </xf>
    <xf numFmtId="3" fontId="0" fillId="0" borderId="105" xfId="0" applyNumberFormat="1" applyBorder="1" applyAlignment="1" applyProtection="1">
      <alignment horizontal="right"/>
      <protection hidden="1"/>
    </xf>
    <xf numFmtId="0" fontId="0" fillId="0" borderId="106" xfId="0" applyBorder="1" applyProtection="1">
      <protection hidden="1"/>
    </xf>
    <xf numFmtId="0" fontId="0" fillId="0" borderId="93" xfId="0" applyBorder="1" applyProtection="1">
      <protection hidden="1"/>
    </xf>
    <xf numFmtId="3" fontId="0" fillId="0" borderId="93" xfId="0" applyNumberFormat="1" applyBorder="1" applyAlignment="1" applyProtection="1">
      <alignment horizontal="right"/>
      <protection hidden="1"/>
    </xf>
    <xf numFmtId="3" fontId="0" fillId="0" borderId="106" xfId="0" applyNumberFormat="1" applyBorder="1" applyAlignment="1" applyProtection="1">
      <alignment horizontal="right"/>
      <protection hidden="1"/>
    </xf>
    <xf numFmtId="0" fontId="0" fillId="0" borderId="87" xfId="0" applyBorder="1" applyAlignment="1" applyProtection="1">
      <alignment horizontal="left" indent="1"/>
      <protection hidden="1"/>
    </xf>
    <xf numFmtId="3" fontId="0" fillId="0" borderId="94" xfId="0" applyNumberFormat="1" applyBorder="1" applyAlignment="1" applyProtection="1">
      <alignment horizontal="right"/>
      <protection hidden="1"/>
    </xf>
    <xf numFmtId="3" fontId="0" fillId="0" borderId="95" xfId="0" applyNumberFormat="1" applyBorder="1" applyAlignment="1" applyProtection="1">
      <alignment horizontal="right"/>
      <protection hidden="1"/>
    </xf>
    <xf numFmtId="0" fontId="0" fillId="0" borderId="16" xfId="0" applyBorder="1" applyProtection="1">
      <protection hidden="1"/>
    </xf>
    <xf numFmtId="0" fontId="0" fillId="0" borderId="24" xfId="0" applyBorder="1" applyProtection="1">
      <protection hidden="1"/>
    </xf>
    <xf numFmtId="3" fontId="2" fillId="0" borderId="24" xfId="0" applyNumberFormat="1" applyFont="1" applyBorder="1" applyAlignment="1" applyProtection="1">
      <alignment horizontal="right"/>
      <protection hidden="1"/>
    </xf>
    <xf numFmtId="3" fontId="0" fillId="0" borderId="46" xfId="0" applyNumberFormat="1" applyBorder="1" applyAlignment="1" applyProtection="1">
      <alignment horizontal="right"/>
      <protection hidden="1"/>
    </xf>
    <xf numFmtId="3" fontId="0" fillId="0" borderId="59" xfId="0" applyNumberFormat="1" applyBorder="1" applyAlignment="1" applyProtection="1">
      <alignment horizontal="right"/>
      <protection hidden="1"/>
    </xf>
    <xf numFmtId="3" fontId="0" fillId="0" borderId="58" xfId="0" applyNumberFormat="1" applyBorder="1" applyAlignment="1" applyProtection="1">
      <alignment horizontal="right"/>
      <protection hidden="1"/>
    </xf>
    <xf numFmtId="3" fontId="0" fillId="0" borderId="63" xfId="0" applyNumberFormat="1" applyBorder="1" applyAlignment="1" applyProtection="1">
      <alignment horizontal="right"/>
      <protection hidden="1"/>
    </xf>
    <xf numFmtId="0" fontId="0" fillId="0" borderId="15" xfId="0" applyBorder="1" applyProtection="1">
      <protection hidden="1"/>
    </xf>
    <xf numFmtId="0" fontId="0" fillId="0" borderId="105" xfId="0" applyBorder="1" applyAlignment="1" applyProtection="1">
      <alignment horizontal="left" indent="1"/>
      <protection hidden="1"/>
    </xf>
    <xf numFmtId="0" fontId="0" fillId="0" borderId="93" xfId="0" applyBorder="1" applyAlignment="1" applyProtection="1">
      <alignment horizontal="left" indent="1"/>
      <protection hidden="1"/>
    </xf>
    <xf numFmtId="0" fontId="0" fillId="0" borderId="106" xfId="0" applyBorder="1" applyAlignment="1" applyProtection="1">
      <alignment horizontal="left" indent="1"/>
      <protection hidden="1"/>
    </xf>
    <xf numFmtId="0" fontId="4" fillId="0" borderId="106" xfId="0" applyFont="1" applyBorder="1" applyAlignment="1" applyProtection="1">
      <alignment horizontal="left" indent="1"/>
      <protection hidden="1"/>
    </xf>
    <xf numFmtId="0" fontId="0" fillId="0" borderId="95" xfId="0" applyBorder="1" applyAlignment="1" applyProtection="1">
      <alignment horizontal="left" indent="1"/>
      <protection hidden="1"/>
    </xf>
    <xf numFmtId="0" fontId="0" fillId="0" borderId="0" xfId="0" applyAlignment="1" applyProtection="1">
      <alignment horizontal="left" indent="1"/>
      <protection hidden="1"/>
    </xf>
    <xf numFmtId="164" fontId="0" fillId="2" borderId="105" xfId="0" applyNumberFormat="1" applyFill="1" applyBorder="1" applyProtection="1">
      <protection hidden="1"/>
    </xf>
    <xf numFmtId="164" fontId="0" fillId="2" borderId="93" xfId="0" applyNumberFormat="1" applyFill="1" applyBorder="1" applyProtection="1">
      <protection hidden="1"/>
    </xf>
    <xf numFmtId="0" fontId="4" fillId="0" borderId="0" xfId="0" applyFont="1" applyAlignment="1" applyProtection="1">
      <alignment horizontal="left" indent="1"/>
      <protection hidden="1"/>
    </xf>
    <xf numFmtId="164" fontId="0" fillId="2" borderId="106" xfId="0" applyNumberFormat="1" applyFill="1" applyBorder="1" applyProtection="1">
      <protection hidden="1"/>
    </xf>
    <xf numFmtId="0" fontId="0" fillId="0" borderId="10" xfId="0" applyBorder="1" applyAlignment="1" applyProtection="1">
      <alignment horizontal="left" indent="1"/>
      <protection hidden="1"/>
    </xf>
    <xf numFmtId="164" fontId="0" fillId="2" borderId="94" xfId="0" applyNumberFormat="1" applyFill="1" applyBorder="1" applyProtection="1">
      <protection hidden="1"/>
    </xf>
    <xf numFmtId="164" fontId="0" fillId="2" borderId="95" xfId="0" applyNumberFormat="1" applyFill="1" applyBorder="1" applyProtection="1">
      <protection hidden="1"/>
    </xf>
    <xf numFmtId="0" fontId="2" fillId="0" borderId="102" xfId="0" applyFont="1" applyBorder="1" applyAlignment="1" applyProtection="1">
      <alignment horizontal="right"/>
      <protection hidden="1"/>
    </xf>
    <xf numFmtId="0" fontId="2" fillId="2" borderId="102" xfId="0" applyFont="1" applyFill="1" applyBorder="1" applyProtection="1">
      <protection hidden="1"/>
    </xf>
    <xf numFmtId="3" fontId="0" fillId="2" borderId="93" xfId="0" applyNumberFormat="1" applyFill="1" applyBorder="1" applyProtection="1">
      <protection hidden="1"/>
    </xf>
    <xf numFmtId="3" fontId="0" fillId="2" borderId="105" xfId="0" applyNumberFormat="1" applyFill="1" applyBorder="1" applyProtection="1">
      <protection hidden="1"/>
    </xf>
    <xf numFmtId="3" fontId="0" fillId="2" borderId="106" xfId="0" applyNumberFormat="1" applyFill="1" applyBorder="1" applyProtection="1">
      <protection hidden="1"/>
    </xf>
    <xf numFmtId="0" fontId="0" fillId="2" borderId="93" xfId="0" applyFill="1" applyBorder="1" applyProtection="1">
      <protection hidden="1"/>
    </xf>
    <xf numFmtId="0" fontId="0" fillId="2" borderId="105" xfId="0" applyFill="1" applyBorder="1" applyProtection="1">
      <protection hidden="1"/>
    </xf>
    <xf numFmtId="3" fontId="0" fillId="0" borderId="105" xfId="0" applyNumberFormat="1" applyBorder="1" applyProtection="1">
      <protection hidden="1"/>
    </xf>
    <xf numFmtId="3" fontId="0" fillId="2" borderId="94" xfId="0" applyNumberFormat="1" applyFill="1" applyBorder="1" applyProtection="1">
      <protection hidden="1"/>
    </xf>
    <xf numFmtId="3" fontId="0" fillId="0" borderId="95" xfId="0" applyNumberFormat="1" applyBorder="1" applyProtection="1">
      <protection hidden="1"/>
    </xf>
    <xf numFmtId="3" fontId="2" fillId="0" borderId="102" xfId="0" applyNumberFormat="1" applyFont="1" applyBorder="1" applyAlignment="1" applyProtection="1">
      <alignment horizontal="right"/>
      <protection hidden="1"/>
    </xf>
    <xf numFmtId="0" fontId="2" fillId="4" borderId="66" xfId="0" applyFont="1" applyFill="1" applyBorder="1"/>
    <xf numFmtId="0" fontId="22" fillId="2" borderId="0" xfId="0" applyFont="1" applyFill="1"/>
    <xf numFmtId="0" fontId="0" fillId="2" borderId="66" xfId="0" applyFill="1" applyBorder="1"/>
    <xf numFmtId="3" fontId="0" fillId="2" borderId="67" xfId="0" applyNumberFormat="1" applyFill="1" applyBorder="1" applyAlignment="1" applyProtection="1">
      <alignment horizontal="right"/>
      <protection hidden="1"/>
    </xf>
    <xf numFmtId="164" fontId="0" fillId="2" borderId="67" xfId="0" applyNumberFormat="1" applyFill="1" applyBorder="1" applyAlignment="1" applyProtection="1">
      <alignment horizontal="right"/>
      <protection hidden="1"/>
    </xf>
    <xf numFmtId="0" fontId="0" fillId="2" borderId="68" xfId="0" applyFill="1" applyBorder="1" applyAlignment="1" applyProtection="1">
      <alignment horizontal="left" indent="1"/>
      <protection hidden="1"/>
    </xf>
    <xf numFmtId="3" fontId="0" fillId="2" borderId="68" xfId="0" applyNumberFormat="1" applyFill="1" applyBorder="1" applyAlignment="1" applyProtection="1">
      <alignment horizontal="right"/>
      <protection hidden="1"/>
    </xf>
    <xf numFmtId="164" fontId="0" fillId="2" borderId="68" xfId="0" applyNumberFormat="1" applyFill="1" applyBorder="1" applyAlignment="1" applyProtection="1">
      <alignment horizontal="right"/>
      <protection hidden="1"/>
    </xf>
    <xf numFmtId="0" fontId="4" fillId="2" borderId="68" xfId="0" applyFont="1" applyFill="1" applyBorder="1" applyAlignment="1" applyProtection="1">
      <alignment horizontal="left" indent="1"/>
      <protection hidden="1"/>
    </xf>
    <xf numFmtId="0" fontId="0" fillId="2" borderId="68" xfId="0" applyFill="1" applyBorder="1"/>
    <xf numFmtId="0" fontId="0" fillId="2" borderId="69" xfId="0" applyFill="1" applyBorder="1"/>
    <xf numFmtId="164" fontId="0" fillId="2" borderId="69" xfId="0" applyNumberFormat="1" applyFill="1" applyBorder="1"/>
    <xf numFmtId="0" fontId="2" fillId="2" borderId="67" xfId="0" applyFont="1" applyFill="1" applyBorder="1" applyAlignment="1" applyProtection="1">
      <alignment horizontal="center" vertical="center"/>
      <protection hidden="1"/>
    </xf>
    <xf numFmtId="0" fontId="0" fillId="2" borderId="67" xfId="0" applyFill="1" applyBorder="1" applyAlignment="1" applyProtection="1">
      <alignment horizontal="left" indent="1"/>
      <protection hidden="1"/>
    </xf>
    <xf numFmtId="0" fontId="4" fillId="2" borderId="69" xfId="0" applyFont="1" applyFill="1" applyBorder="1" applyProtection="1">
      <protection hidden="1"/>
    </xf>
    <xf numFmtId="164" fontId="0" fillId="2" borderId="68" xfId="0" applyNumberFormat="1" applyFill="1" applyBorder="1"/>
    <xf numFmtId="0" fontId="2" fillId="2" borderId="69" xfId="0" applyFont="1" applyFill="1" applyBorder="1" applyAlignment="1" applyProtection="1">
      <alignment horizontal="center" vertical="center"/>
      <protection hidden="1"/>
    </xf>
    <xf numFmtId="0" fontId="0" fillId="2" borderId="69" xfId="0" applyFill="1" applyBorder="1" applyAlignment="1" applyProtection="1">
      <alignment horizontal="left" indent="1"/>
      <protection hidden="1"/>
    </xf>
    <xf numFmtId="3" fontId="0" fillId="2" borderId="69" xfId="0" applyNumberFormat="1" applyFill="1" applyBorder="1" applyAlignment="1" applyProtection="1">
      <alignment horizontal="right"/>
      <protection hidden="1"/>
    </xf>
    <xf numFmtId="164" fontId="0" fillId="2" borderId="69" xfId="0" applyNumberFormat="1" applyFill="1" applyBorder="1" applyAlignment="1" applyProtection="1">
      <alignment horizontal="right"/>
      <protection hidden="1"/>
    </xf>
    <xf numFmtId="0" fontId="4" fillId="2" borderId="68" xfId="0" applyFont="1" applyFill="1" applyBorder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27" fillId="2" borderId="89" xfId="0" applyFont="1" applyFill="1" applyBorder="1" applyAlignment="1">
      <alignment vertical="top"/>
    </xf>
    <xf numFmtId="3" fontId="2" fillId="2" borderId="67" xfId="0" applyNumberFormat="1" applyFont="1" applyFill="1" applyBorder="1" applyAlignment="1" applyProtection="1">
      <alignment horizontal="right" wrapText="1"/>
      <protection hidden="1"/>
    </xf>
    <xf numFmtId="0" fontId="2" fillId="2" borderId="67" xfId="0" applyFont="1" applyFill="1" applyBorder="1" applyAlignment="1">
      <alignment wrapText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2" borderId="88" xfId="0" applyFont="1" applyFill="1" applyBorder="1" applyAlignment="1">
      <alignment horizontal="right"/>
    </xf>
    <xf numFmtId="164" fontId="0" fillId="2" borderId="84" xfId="0" applyNumberFormat="1" applyFill="1" applyBorder="1"/>
    <xf numFmtId="0" fontId="0" fillId="0" borderId="71" xfId="0" applyBorder="1" applyProtection="1">
      <protection locked="0"/>
    </xf>
    <xf numFmtId="0" fontId="2" fillId="4" borderId="85" xfId="0" applyFont="1" applyFill="1" applyBorder="1" applyProtection="1">
      <protection hidden="1"/>
    </xf>
    <xf numFmtId="0" fontId="0" fillId="4" borderId="70" xfId="0" applyFill="1" applyBorder="1" applyProtection="1">
      <protection hidden="1"/>
    </xf>
    <xf numFmtId="0" fontId="0" fillId="4" borderId="71" xfId="0" applyFill="1" applyBorder="1" applyProtection="1">
      <protection hidden="1"/>
    </xf>
    <xf numFmtId="164" fontId="0" fillId="0" borderId="51" xfId="0" applyNumberFormat="1" applyBorder="1" applyAlignment="1" applyProtection="1">
      <alignment horizontal="left" indent="1"/>
      <protection hidden="1"/>
    </xf>
    <xf numFmtId="164" fontId="0" fillId="0" borderId="87" xfId="0" applyNumberFormat="1" applyBorder="1" applyProtection="1">
      <protection hidden="1"/>
    </xf>
    <xf numFmtId="164" fontId="2" fillId="0" borderId="53" xfId="0" applyNumberFormat="1" applyFont="1" applyBorder="1" applyProtection="1">
      <protection hidden="1"/>
    </xf>
    <xf numFmtId="0" fontId="0" fillId="0" borderId="99" xfId="0" applyBorder="1" applyProtection="1">
      <protection hidden="1"/>
    </xf>
    <xf numFmtId="0" fontId="2" fillId="0" borderId="102" xfId="0" applyFont="1" applyBorder="1" applyAlignment="1" applyProtection="1">
      <alignment horizontal="center" wrapText="1"/>
      <protection hidden="1"/>
    </xf>
    <xf numFmtId="0" fontId="2" fillId="0" borderId="102" xfId="0" applyFont="1" applyBorder="1" applyAlignment="1" applyProtection="1">
      <alignment wrapText="1"/>
      <protection hidden="1"/>
    </xf>
    <xf numFmtId="0" fontId="2" fillId="0" borderId="107" xfId="0" applyFont="1" applyBorder="1" applyAlignment="1" applyProtection="1">
      <alignment wrapText="1"/>
      <protection hidden="1"/>
    </xf>
    <xf numFmtId="0" fontId="2" fillId="0" borderId="92" xfId="0" applyFont="1" applyBorder="1" applyAlignment="1" applyProtection="1">
      <alignment wrapText="1"/>
      <protection hidden="1"/>
    </xf>
    <xf numFmtId="0" fontId="0" fillId="0" borderId="0" xfId="0" applyAlignment="1">
      <alignment horizontal="left" vertical="top" wrapText="1"/>
    </xf>
    <xf numFmtId="0" fontId="0" fillId="2" borderId="0" xfId="0" applyFill="1" applyAlignment="1" applyProtection="1">
      <alignment horizontal="left"/>
      <protection hidden="1"/>
    </xf>
    <xf numFmtId="0" fontId="2" fillId="3" borderId="5" xfId="0" applyFont="1" applyFill="1" applyBorder="1" applyAlignment="1" applyProtection="1">
      <alignment horizontal="center"/>
      <protection hidden="1"/>
    </xf>
    <xf numFmtId="0" fontId="7" fillId="2" borderId="20" xfId="0" applyFont="1" applyFill="1" applyBorder="1" applyAlignment="1" applyProtection="1">
      <alignment horizontal="center" vertical="center"/>
      <protection hidden="1"/>
    </xf>
    <xf numFmtId="0" fontId="7" fillId="2" borderId="17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/>
      <protection hidden="1"/>
    </xf>
    <xf numFmtId="0" fontId="7" fillId="3" borderId="16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0" fontId="2" fillId="3" borderId="72" xfId="0" applyFont="1" applyFill="1" applyBorder="1" applyAlignment="1" applyProtection="1">
      <alignment horizontal="center"/>
      <protection hidden="1"/>
    </xf>
    <xf numFmtId="0" fontId="2" fillId="3" borderId="73" xfId="0" applyFont="1" applyFill="1" applyBorder="1" applyAlignment="1" applyProtection="1">
      <alignment horizontal="center"/>
      <protection hidden="1"/>
    </xf>
    <xf numFmtId="0" fontId="2" fillId="3" borderId="74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3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7" fillId="3" borderId="24" xfId="0" applyFont="1" applyFill="1" applyBorder="1" applyAlignment="1" applyProtection="1">
      <alignment horizontal="center" vertical="center"/>
      <protection hidden="1"/>
    </xf>
    <xf numFmtId="0" fontId="7" fillId="2" borderId="22" xfId="0" applyFont="1" applyFill="1" applyBorder="1" applyAlignment="1" applyProtection="1">
      <alignment horizontal="center" vertical="center"/>
      <protection hidden="1"/>
    </xf>
    <xf numFmtId="0" fontId="7" fillId="2" borderId="19" xfId="0" applyFont="1" applyFill="1" applyBorder="1" applyAlignment="1" applyProtection="1">
      <alignment horizontal="center" vertical="center"/>
      <protection hidden="1"/>
    </xf>
    <xf numFmtId="0" fontId="7" fillId="3" borderId="20" xfId="0" applyFont="1" applyFill="1" applyBorder="1" applyAlignment="1" applyProtection="1">
      <alignment horizontal="center" vertical="center" wrapText="1"/>
      <protection hidden="1"/>
    </xf>
    <xf numFmtId="0" fontId="7" fillId="3" borderId="17" xfId="0" applyFont="1" applyFill="1" applyBorder="1" applyAlignment="1" applyProtection="1">
      <alignment horizontal="center" vertical="center" wrapText="1"/>
      <protection hidden="1"/>
    </xf>
    <xf numFmtId="0" fontId="7" fillId="3" borderId="21" xfId="0" applyFont="1" applyFill="1" applyBorder="1" applyAlignment="1" applyProtection="1">
      <alignment horizontal="center" vertical="center" wrapText="1"/>
      <protection hidden="1"/>
    </xf>
    <xf numFmtId="0" fontId="7" fillId="3" borderId="18" xfId="0" applyFont="1" applyFill="1" applyBorder="1" applyAlignment="1" applyProtection="1">
      <alignment horizontal="center" vertical="center" wrapText="1"/>
      <protection hidden="1"/>
    </xf>
    <xf numFmtId="0" fontId="7" fillId="2" borderId="16" xfId="0" applyFont="1" applyFill="1" applyBorder="1" applyAlignment="1" applyProtection="1">
      <alignment horizontal="center" vertical="center"/>
      <protection hidden="1"/>
    </xf>
    <xf numFmtId="0" fontId="7" fillId="2" borderId="15" xfId="0" applyFont="1" applyFill="1" applyBorder="1" applyAlignment="1" applyProtection="1">
      <alignment horizontal="center" vertical="center"/>
      <protection hidden="1"/>
    </xf>
    <xf numFmtId="0" fontId="7" fillId="2" borderId="21" xfId="0" applyFont="1" applyFill="1" applyBorder="1" applyAlignment="1" applyProtection="1">
      <alignment horizontal="center" vertical="center"/>
      <protection hidden="1"/>
    </xf>
    <xf numFmtId="0" fontId="7" fillId="2" borderId="18" xfId="0" applyFont="1" applyFill="1" applyBorder="1" applyAlignment="1" applyProtection="1">
      <alignment horizontal="center" vertical="center"/>
      <protection hidden="1"/>
    </xf>
    <xf numFmtId="0" fontId="2" fillId="3" borderId="97" xfId="0" applyFont="1" applyFill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98" xfId="0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96" xfId="0" applyFont="1" applyFill="1" applyBorder="1" applyAlignment="1">
      <alignment horizontal="center" vertical="center" wrapText="1"/>
    </xf>
    <xf numFmtId="0" fontId="2" fillId="3" borderId="78" xfId="0" applyFont="1" applyFill="1" applyBorder="1" applyAlignment="1">
      <alignment horizontal="center"/>
    </xf>
    <xf numFmtId="0" fontId="2" fillId="3" borderId="98" xfId="0" applyFont="1" applyFill="1" applyBorder="1" applyAlignment="1">
      <alignment horizontal="center"/>
    </xf>
    <xf numFmtId="0" fontId="7" fillId="3" borderId="37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96" xfId="0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2" fillId="2" borderId="0" xfId="0" applyFont="1" applyFill="1" applyAlignment="1" applyProtection="1">
      <alignment horizontal="left"/>
      <protection hidden="1"/>
    </xf>
    <xf numFmtId="0" fontId="4" fillId="2" borderId="0" xfId="0" applyFont="1" applyFill="1" applyAlignment="1" applyProtection="1">
      <alignment horizontal="left" vertical="center" wrapText="1"/>
      <protection hidden="1"/>
    </xf>
    <xf numFmtId="0" fontId="2" fillId="4" borderId="66" xfId="0" applyFont="1" applyFill="1" applyBorder="1" applyAlignment="1" applyProtection="1">
      <alignment horizontal="right" wrapText="1"/>
      <protection hidden="1"/>
    </xf>
    <xf numFmtId="0" fontId="2" fillId="0" borderId="56" xfId="0" applyFont="1" applyBorder="1" applyAlignment="1" applyProtection="1">
      <alignment horizontal="center"/>
      <protection hidden="1"/>
    </xf>
    <xf numFmtId="0" fontId="2" fillId="0" borderId="45" xfId="0" applyFont="1" applyBorder="1" applyAlignment="1" applyProtection="1">
      <alignment horizontal="center"/>
      <protection hidden="1"/>
    </xf>
    <xf numFmtId="0" fontId="2" fillId="0" borderId="20" xfId="0" applyFont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2" fillId="4" borderId="66" xfId="0" applyFont="1" applyFill="1" applyBorder="1" applyAlignment="1" applyProtection="1">
      <alignment horizontal="right"/>
      <protection hidden="1"/>
    </xf>
    <xf numFmtId="0" fontId="2" fillId="0" borderId="47" xfId="0" applyFont="1" applyBorder="1" applyAlignment="1" applyProtection="1">
      <alignment horizontal="center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164" fontId="22" fillId="2" borderId="0" xfId="1" applyNumberFormat="1" applyFont="1" applyFill="1" applyAlignment="1" applyProtection="1">
      <alignment horizontal="left"/>
      <protection hidden="1"/>
    </xf>
    <xf numFmtId="164" fontId="22" fillId="2" borderId="0" xfId="1" applyNumberFormat="1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left" wrapText="1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2" fillId="0" borderId="67" xfId="0" applyFont="1" applyBorder="1" applyAlignment="1">
      <alignment wrapText="1"/>
    </xf>
    <xf numFmtId="0" fontId="0" fillId="0" borderId="67" xfId="0" applyBorder="1" applyAlignment="1">
      <alignment wrapText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2" borderId="85" xfId="0" applyFont="1" applyFill="1" applyBorder="1" applyAlignment="1" applyProtection="1">
      <alignment horizontal="center" wrapText="1"/>
      <protection hidden="1"/>
    </xf>
    <xf numFmtId="0" fontId="2" fillId="2" borderId="71" xfId="0" applyFont="1" applyFill="1" applyBorder="1" applyAlignment="1" applyProtection="1">
      <alignment horizontal="center" wrapText="1"/>
      <protection hidden="1"/>
    </xf>
    <xf numFmtId="0" fontId="18" fillId="2" borderId="0" xfId="0" applyFont="1" applyFill="1" applyAlignment="1">
      <alignment horizontal="left" vertical="top" wrapText="1"/>
    </xf>
    <xf numFmtId="0" fontId="2" fillId="2" borderId="0" xfId="0" applyFont="1" applyFill="1" applyAlignment="1" applyProtection="1">
      <protection hidden="1"/>
    </xf>
  </cellXfs>
  <cellStyles count="176">
    <cellStyle name="Comma" xfId="175" builtinId="3"/>
    <cellStyle name="Comma 2" xfId="7" xr:uid="{00000000-0005-0000-0000-000001000000}"/>
    <cellStyle name="Comma 2 2" xfId="19" xr:uid="{00000000-0005-0000-0000-000002000000}"/>
    <cellStyle name="Comma 3" xfId="16" xr:uid="{00000000-0005-0000-0000-000003000000}"/>
    <cellStyle name="Comma 4" xfId="30" xr:uid="{00000000-0005-0000-0000-000004000000}"/>
    <cellStyle name="Comma 5" xfId="50" xr:uid="{00000000-0005-0000-0000-000005000000}"/>
    <cellStyle name="Comma 6" xfId="89" xr:uid="{00000000-0005-0000-0000-000006000000}"/>
    <cellStyle name="Comma 6 2" xfId="157" xr:uid="{00000000-0005-0000-0000-000007000000}"/>
    <cellStyle name="Comma 6 2 2" xfId="163" xr:uid="{00000000-0005-0000-0000-000008000000}"/>
    <cellStyle name="Comma 6 2 3" xfId="169" xr:uid="{00000000-0005-0000-0000-000009000000}"/>
    <cellStyle name="Comma 6 3" xfId="159" xr:uid="{00000000-0005-0000-0000-00000A000000}"/>
    <cellStyle name="Comma 6 3 2" xfId="165" xr:uid="{00000000-0005-0000-0000-00000B000000}"/>
    <cellStyle name="Comma 6 3 3" xfId="171" xr:uid="{00000000-0005-0000-0000-00000C000000}"/>
    <cellStyle name="Comma 6 4" xfId="161" xr:uid="{00000000-0005-0000-0000-00000D000000}"/>
    <cellStyle name="Comma 6 5" xfId="167" xr:uid="{00000000-0005-0000-0000-00000E000000}"/>
    <cellStyle name="Comma 7" xfId="4" xr:uid="{00000000-0005-0000-0000-00000F000000}"/>
    <cellStyle name="Hyperlink" xfId="3" builtinId="8"/>
    <cellStyle name="Hyperlink 2" xfId="86" xr:uid="{00000000-0005-0000-0000-000011000000}"/>
    <cellStyle name="Normal" xfId="0" builtinId="0"/>
    <cellStyle name="Normal 10" xfId="2" xr:uid="{00000000-0005-0000-0000-000013000000}"/>
    <cellStyle name="Normal 11" xfId="15" xr:uid="{00000000-0005-0000-0000-000014000000}"/>
    <cellStyle name="Normal 11 2" xfId="39" xr:uid="{00000000-0005-0000-0000-000015000000}"/>
    <cellStyle name="Normal 11 2 2" xfId="76" xr:uid="{00000000-0005-0000-0000-000016000000}"/>
    <cellStyle name="Normal 11 2 2 2" xfId="147" xr:uid="{00000000-0005-0000-0000-000017000000}"/>
    <cellStyle name="Normal 11 2 3" xfId="113" xr:uid="{00000000-0005-0000-0000-000018000000}"/>
    <cellStyle name="Normal 11 3" xfId="59" xr:uid="{00000000-0005-0000-0000-000019000000}"/>
    <cellStyle name="Normal 11 3 2" xfId="130" xr:uid="{00000000-0005-0000-0000-00001A000000}"/>
    <cellStyle name="Normal 11 4" xfId="87" xr:uid="{00000000-0005-0000-0000-00001B000000}"/>
    <cellStyle name="Normal 12" xfId="27" xr:uid="{00000000-0005-0000-0000-00001C000000}"/>
    <cellStyle name="Normal 12 2" xfId="47" xr:uid="{00000000-0005-0000-0000-00001D000000}"/>
    <cellStyle name="Normal 12 2 2" xfId="84" xr:uid="{00000000-0005-0000-0000-00001E000000}"/>
    <cellStyle name="Normal 12 2 2 2" xfId="155" xr:uid="{00000000-0005-0000-0000-00001F000000}"/>
    <cellStyle name="Normal 12 2 3" xfId="121" xr:uid="{00000000-0005-0000-0000-000020000000}"/>
    <cellStyle name="Normal 12 3" xfId="67" xr:uid="{00000000-0005-0000-0000-000021000000}"/>
    <cellStyle name="Normal 12 3 2" xfId="138" xr:uid="{00000000-0005-0000-0000-000022000000}"/>
    <cellStyle name="Normal 12 4" xfId="104" xr:uid="{00000000-0005-0000-0000-000023000000}"/>
    <cellStyle name="Normal 13" xfId="29" xr:uid="{00000000-0005-0000-0000-000024000000}"/>
    <cellStyle name="Normal 14" xfId="28" xr:uid="{00000000-0005-0000-0000-000025000000}"/>
    <cellStyle name="Normal 14 2" xfId="68" xr:uid="{00000000-0005-0000-0000-000026000000}"/>
    <cellStyle name="Normal 14 2 2" xfId="139" xr:uid="{00000000-0005-0000-0000-000027000000}"/>
    <cellStyle name="Normal 14 3" xfId="105" xr:uid="{00000000-0005-0000-0000-000028000000}"/>
    <cellStyle name="Normal 15" xfId="49" xr:uid="{00000000-0005-0000-0000-000029000000}"/>
    <cellStyle name="Normal 16" xfId="48" xr:uid="{00000000-0005-0000-0000-00002A000000}"/>
    <cellStyle name="Normal 16 2" xfId="122" xr:uid="{00000000-0005-0000-0000-00002B000000}"/>
    <cellStyle name="Normal 17" xfId="85" xr:uid="{00000000-0005-0000-0000-00002C000000}"/>
    <cellStyle name="Normal 18" xfId="88" xr:uid="{00000000-0005-0000-0000-00002D000000}"/>
    <cellStyle name="Normal 18 2" xfId="156" xr:uid="{00000000-0005-0000-0000-00002E000000}"/>
    <cellStyle name="Normal 18 2 2" xfId="162" xr:uid="{00000000-0005-0000-0000-00002F000000}"/>
    <cellStyle name="Normal 18 2 3" xfId="168" xr:uid="{00000000-0005-0000-0000-000030000000}"/>
    <cellStyle name="Normal 18 3" xfId="158" xr:uid="{00000000-0005-0000-0000-000031000000}"/>
    <cellStyle name="Normal 18 3 2" xfId="164" xr:uid="{00000000-0005-0000-0000-000032000000}"/>
    <cellStyle name="Normal 18 3 3" xfId="170" xr:uid="{00000000-0005-0000-0000-000033000000}"/>
    <cellStyle name="Normal 18 4" xfId="160" xr:uid="{00000000-0005-0000-0000-000034000000}"/>
    <cellStyle name="Normal 18 5" xfId="166" xr:uid="{00000000-0005-0000-0000-000035000000}"/>
    <cellStyle name="Normal 19" xfId="172" xr:uid="{00000000-0005-0000-0000-000036000000}"/>
    <cellStyle name="Normal 2" xfId="6" xr:uid="{00000000-0005-0000-0000-000037000000}"/>
    <cellStyle name="Normal 2 2" xfId="18" xr:uid="{00000000-0005-0000-0000-000038000000}"/>
    <cellStyle name="Normal 20" xfId="173" xr:uid="{00000000-0005-0000-0000-000039000000}"/>
    <cellStyle name="Normal 3" xfId="8" xr:uid="{00000000-0005-0000-0000-00003A000000}"/>
    <cellStyle name="Normal 3 2" xfId="20" xr:uid="{00000000-0005-0000-0000-00003B000000}"/>
    <cellStyle name="Normal 3 2 2" xfId="40" xr:uid="{00000000-0005-0000-0000-00003C000000}"/>
    <cellStyle name="Normal 3 2 2 2" xfId="77" xr:uid="{00000000-0005-0000-0000-00003D000000}"/>
    <cellStyle name="Normal 3 2 2 2 2" xfId="148" xr:uid="{00000000-0005-0000-0000-00003E000000}"/>
    <cellStyle name="Normal 3 2 2 3" xfId="114" xr:uid="{00000000-0005-0000-0000-00003F000000}"/>
    <cellStyle name="Normal 3 2 3" xfId="60" xr:uid="{00000000-0005-0000-0000-000040000000}"/>
    <cellStyle name="Normal 3 2 3 2" xfId="131" xr:uid="{00000000-0005-0000-0000-000041000000}"/>
    <cellStyle name="Normal 3 2 4" xfId="97" xr:uid="{00000000-0005-0000-0000-000042000000}"/>
    <cellStyle name="Normal 3 3" xfId="32" xr:uid="{00000000-0005-0000-0000-000043000000}"/>
    <cellStyle name="Normal 3 3 2" xfId="69" xr:uid="{00000000-0005-0000-0000-000044000000}"/>
    <cellStyle name="Normal 3 3 2 2" xfId="140" xr:uid="{00000000-0005-0000-0000-000045000000}"/>
    <cellStyle name="Normal 3 3 3" xfId="106" xr:uid="{00000000-0005-0000-0000-000046000000}"/>
    <cellStyle name="Normal 3 4" xfId="52" xr:uid="{00000000-0005-0000-0000-000047000000}"/>
    <cellStyle name="Normal 3 4 2" xfId="123" xr:uid="{00000000-0005-0000-0000-000048000000}"/>
    <cellStyle name="Normal 3 5" xfId="90" xr:uid="{00000000-0005-0000-0000-000049000000}"/>
    <cellStyle name="Normal 4" xfId="9" xr:uid="{00000000-0005-0000-0000-00004A000000}"/>
    <cellStyle name="Normal 4 2" xfId="21" xr:uid="{00000000-0005-0000-0000-00004B000000}"/>
    <cellStyle name="Normal 4 2 2" xfId="41" xr:uid="{00000000-0005-0000-0000-00004C000000}"/>
    <cellStyle name="Normal 4 2 2 2" xfId="78" xr:uid="{00000000-0005-0000-0000-00004D000000}"/>
    <cellStyle name="Normal 4 2 2 2 2" xfId="149" xr:uid="{00000000-0005-0000-0000-00004E000000}"/>
    <cellStyle name="Normal 4 2 2 3" xfId="115" xr:uid="{00000000-0005-0000-0000-00004F000000}"/>
    <cellStyle name="Normal 4 2 3" xfId="61" xr:uid="{00000000-0005-0000-0000-000050000000}"/>
    <cellStyle name="Normal 4 2 3 2" xfId="132" xr:uid="{00000000-0005-0000-0000-000051000000}"/>
    <cellStyle name="Normal 4 2 4" xfId="98" xr:uid="{00000000-0005-0000-0000-000052000000}"/>
    <cellStyle name="Normal 4 3" xfId="33" xr:uid="{00000000-0005-0000-0000-000053000000}"/>
    <cellStyle name="Normal 4 3 2" xfId="70" xr:uid="{00000000-0005-0000-0000-000054000000}"/>
    <cellStyle name="Normal 4 3 2 2" xfId="141" xr:uid="{00000000-0005-0000-0000-000055000000}"/>
    <cellStyle name="Normal 4 3 3" xfId="107" xr:uid="{00000000-0005-0000-0000-000056000000}"/>
    <cellStyle name="Normal 4 4" xfId="53" xr:uid="{00000000-0005-0000-0000-000057000000}"/>
    <cellStyle name="Normal 4 4 2" xfId="124" xr:uid="{00000000-0005-0000-0000-000058000000}"/>
    <cellStyle name="Normal 4 5" xfId="91" xr:uid="{00000000-0005-0000-0000-000059000000}"/>
    <cellStyle name="Normal 5" xfId="10" xr:uid="{00000000-0005-0000-0000-00005A000000}"/>
    <cellStyle name="Normal 5 2" xfId="22" xr:uid="{00000000-0005-0000-0000-00005B000000}"/>
    <cellStyle name="Normal 5 2 2" xfId="42" xr:uid="{00000000-0005-0000-0000-00005C000000}"/>
    <cellStyle name="Normal 5 2 2 2" xfId="79" xr:uid="{00000000-0005-0000-0000-00005D000000}"/>
    <cellStyle name="Normal 5 2 2 2 2" xfId="150" xr:uid="{00000000-0005-0000-0000-00005E000000}"/>
    <cellStyle name="Normal 5 2 2 3" xfId="116" xr:uid="{00000000-0005-0000-0000-00005F000000}"/>
    <cellStyle name="Normal 5 2 3" xfId="62" xr:uid="{00000000-0005-0000-0000-000060000000}"/>
    <cellStyle name="Normal 5 2 3 2" xfId="133" xr:uid="{00000000-0005-0000-0000-000061000000}"/>
    <cellStyle name="Normal 5 2 4" xfId="99" xr:uid="{00000000-0005-0000-0000-000062000000}"/>
    <cellStyle name="Normal 5 3" xfId="34" xr:uid="{00000000-0005-0000-0000-000063000000}"/>
    <cellStyle name="Normal 5 3 2" xfId="71" xr:uid="{00000000-0005-0000-0000-000064000000}"/>
    <cellStyle name="Normal 5 3 2 2" xfId="142" xr:uid="{00000000-0005-0000-0000-000065000000}"/>
    <cellStyle name="Normal 5 3 3" xfId="108" xr:uid="{00000000-0005-0000-0000-000066000000}"/>
    <cellStyle name="Normal 5 4" xfId="54" xr:uid="{00000000-0005-0000-0000-000067000000}"/>
    <cellStyle name="Normal 5 4 2" xfId="125" xr:uid="{00000000-0005-0000-0000-000068000000}"/>
    <cellStyle name="Normal 5 5" xfId="92" xr:uid="{00000000-0005-0000-0000-000069000000}"/>
    <cellStyle name="Normal 6" xfId="11" xr:uid="{00000000-0005-0000-0000-00006A000000}"/>
    <cellStyle name="Normal 6 2" xfId="23" xr:uid="{00000000-0005-0000-0000-00006B000000}"/>
    <cellStyle name="Normal 6 2 2" xfId="43" xr:uid="{00000000-0005-0000-0000-00006C000000}"/>
    <cellStyle name="Normal 6 2 2 2" xfId="80" xr:uid="{00000000-0005-0000-0000-00006D000000}"/>
    <cellStyle name="Normal 6 2 2 2 2" xfId="151" xr:uid="{00000000-0005-0000-0000-00006E000000}"/>
    <cellStyle name="Normal 6 2 2 3" xfId="117" xr:uid="{00000000-0005-0000-0000-00006F000000}"/>
    <cellStyle name="Normal 6 2 3" xfId="63" xr:uid="{00000000-0005-0000-0000-000070000000}"/>
    <cellStyle name="Normal 6 2 3 2" xfId="134" xr:uid="{00000000-0005-0000-0000-000071000000}"/>
    <cellStyle name="Normal 6 2 4" xfId="100" xr:uid="{00000000-0005-0000-0000-000072000000}"/>
    <cellStyle name="Normal 6 3" xfId="35" xr:uid="{00000000-0005-0000-0000-000073000000}"/>
    <cellStyle name="Normal 6 3 2" xfId="72" xr:uid="{00000000-0005-0000-0000-000074000000}"/>
    <cellStyle name="Normal 6 3 2 2" xfId="143" xr:uid="{00000000-0005-0000-0000-000075000000}"/>
    <cellStyle name="Normal 6 3 3" xfId="109" xr:uid="{00000000-0005-0000-0000-000076000000}"/>
    <cellStyle name="Normal 6 4" xfId="55" xr:uid="{00000000-0005-0000-0000-000077000000}"/>
    <cellStyle name="Normal 6 4 2" xfId="126" xr:uid="{00000000-0005-0000-0000-000078000000}"/>
    <cellStyle name="Normal 6 5" xfId="93" xr:uid="{00000000-0005-0000-0000-000079000000}"/>
    <cellStyle name="Normal 7" xfId="12" xr:uid="{00000000-0005-0000-0000-00007A000000}"/>
    <cellStyle name="Normal 7 2" xfId="24" xr:uid="{00000000-0005-0000-0000-00007B000000}"/>
    <cellStyle name="Normal 7 2 2" xfId="44" xr:uid="{00000000-0005-0000-0000-00007C000000}"/>
    <cellStyle name="Normal 7 2 2 2" xfId="81" xr:uid="{00000000-0005-0000-0000-00007D000000}"/>
    <cellStyle name="Normal 7 2 2 2 2" xfId="152" xr:uid="{00000000-0005-0000-0000-00007E000000}"/>
    <cellStyle name="Normal 7 2 2 3" xfId="118" xr:uid="{00000000-0005-0000-0000-00007F000000}"/>
    <cellStyle name="Normal 7 2 3" xfId="64" xr:uid="{00000000-0005-0000-0000-000080000000}"/>
    <cellStyle name="Normal 7 2 3 2" xfId="135" xr:uid="{00000000-0005-0000-0000-000081000000}"/>
    <cellStyle name="Normal 7 2 4" xfId="101" xr:uid="{00000000-0005-0000-0000-000082000000}"/>
    <cellStyle name="Normal 7 3" xfId="36" xr:uid="{00000000-0005-0000-0000-000083000000}"/>
    <cellStyle name="Normal 7 3 2" xfId="73" xr:uid="{00000000-0005-0000-0000-000084000000}"/>
    <cellStyle name="Normal 7 3 2 2" xfId="144" xr:uid="{00000000-0005-0000-0000-000085000000}"/>
    <cellStyle name="Normal 7 3 3" xfId="110" xr:uid="{00000000-0005-0000-0000-000086000000}"/>
    <cellStyle name="Normal 7 4" xfId="56" xr:uid="{00000000-0005-0000-0000-000087000000}"/>
    <cellStyle name="Normal 7 4 2" xfId="127" xr:uid="{00000000-0005-0000-0000-000088000000}"/>
    <cellStyle name="Normal 7 5" xfId="94" xr:uid="{00000000-0005-0000-0000-000089000000}"/>
    <cellStyle name="Normal 8" xfId="13" xr:uid="{00000000-0005-0000-0000-00008A000000}"/>
    <cellStyle name="Normal 8 2" xfId="25" xr:uid="{00000000-0005-0000-0000-00008B000000}"/>
    <cellStyle name="Normal 8 2 2" xfId="45" xr:uid="{00000000-0005-0000-0000-00008C000000}"/>
    <cellStyle name="Normal 8 2 2 2" xfId="82" xr:uid="{00000000-0005-0000-0000-00008D000000}"/>
    <cellStyle name="Normal 8 2 2 2 2" xfId="153" xr:uid="{00000000-0005-0000-0000-00008E000000}"/>
    <cellStyle name="Normal 8 2 2 3" xfId="119" xr:uid="{00000000-0005-0000-0000-00008F000000}"/>
    <cellStyle name="Normal 8 2 3" xfId="65" xr:uid="{00000000-0005-0000-0000-000090000000}"/>
    <cellStyle name="Normal 8 2 3 2" xfId="136" xr:uid="{00000000-0005-0000-0000-000091000000}"/>
    <cellStyle name="Normal 8 2 4" xfId="102" xr:uid="{00000000-0005-0000-0000-000092000000}"/>
    <cellStyle name="Normal 8 3" xfId="37" xr:uid="{00000000-0005-0000-0000-000093000000}"/>
    <cellStyle name="Normal 8 3 2" xfId="74" xr:uid="{00000000-0005-0000-0000-000094000000}"/>
    <cellStyle name="Normal 8 3 2 2" xfId="145" xr:uid="{00000000-0005-0000-0000-000095000000}"/>
    <cellStyle name="Normal 8 3 3" xfId="111" xr:uid="{00000000-0005-0000-0000-000096000000}"/>
    <cellStyle name="Normal 8 4" xfId="57" xr:uid="{00000000-0005-0000-0000-000097000000}"/>
    <cellStyle name="Normal 8 4 2" xfId="128" xr:uid="{00000000-0005-0000-0000-000098000000}"/>
    <cellStyle name="Normal 8 5" xfId="95" xr:uid="{00000000-0005-0000-0000-000099000000}"/>
    <cellStyle name="Normal 9" xfId="14" xr:uid="{00000000-0005-0000-0000-00009A000000}"/>
    <cellStyle name="Normal 9 2" xfId="26" xr:uid="{00000000-0005-0000-0000-00009B000000}"/>
    <cellStyle name="Normal 9 2 2" xfId="46" xr:uid="{00000000-0005-0000-0000-00009C000000}"/>
    <cellStyle name="Normal 9 2 2 2" xfId="83" xr:uid="{00000000-0005-0000-0000-00009D000000}"/>
    <cellStyle name="Normal 9 2 2 2 2" xfId="154" xr:uid="{00000000-0005-0000-0000-00009E000000}"/>
    <cellStyle name="Normal 9 2 2 3" xfId="120" xr:uid="{00000000-0005-0000-0000-00009F000000}"/>
    <cellStyle name="Normal 9 2 3" xfId="66" xr:uid="{00000000-0005-0000-0000-0000A0000000}"/>
    <cellStyle name="Normal 9 2 3 2" xfId="137" xr:uid="{00000000-0005-0000-0000-0000A1000000}"/>
    <cellStyle name="Normal 9 2 4" xfId="103" xr:uid="{00000000-0005-0000-0000-0000A2000000}"/>
    <cellStyle name="Normal 9 3" xfId="38" xr:uid="{00000000-0005-0000-0000-0000A3000000}"/>
    <cellStyle name="Normal 9 3 2" xfId="75" xr:uid="{00000000-0005-0000-0000-0000A4000000}"/>
    <cellStyle name="Normal 9 3 2 2" xfId="146" xr:uid="{00000000-0005-0000-0000-0000A5000000}"/>
    <cellStyle name="Normal 9 3 3" xfId="112" xr:uid="{00000000-0005-0000-0000-0000A6000000}"/>
    <cellStyle name="Normal 9 4" xfId="58" xr:uid="{00000000-0005-0000-0000-0000A7000000}"/>
    <cellStyle name="Normal 9 4 2" xfId="129" xr:uid="{00000000-0005-0000-0000-0000A8000000}"/>
    <cellStyle name="Normal 9 5" xfId="96" xr:uid="{00000000-0005-0000-0000-0000A9000000}"/>
    <cellStyle name="Per cent" xfId="1" builtinId="5"/>
    <cellStyle name="Percent 2" xfId="17" xr:uid="{00000000-0005-0000-0000-0000AB000000}"/>
    <cellStyle name="Percent 3" xfId="31" xr:uid="{00000000-0005-0000-0000-0000AC000000}"/>
    <cellStyle name="Percent 4" xfId="51" xr:uid="{00000000-0005-0000-0000-0000AD000000}"/>
    <cellStyle name="Percent 5" xfId="174" xr:uid="{00000000-0005-0000-0000-0000AE000000}"/>
    <cellStyle name="Percent 6" xfId="5" xr:uid="{00000000-0005-0000-0000-0000AF000000}"/>
  </cellStyles>
  <dxfs count="0"/>
  <tableStyles count="0" defaultTableStyle="TableStyleMedium2" defaultPivotStyle="PivotStyleLight16"/>
  <colors>
    <mruColors>
      <color rgb="FF873299"/>
      <color rgb="FF00A0AE"/>
      <color rgb="FFBC91C6"/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 1a'!$B$31</c:f>
              <c:strCache>
                <c:ptCount val="1"/>
                <c:pt idx="0">
                  <c:v>University full-time first-degree</c:v>
                </c:pt>
              </c:strCache>
            </c:strRef>
          </c:tx>
          <c:marker>
            <c:symbol val="none"/>
          </c:marker>
          <c:cat>
            <c:strRef>
              <c:f>'Fig 1a'!$C$30:$K$30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1a'!$C$31:$K$31</c:f>
              <c:numCache>
                <c:formatCode>0.0%</c:formatCode>
                <c:ptCount val="9"/>
                <c:pt idx="0">
                  <c:v>0.1365862313697658</c:v>
                </c:pt>
                <c:pt idx="1">
                  <c:v>0.13908376596043215</c:v>
                </c:pt>
                <c:pt idx="2">
                  <c:v>0.14000000000000001</c:v>
                </c:pt>
                <c:pt idx="3">
                  <c:v>0.13792143627570369</c:v>
                </c:pt>
                <c:pt idx="4">
                  <c:v>0.15647082576216434</c:v>
                </c:pt>
                <c:pt idx="5">
                  <c:v>0.15865151073545128</c:v>
                </c:pt>
                <c:pt idx="6">
                  <c:v>0.16400000000000001</c:v>
                </c:pt>
                <c:pt idx="7">
                  <c:v>0.16700000000000001</c:v>
                </c:pt>
                <c:pt idx="8">
                  <c:v>0.16500000000000001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B-400C-BA13-A61AA40B6BD7}"/>
            </c:ext>
          </c:extLst>
        </c:ser>
        <c:ser>
          <c:idx val="2"/>
          <c:order val="1"/>
          <c:tx>
            <c:strRef>
              <c:f>'Fig 1a'!$B$32</c:f>
              <c:strCache>
                <c:ptCount val="1"/>
                <c:pt idx="0">
                  <c:v>All undergraduate HE</c:v>
                </c:pt>
              </c:strCache>
            </c:strRef>
          </c:tx>
          <c:marker>
            <c:symbol val="none"/>
          </c:marker>
          <c:cat>
            <c:strRef>
              <c:f>'Fig 1a'!$C$30:$K$30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1a'!$C$32:$K$32</c:f>
              <c:numCache>
                <c:formatCode>0.0%</c:formatCode>
                <c:ptCount val="9"/>
                <c:pt idx="0">
                  <c:v>0.17199999999999999</c:v>
                </c:pt>
                <c:pt idx="1">
                  <c:v>0.17499999999999999</c:v>
                </c:pt>
                <c:pt idx="2">
                  <c:v>0.17699999999999999</c:v>
                </c:pt>
                <c:pt idx="3">
                  <c:v>0.17699999999999999</c:v>
                </c:pt>
                <c:pt idx="4">
                  <c:v>0.189</c:v>
                </c:pt>
                <c:pt idx="5">
                  <c:v>0.19400000000000001</c:v>
                </c:pt>
                <c:pt idx="6">
                  <c:v>0.19600000000000001</c:v>
                </c:pt>
                <c:pt idx="7">
                  <c:v>0.19700000000000001</c:v>
                </c:pt>
                <c:pt idx="8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B-400C-BA13-A61AA40B6BD7}"/>
            </c:ext>
          </c:extLst>
        </c:ser>
        <c:ser>
          <c:idx val="0"/>
          <c:order val="2"/>
          <c:tx>
            <c:strRef>
              <c:f>'Fig 1a'!$B$33</c:f>
              <c:strCache>
                <c:ptCount val="1"/>
                <c:pt idx="0">
                  <c:v>College HE</c:v>
                </c:pt>
              </c:strCache>
            </c:strRef>
          </c:tx>
          <c:marker>
            <c:symbol val="none"/>
          </c:marker>
          <c:cat>
            <c:strRef>
              <c:f>'Fig 1a'!$C$30:$K$30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1a'!$C$33:$K$33</c:f>
              <c:numCache>
                <c:formatCode>0.0%</c:formatCode>
                <c:ptCount val="9"/>
                <c:pt idx="0">
                  <c:v>0.224</c:v>
                </c:pt>
                <c:pt idx="1">
                  <c:v>0.22900000000000001</c:v>
                </c:pt>
                <c:pt idx="2">
                  <c:v>0.22900000000000001</c:v>
                </c:pt>
                <c:pt idx="3">
                  <c:v>0.23200000000000001</c:v>
                </c:pt>
                <c:pt idx="4">
                  <c:v>0.24299999999999999</c:v>
                </c:pt>
                <c:pt idx="5">
                  <c:v>0.24299999999999999</c:v>
                </c:pt>
                <c:pt idx="6">
                  <c:v>0.253</c:v>
                </c:pt>
                <c:pt idx="7">
                  <c:v>0.253</c:v>
                </c:pt>
                <c:pt idx="8">
                  <c:v>0.24199999999999999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5B-400C-BA13-A61AA40B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33024"/>
        <c:axId val="134451200"/>
      </c:lineChart>
      <c:catAx>
        <c:axId val="13443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451200"/>
        <c:crosses val="autoZero"/>
        <c:auto val="1"/>
        <c:lblAlgn val="ctr"/>
        <c:lblOffset val="100"/>
        <c:noMultiLvlLbl val="0"/>
      </c:catAx>
      <c:valAx>
        <c:axId val="13445120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34433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 1b'!$B$33</c:f>
              <c:strCache>
                <c:ptCount val="1"/>
                <c:pt idx="0">
                  <c:v>University full-time first-degree (COWA cohort)</c:v>
                </c:pt>
              </c:strCache>
            </c:strRef>
          </c:tx>
          <c:spPr>
            <a:ln>
              <a:solidFill>
                <a:srgbClr val="00A0AE"/>
              </a:solidFill>
              <a:prstDash val="dash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1b'!$C$32:$I$32</c:f>
              <c:strCache>
                <c:ptCount val="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</c:strCache>
            </c:strRef>
          </c:cat>
          <c:val>
            <c:numRef>
              <c:f>'Fig 1b'!$C$33:$I$33</c:f>
              <c:numCache>
                <c:formatCode>0.0%</c:formatCode>
                <c:ptCount val="7"/>
                <c:pt idx="0">
                  <c:v>0.14061132313294353</c:v>
                </c:pt>
                <c:pt idx="1">
                  <c:v>0.13792143627570369</c:v>
                </c:pt>
                <c:pt idx="2">
                  <c:v>0.15647082576216434</c:v>
                </c:pt>
                <c:pt idx="3">
                  <c:v>0.15865151073545128</c:v>
                </c:pt>
                <c:pt idx="4">
                  <c:v>0.16400000000000001</c:v>
                </c:pt>
                <c:pt idx="5">
                  <c:v>0.16700000000000001</c:v>
                </c:pt>
                <c:pt idx="6">
                  <c:v>0.16500000000000001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7-40D5-860A-BA235F669941}"/>
            </c:ext>
          </c:extLst>
        </c:ser>
        <c:ser>
          <c:idx val="2"/>
          <c:order val="1"/>
          <c:tx>
            <c:strRef>
              <c:f>'Fig 1b'!$B$34</c:f>
              <c:strCache>
                <c:ptCount val="1"/>
                <c:pt idx="0">
                  <c:v>University full-time other undergraduate (non-COWA cohort)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1b'!$C$32:$I$32</c:f>
              <c:strCache>
                <c:ptCount val="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</c:strCache>
            </c:strRef>
          </c:cat>
          <c:val>
            <c:numRef>
              <c:f>'Fig 1b'!$C$34:$I$34</c:f>
              <c:numCache>
                <c:formatCode>0.0%</c:formatCode>
                <c:ptCount val="7"/>
                <c:pt idx="0">
                  <c:v>0.1</c:v>
                </c:pt>
                <c:pt idx="1">
                  <c:v>9.8000000000000004E-2</c:v>
                </c:pt>
                <c:pt idx="2">
                  <c:v>0.105</c:v>
                </c:pt>
                <c:pt idx="3">
                  <c:v>0.11600000000000001</c:v>
                </c:pt>
                <c:pt idx="4">
                  <c:v>0.122</c:v>
                </c:pt>
                <c:pt idx="5">
                  <c:v>0.111</c:v>
                </c:pt>
                <c:pt idx="6">
                  <c:v>0.128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07-40D5-860A-BA235F669941}"/>
            </c:ext>
          </c:extLst>
        </c:ser>
        <c:ser>
          <c:idx val="0"/>
          <c:order val="2"/>
          <c:tx>
            <c:strRef>
              <c:f>'Fig 1b'!$B$35</c:f>
              <c:strCache>
                <c:ptCount val="1"/>
                <c:pt idx="0">
                  <c:v>College full-time HE</c:v>
                </c:pt>
              </c:strCache>
            </c:strRef>
          </c:tx>
          <c:marker>
            <c:symbol val="none"/>
          </c:marker>
          <c:cat>
            <c:strRef>
              <c:f>'Fig 1b'!$C$32:$I$32</c:f>
              <c:strCache>
                <c:ptCount val="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</c:strCache>
            </c:strRef>
          </c:cat>
          <c:val>
            <c:numRef>
              <c:f>'Fig 1b'!$C$35:$I$35</c:f>
              <c:numCache>
                <c:formatCode>0.0%</c:formatCode>
                <c:ptCount val="7"/>
                <c:pt idx="0">
                  <c:v>0.27300000000000002</c:v>
                </c:pt>
                <c:pt idx="1">
                  <c:v>0.28000000000000003</c:v>
                </c:pt>
                <c:pt idx="2">
                  <c:v>0.27800000000000002</c:v>
                </c:pt>
                <c:pt idx="3">
                  <c:v>0.28999999999999998</c:v>
                </c:pt>
                <c:pt idx="4">
                  <c:v>0.29099999999999998</c:v>
                </c:pt>
                <c:pt idx="5">
                  <c:v>0.2868979136258264</c:v>
                </c:pt>
                <c:pt idx="6">
                  <c:v>0.27285630383711823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07-40D5-860A-BA235F669941}"/>
            </c:ext>
          </c:extLst>
        </c:ser>
        <c:ser>
          <c:idx val="1"/>
          <c:order val="3"/>
          <c:tx>
            <c:strRef>
              <c:f>'Fig 1b'!$B$36</c:f>
              <c:strCache>
                <c:ptCount val="1"/>
                <c:pt idx="0">
                  <c:v>Tertiary sector full-time HE</c:v>
                </c:pt>
              </c:strCache>
            </c:strRef>
          </c:tx>
          <c:marker>
            <c:symbol val="none"/>
          </c:marker>
          <c:cat>
            <c:strRef>
              <c:f>'Fig 1b'!$C$32:$I$32</c:f>
              <c:strCache>
                <c:ptCount val="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</c:strCache>
            </c:strRef>
          </c:cat>
          <c:val>
            <c:numRef>
              <c:f>'Fig 1b'!$C$36:$I$36</c:f>
              <c:numCache>
                <c:formatCode>0.0%</c:formatCode>
                <c:ptCount val="7"/>
                <c:pt idx="0">
                  <c:v>0.19500000000000001</c:v>
                </c:pt>
                <c:pt idx="1">
                  <c:v>0.19700000000000001</c:v>
                </c:pt>
                <c:pt idx="2">
                  <c:v>0.20499999999999999</c:v>
                </c:pt>
                <c:pt idx="3">
                  <c:v>0.20899999999999999</c:v>
                </c:pt>
                <c:pt idx="4">
                  <c:v>0.214</c:v>
                </c:pt>
                <c:pt idx="5">
                  <c:v>0.21128137696185034</c:v>
                </c:pt>
                <c:pt idx="6">
                  <c:v>0.20250212044105173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07-40D5-860A-BA235F669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9872"/>
        <c:axId val="134481408"/>
      </c:lineChart>
      <c:catAx>
        <c:axId val="13447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481408"/>
        <c:crosses val="autoZero"/>
        <c:auto val="1"/>
        <c:lblAlgn val="ctr"/>
        <c:lblOffset val="100"/>
        <c:noMultiLvlLbl val="0"/>
      </c:catAx>
      <c:valAx>
        <c:axId val="13448140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3447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of Scottish-domiciled full-time first degree University entrants 2013-14 to 2021-22 by SIMD quintile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15427982216508E-2"/>
          <c:y val="0.19524324324324324"/>
          <c:w val="0.71463823718463759"/>
          <c:h val="0.6819697808044265"/>
        </c:manualLayout>
      </c:layout>
      <c:lineChart>
        <c:grouping val="standard"/>
        <c:varyColors val="0"/>
        <c:ser>
          <c:idx val="0"/>
          <c:order val="0"/>
          <c:tx>
            <c:strRef>
              <c:f>'Fig 1c'!$B$6</c:f>
              <c:strCache>
                <c:ptCount val="1"/>
                <c:pt idx="0">
                  <c:v>SIMD0-20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4.684684684684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6F-4B6C-BA5D-08382FABBC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F-4B6C-BA5D-08382FABBC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6F-4B6C-BA5D-08382FABBC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6F-4B6C-BA5D-08382FABBC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6F-4B6C-BA5D-08382FABBC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6F-4B6C-BA5D-08382FABBC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6F-4B6C-BA5D-08382FABBC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6F-4B6C-BA5D-08382FABBCC9}"/>
                </c:ext>
              </c:extLst>
            </c:dLbl>
            <c:dLbl>
              <c:idx val="8"/>
              <c:layout>
                <c:manualLayout>
                  <c:x val="-4.2517006802721092E-3"/>
                  <c:y val="5.0450450450450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6F-4B6C-BA5D-08382FABB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1c'!$C$5:$K$5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1c'!$C$6:$K$6</c:f>
              <c:numCache>
                <c:formatCode>0.0%</c:formatCode>
                <c:ptCount val="9"/>
                <c:pt idx="0">
                  <c:v>0.1365862313697658</c:v>
                </c:pt>
                <c:pt idx="1">
                  <c:v>0.13908376596043215</c:v>
                </c:pt>
                <c:pt idx="2">
                  <c:v>0.14061132313294353</c:v>
                </c:pt>
                <c:pt idx="3">
                  <c:v>0.13792143627570369</c:v>
                </c:pt>
                <c:pt idx="4">
                  <c:v>0.15647082576216434</c:v>
                </c:pt>
                <c:pt idx="5">
                  <c:v>0.15865151073545128</c:v>
                </c:pt>
                <c:pt idx="6">
                  <c:v>0.1643246817655811</c:v>
                </c:pt>
                <c:pt idx="7">
                  <c:v>0.16703523068068218</c:v>
                </c:pt>
                <c:pt idx="8">
                  <c:v>0.1652191894127378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F-4B6C-BA5D-08382FABBCC9}"/>
            </c:ext>
          </c:extLst>
        </c:ser>
        <c:ser>
          <c:idx val="1"/>
          <c:order val="1"/>
          <c:tx>
            <c:strRef>
              <c:f>'Fig 1c'!$B$7</c:f>
              <c:strCache>
                <c:ptCount val="1"/>
                <c:pt idx="0">
                  <c:v>SIMD20-40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1.441441441441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6F-4B6C-BA5D-08382FABBC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6F-4B6C-BA5D-08382FABBC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6F-4B6C-BA5D-08382FABBC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6F-4B6C-BA5D-08382FABBC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6F-4B6C-BA5D-08382FABBC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6F-4B6C-BA5D-08382FABBC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6F-4B6C-BA5D-08382FABBC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6F-4B6C-BA5D-08382FABBCC9}"/>
                </c:ext>
              </c:extLst>
            </c:dLbl>
            <c:dLbl>
              <c:idx val="8"/>
              <c:layout>
                <c:manualLayout>
                  <c:x val="-2.1258503401362103E-3"/>
                  <c:y val="3.60360360360353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6F-4B6C-BA5D-08382FABB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1c'!$C$5:$K$5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1c'!$C$7:$K$7</c:f>
              <c:numCache>
                <c:formatCode>0.0%</c:formatCode>
                <c:ptCount val="9"/>
                <c:pt idx="0">
                  <c:v>0.1523775727466288</c:v>
                </c:pt>
                <c:pt idx="1">
                  <c:v>0.15879753051774939</c:v>
                </c:pt>
                <c:pt idx="2">
                  <c:v>0.15815272574489689</c:v>
                </c:pt>
                <c:pt idx="3">
                  <c:v>0.15824084061097388</c:v>
                </c:pt>
                <c:pt idx="4">
                  <c:v>0.16158557103438992</c:v>
                </c:pt>
                <c:pt idx="5">
                  <c:v>0.16095080799248682</c:v>
                </c:pt>
                <c:pt idx="6">
                  <c:v>0.15324847082162341</c:v>
                </c:pt>
                <c:pt idx="7">
                  <c:v>0.15961346217927358</c:v>
                </c:pt>
                <c:pt idx="8">
                  <c:v>0.16811414392059554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F-4B6C-BA5D-08382FABBCC9}"/>
            </c:ext>
          </c:extLst>
        </c:ser>
        <c:ser>
          <c:idx val="2"/>
          <c:order val="2"/>
          <c:tx>
            <c:strRef>
              <c:f>'Fig 1c'!$B$8</c:f>
              <c:strCache>
                <c:ptCount val="1"/>
                <c:pt idx="0">
                  <c:v>SIMD40-60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1.8018018018018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6F-4B6C-BA5D-08382FABBC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F-4B6C-BA5D-08382FABBC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6F-4B6C-BA5D-08382FABBC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6F-4B6C-BA5D-08382FABBC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6F-4B6C-BA5D-08382FABBC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6F-4B6C-BA5D-08382FABBC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6F-4B6C-BA5D-08382FABBC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6F-4B6C-BA5D-08382FABBCC9}"/>
                </c:ext>
              </c:extLst>
            </c:dLbl>
            <c:dLbl>
              <c:idx val="8"/>
              <c:layout>
                <c:manualLayout>
                  <c:x val="-2.1258503401362103E-3"/>
                  <c:y val="-2.8828828828828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34217820986662E-2"/>
                      <c:h val="3.95857274597432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E-946F-4B6C-BA5D-08382FABB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1c'!$C$5:$K$5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1c'!$C$8:$K$8</c:f>
              <c:numCache>
                <c:formatCode>0.0%</c:formatCode>
                <c:ptCount val="9"/>
                <c:pt idx="0">
                  <c:v>0.18747338537970193</c:v>
                </c:pt>
                <c:pt idx="1">
                  <c:v>0.1885435667181142</c:v>
                </c:pt>
                <c:pt idx="2">
                  <c:v>0.18847379293442107</c:v>
                </c:pt>
                <c:pt idx="3">
                  <c:v>0.18826763160641591</c:v>
                </c:pt>
                <c:pt idx="4">
                  <c:v>0.18049666868564507</c:v>
                </c:pt>
                <c:pt idx="5">
                  <c:v>0.18135302309012596</c:v>
                </c:pt>
                <c:pt idx="6">
                  <c:v>0.18201355595966276</c:v>
                </c:pt>
                <c:pt idx="7">
                  <c:v>0.18669534397625034</c:v>
                </c:pt>
                <c:pt idx="8">
                  <c:v>0.18069833392414036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F-4B6C-BA5D-08382FABBCC9}"/>
            </c:ext>
          </c:extLst>
        </c:ser>
        <c:ser>
          <c:idx val="3"/>
          <c:order val="3"/>
          <c:tx>
            <c:strRef>
              <c:f>'Fig 1c'!$B$9</c:f>
              <c:strCache>
                <c:ptCount val="1"/>
                <c:pt idx="0">
                  <c:v>SIMD60-80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2.5225225225225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6F-4B6C-BA5D-08382FABBC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F-4B6C-BA5D-08382FABBC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6F-4B6C-BA5D-08382FABBC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6F-4B6C-BA5D-08382FABBC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6F-4B6C-BA5D-08382FABBC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6F-4B6C-BA5D-08382FABBC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6F-4B6C-BA5D-08382FABBC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6F-4B6C-BA5D-08382FABB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1c'!$C$5:$K$5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1c'!$C$9:$K$9</c:f>
              <c:numCache>
                <c:formatCode>0.0%</c:formatCode>
                <c:ptCount val="9"/>
                <c:pt idx="0">
                  <c:v>0.23161816891412348</c:v>
                </c:pt>
                <c:pt idx="1">
                  <c:v>0.22779570646835975</c:v>
                </c:pt>
                <c:pt idx="2">
                  <c:v>0.22754805504008963</c:v>
                </c:pt>
                <c:pt idx="3">
                  <c:v>0.22786263525973349</c:v>
                </c:pt>
                <c:pt idx="4">
                  <c:v>0.21946295174641631</c:v>
                </c:pt>
                <c:pt idx="5">
                  <c:v>0.22105638135949998</c:v>
                </c:pt>
                <c:pt idx="6">
                  <c:v>0.22119358571664738</c:v>
                </c:pt>
                <c:pt idx="7">
                  <c:v>0.21665505437581412</c:v>
                </c:pt>
                <c:pt idx="8">
                  <c:v>0.22261609358383552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6F-4B6C-BA5D-08382FABBCC9}"/>
            </c:ext>
          </c:extLst>
        </c:ser>
        <c:ser>
          <c:idx val="4"/>
          <c:order val="4"/>
          <c:tx>
            <c:strRef>
              <c:f>'Fig 1c'!$B$10</c:f>
              <c:strCache>
                <c:ptCount val="1"/>
                <c:pt idx="0">
                  <c:v>SIMD80-100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258503401360737E-3"/>
                  <c:y val="-2.8828828828828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6F-4B6C-BA5D-08382FABBC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F-4B6C-BA5D-08382FABBC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6F-4B6C-BA5D-08382FABBC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6F-4B6C-BA5D-08382FABBC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6F-4B6C-BA5D-08382FABBC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6F-4B6C-BA5D-08382FABBC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6F-4B6C-BA5D-08382FABBC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6F-4B6C-BA5D-08382FABB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1c'!$C$5:$K$5</c:f>
              <c:strCache>
                <c:ptCount val="9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</c:strCache>
            </c:strRef>
          </c:cat>
          <c:val>
            <c:numRef>
              <c:f>'Fig 1c'!$C$10:$K$10</c:f>
              <c:numCache>
                <c:formatCode>0.0%</c:formatCode>
                <c:ptCount val="9"/>
                <c:pt idx="0">
                  <c:v>0.29194464158978001</c:v>
                </c:pt>
                <c:pt idx="1">
                  <c:v>0.28577943033534448</c:v>
                </c:pt>
                <c:pt idx="2">
                  <c:v>0.28521410314764889</c:v>
                </c:pt>
                <c:pt idx="3">
                  <c:v>0.28770745624717303</c:v>
                </c:pt>
                <c:pt idx="4">
                  <c:v>0.28198398277138437</c:v>
                </c:pt>
                <c:pt idx="5">
                  <c:v>0.27798827682243599</c:v>
                </c:pt>
                <c:pt idx="6">
                  <c:v>0.27888907257397916</c:v>
                </c:pt>
                <c:pt idx="7">
                  <c:v>0.27000090878797978</c:v>
                </c:pt>
                <c:pt idx="8">
                  <c:v>0.26335223915869077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6F-4B6C-BA5D-08382FABB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32703"/>
        <c:axId val="50133183"/>
      </c:lineChart>
      <c:catAx>
        <c:axId val="50132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33183"/>
        <c:crosses val="autoZero"/>
        <c:auto val="1"/>
        <c:lblAlgn val="ctr"/>
        <c:lblOffset val="100"/>
        <c:noMultiLvlLbl val="0"/>
      </c:catAx>
      <c:valAx>
        <c:axId val="5013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3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4674644464084847"/>
          <c:y val="0.37702660140455407"/>
          <c:w val="0.14409214473190848"/>
          <c:h val="0.42477520039724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2'!$B$30</c:f>
              <c:strCache>
                <c:ptCount val="1"/>
                <c:pt idx="0">
                  <c:v>Care-experienced retention rates</c:v>
                </c:pt>
              </c:strCache>
            </c:strRef>
          </c:tx>
          <c:marker>
            <c:symbol val="none"/>
          </c:marker>
          <c:cat>
            <c:strRef>
              <c:f>'Fig 2'!$C$29:$J$29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'Fig 2'!$C$30:$J$30</c:f>
              <c:numCache>
                <c:formatCode>0.0%</c:formatCode>
                <c:ptCount val="8"/>
                <c:pt idx="0">
                  <c:v>0.85507246376811596</c:v>
                </c:pt>
                <c:pt idx="1">
                  <c:v>0.85207100591715978</c:v>
                </c:pt>
                <c:pt idx="2">
                  <c:v>0.87</c:v>
                </c:pt>
                <c:pt idx="3">
                  <c:v>0.87195121951219512</c:v>
                </c:pt>
                <c:pt idx="4">
                  <c:v>0.92800000000000005</c:v>
                </c:pt>
                <c:pt idx="5">
                  <c:v>0.86956521739130432</c:v>
                </c:pt>
                <c:pt idx="6">
                  <c:v>0.91</c:v>
                </c:pt>
                <c:pt idx="7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7-429D-8E97-BE1FDA547E7C}"/>
            </c:ext>
          </c:extLst>
        </c:ser>
        <c:ser>
          <c:idx val="3"/>
          <c:order val="1"/>
          <c:tx>
            <c:strRef>
              <c:f>'Fig 2'!$B$31</c:f>
              <c:strCache>
                <c:ptCount val="1"/>
                <c:pt idx="0">
                  <c:v>SIMD20 retention rate</c:v>
                </c:pt>
              </c:strCache>
            </c:strRef>
          </c:tx>
          <c:marker>
            <c:symbol val="none"/>
          </c:marker>
          <c:cat>
            <c:strRef>
              <c:f>'Fig 2'!$C$29:$J$29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'Fig 2'!$C$31:$J$31</c:f>
              <c:numCache>
                <c:formatCode>0.0%</c:formatCode>
                <c:ptCount val="8"/>
                <c:pt idx="0">
                  <c:v>0.88200000000000001</c:v>
                </c:pt>
                <c:pt idx="1">
                  <c:v>0.871</c:v>
                </c:pt>
                <c:pt idx="2">
                  <c:v>0.87439858191947328</c:v>
                </c:pt>
                <c:pt idx="3">
                  <c:v>0.89406139909411197</c:v>
                </c:pt>
                <c:pt idx="4">
                  <c:v>0.86799999999999999</c:v>
                </c:pt>
                <c:pt idx="5">
                  <c:v>0.87525730753396458</c:v>
                </c:pt>
                <c:pt idx="6">
                  <c:v>0.90200000000000002</c:v>
                </c:pt>
                <c:pt idx="7">
                  <c:v>0.88600000000000001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E7-429D-8E97-BE1FDA547E7C}"/>
            </c:ext>
          </c:extLst>
        </c:ser>
        <c:ser>
          <c:idx val="2"/>
          <c:order val="2"/>
          <c:tx>
            <c:strRef>
              <c:f>'Fig 2'!$B$32</c:f>
              <c:strCache>
                <c:ptCount val="1"/>
                <c:pt idx="0">
                  <c:v>Overall retention rate</c:v>
                </c:pt>
              </c:strCache>
            </c:strRef>
          </c:tx>
          <c:marker>
            <c:symbol val="none"/>
          </c:marker>
          <c:cat>
            <c:strRef>
              <c:f>'Fig 2'!$C$29:$J$29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'Fig 2'!$C$32:$J$32</c:f>
              <c:numCache>
                <c:formatCode>0.0%</c:formatCode>
                <c:ptCount val="8"/>
                <c:pt idx="0">
                  <c:v>0.91365822148855236</c:v>
                </c:pt>
                <c:pt idx="1">
                  <c:v>0.91310824230387289</c:v>
                </c:pt>
                <c:pt idx="2">
                  <c:v>0.91800000000000004</c:v>
                </c:pt>
                <c:pt idx="3">
                  <c:v>0.9249181597381112</c:v>
                </c:pt>
                <c:pt idx="4">
                  <c:v>0.91100000000000003</c:v>
                </c:pt>
                <c:pt idx="5">
                  <c:v>0.90859936540827557</c:v>
                </c:pt>
                <c:pt idx="6">
                  <c:v>0.93500000000000005</c:v>
                </c:pt>
                <c:pt idx="7">
                  <c:v>0.91500000000000004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E7-429D-8E97-BE1FDA54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537600"/>
        <c:axId val="134539136"/>
      </c:lineChart>
      <c:catAx>
        <c:axId val="13453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539136"/>
        <c:crosses val="autoZero"/>
        <c:auto val="1"/>
        <c:lblAlgn val="ctr"/>
        <c:lblOffset val="100"/>
        <c:noMultiLvlLbl val="0"/>
      </c:catAx>
      <c:valAx>
        <c:axId val="13453913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crossAx val="134537600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 4'!$D$22</c:f>
              <c:strCache>
                <c:ptCount val="1"/>
                <c:pt idx="0">
                  <c:v>Proportion of care-experienced entrants </c:v>
                </c:pt>
              </c:strCache>
            </c:strRef>
          </c:tx>
          <c:spPr>
            <a:solidFill>
              <a:srgbClr val="00A0A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 4'!$C$23:$C$27</c:f>
              <c:strCache>
                <c:ptCount val="5"/>
                <c:pt idx="0">
                  <c:v>SIMD 0-20</c:v>
                </c:pt>
                <c:pt idx="1">
                  <c:v>SIMD20-40</c:v>
                </c:pt>
                <c:pt idx="2">
                  <c:v>SIMD40-60</c:v>
                </c:pt>
                <c:pt idx="3">
                  <c:v>SIMD60-80</c:v>
                </c:pt>
                <c:pt idx="4">
                  <c:v>SIMD80-100</c:v>
                </c:pt>
              </c:strCache>
            </c:strRef>
          </c:cat>
          <c:val>
            <c:numRef>
              <c:f>'Fig  4'!$D$23:$D$27</c:f>
              <c:numCache>
                <c:formatCode>0.0%</c:formatCode>
                <c:ptCount val="5"/>
                <c:pt idx="0">
                  <c:v>0.26138032305433184</c:v>
                </c:pt>
                <c:pt idx="1">
                  <c:v>0.23788546255506607</c:v>
                </c:pt>
                <c:pt idx="2">
                  <c:v>0.21439060205580029</c:v>
                </c:pt>
                <c:pt idx="3">
                  <c:v>0.1512481644640235</c:v>
                </c:pt>
                <c:pt idx="4">
                  <c:v>0.13509544787077826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1-4883-ADA1-27F48A6B7EAF}"/>
            </c:ext>
          </c:extLst>
        </c:ser>
        <c:ser>
          <c:idx val="1"/>
          <c:order val="1"/>
          <c:tx>
            <c:strRef>
              <c:f>'Fig  4'!$E$22</c:f>
              <c:strCache>
                <c:ptCount val="1"/>
                <c:pt idx="0">
                  <c:v>Proportion of non care-experienced entrants </c:v>
                </c:pt>
              </c:strCache>
            </c:strRef>
          </c:tx>
          <c:spPr>
            <a:solidFill>
              <a:srgbClr val="8732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 4'!$C$23:$C$27</c:f>
              <c:strCache>
                <c:ptCount val="5"/>
                <c:pt idx="0">
                  <c:v>SIMD 0-20</c:v>
                </c:pt>
                <c:pt idx="1">
                  <c:v>SIMD20-40</c:v>
                </c:pt>
                <c:pt idx="2">
                  <c:v>SIMD40-60</c:v>
                </c:pt>
                <c:pt idx="3">
                  <c:v>SIMD60-80</c:v>
                </c:pt>
                <c:pt idx="4">
                  <c:v>SIMD80-100</c:v>
                </c:pt>
              </c:strCache>
            </c:strRef>
          </c:cat>
          <c:val>
            <c:numRef>
              <c:f>'Fig  4'!$E$23:$E$27</c:f>
              <c:numCache>
                <c:formatCode>0.0%</c:formatCode>
                <c:ptCount val="5"/>
                <c:pt idx="0">
                  <c:v>0.16431836830383309</c:v>
                </c:pt>
                <c:pt idx="1">
                  <c:v>0.17538389403352478</c:v>
                </c:pt>
                <c:pt idx="2">
                  <c:v>0.19050521627007386</c:v>
                </c:pt>
                <c:pt idx="3">
                  <c:v>0.2252959793693588</c:v>
                </c:pt>
                <c:pt idx="4">
                  <c:v>0.24449654202320947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1-4883-ADA1-27F48A6B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037056"/>
        <c:axId val="91038848"/>
      </c:barChart>
      <c:catAx>
        <c:axId val="910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038848"/>
        <c:crosses val="autoZero"/>
        <c:auto val="1"/>
        <c:lblAlgn val="ctr"/>
        <c:lblOffset val="100"/>
        <c:noMultiLvlLbl val="0"/>
      </c:catAx>
      <c:valAx>
        <c:axId val="91038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103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'Context Data'!$D$3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rgbClr val="873299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1B-459B-80F8-B9BCC62409E2}"/>
                </c:ext>
              </c:extLst>
            </c:dLbl>
            <c:dLbl>
              <c:idx val="2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1B-459B-80F8-B9BCC62409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'Context Data'!$B$4:$B$6</c:f>
              <c:strCache>
                <c:ptCount val="3"/>
                <c:pt idx="0">
                  <c:v>First-degree</c:v>
                </c:pt>
                <c:pt idx="1">
                  <c:v>HN-level undergraduate</c:v>
                </c:pt>
                <c:pt idx="2">
                  <c:v>Other undergraduate</c:v>
                </c:pt>
              </c:strCache>
            </c:strRef>
          </c:cat>
          <c:val>
            <c:numRef>
              <c:f>'Context Data'!$D$4:$D$6</c:f>
              <c:numCache>
                <c:formatCode>#,##0</c:formatCode>
                <c:ptCount val="3"/>
                <c:pt idx="0">
                  <c:v>5690</c:v>
                </c:pt>
                <c:pt idx="1">
                  <c:v>1565</c:v>
                </c:pt>
                <c:pt idx="2">
                  <c:v>9810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B-459B-80F8-B9BCC62409E2}"/>
            </c:ext>
          </c:extLst>
        </c:ser>
        <c:ser>
          <c:idx val="0"/>
          <c:order val="1"/>
          <c:tx>
            <c:strRef>
              <c:f>'Context Data'!$C$3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rgbClr val="00A0AE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4.1667031204432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B-459B-80F8-B9BCC62409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'Context Data'!$B$4:$B$6</c:f>
              <c:strCache>
                <c:ptCount val="3"/>
                <c:pt idx="0">
                  <c:v>First-degree</c:v>
                </c:pt>
                <c:pt idx="1">
                  <c:v>HN-level undergraduate</c:v>
                </c:pt>
                <c:pt idx="2">
                  <c:v>Other undergraduate</c:v>
                </c:pt>
              </c:strCache>
            </c:strRef>
          </c:cat>
          <c:val>
            <c:numRef>
              <c:f>'Context Data'!$C$4:$C$6</c:f>
              <c:numCache>
                <c:formatCode>#,##0</c:formatCode>
                <c:ptCount val="3"/>
                <c:pt idx="0">
                  <c:v>33885</c:v>
                </c:pt>
                <c:pt idx="1">
                  <c:v>2240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1B-459B-80F8-B9BCC6240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705536"/>
        <c:axId val="134707072"/>
      </c:barChart>
      <c:catAx>
        <c:axId val="13470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707072"/>
        <c:crosses val="autoZero"/>
        <c:auto val="1"/>
        <c:lblAlgn val="ctr"/>
        <c:lblOffset val="100"/>
        <c:noMultiLvlLbl val="0"/>
      </c:catAx>
      <c:valAx>
        <c:axId val="134707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470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13</xdr:col>
      <xdr:colOff>19050</xdr:colOff>
      <xdr:row>25</xdr:row>
      <xdr:rowOff>116205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B31B5B-33DB-42D6-8DF6-E59C648B8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13</xdr:col>
      <xdr:colOff>135799</xdr:colOff>
      <xdr:row>28</xdr:row>
      <xdr:rowOff>76472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EFCB773-B3E0-4D6C-B934-38873DBEB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5715</xdr:rowOff>
    </xdr:from>
    <xdr:to>
      <xdr:col>10</xdr:col>
      <xdr:colOff>485775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9AF72A-47A1-D37D-EDAC-55EB5F52DD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342900</xdr:colOff>
      <xdr:row>25</xdr:row>
      <xdr:rowOff>110490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399CFA-0369-4DE0-9309-5E581F328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44766</xdr:colOff>
      <xdr:row>4</xdr:row>
      <xdr:rowOff>11430</xdr:rowOff>
    </xdr:from>
    <xdr:to>
      <xdr:col>8</xdr:col>
      <xdr:colOff>26670</xdr:colOff>
      <xdr:row>18</xdr:row>
      <xdr:rowOff>87630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573405</xdr:colOff>
      <xdr:row>10</xdr:row>
      <xdr:rowOff>36194</xdr:rowOff>
    </xdr:from>
    <xdr:to>
      <xdr:col>6</xdr:col>
      <xdr:colOff>154305</xdr:colOff>
      <xdr:row>39</xdr:row>
      <xdr:rowOff>97155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AB56"/>
  <sheetViews>
    <sheetView tabSelected="1" zoomScale="85" zoomScaleNormal="85" workbookViewId="0"/>
  </sheetViews>
  <sheetFormatPr defaultColWidth="9.140625" defaultRowHeight="14.45"/>
  <cols>
    <col min="2" max="2" width="86.85546875" bestFit="1" customWidth="1"/>
    <col min="3" max="3" width="155.85546875" customWidth="1"/>
  </cols>
  <sheetData>
    <row r="1" spans="1:9">
      <c r="A1" s="380" t="s">
        <v>0</v>
      </c>
      <c r="B1" s="506"/>
    </row>
    <row r="2" spans="1:9">
      <c r="B2" s="381" t="s">
        <v>1</v>
      </c>
    </row>
    <row r="4" spans="1:9" ht="17.45">
      <c r="B4" s="382" t="s">
        <v>2</v>
      </c>
      <c r="C4" t="s">
        <v>3</v>
      </c>
      <c r="D4" s="383"/>
    </row>
    <row r="5" spans="1:9" ht="17.45">
      <c r="B5" s="382" t="s">
        <v>4</v>
      </c>
      <c r="C5" t="s">
        <v>5</v>
      </c>
      <c r="D5" s="383"/>
    </row>
    <row r="6" spans="1:9">
      <c r="B6" s="382" t="s">
        <v>6</v>
      </c>
      <c r="C6" t="s">
        <v>7</v>
      </c>
    </row>
    <row r="7" spans="1:9">
      <c r="B7" s="382" t="s">
        <v>8</v>
      </c>
      <c r="C7" t="s">
        <v>9</v>
      </c>
    </row>
    <row r="8" spans="1:9">
      <c r="B8" s="382" t="s">
        <v>10</v>
      </c>
      <c r="C8" t="s">
        <v>11</v>
      </c>
    </row>
    <row r="9" spans="1:9">
      <c r="B9" s="382" t="s">
        <v>12</v>
      </c>
      <c r="C9" t="s">
        <v>13</v>
      </c>
    </row>
    <row r="10" spans="1:9">
      <c r="B10" s="382" t="s">
        <v>14</v>
      </c>
      <c r="C10" t="s">
        <v>15</v>
      </c>
    </row>
    <row r="11" spans="1:9" ht="14.25" customHeight="1">
      <c r="B11" s="382" t="s">
        <v>16</v>
      </c>
      <c r="C11" t="s">
        <v>17</v>
      </c>
    </row>
    <row r="12" spans="1:9">
      <c r="B12" s="382"/>
    </row>
    <row r="13" spans="1:9">
      <c r="B13" s="382"/>
      <c r="C13" s="384"/>
      <c r="D13" s="384"/>
      <c r="E13" s="384"/>
      <c r="F13" s="384"/>
      <c r="G13" s="384"/>
      <c r="H13" s="384"/>
      <c r="I13" s="384"/>
    </row>
    <row r="14" spans="1:9">
      <c r="B14" s="381" t="s">
        <v>18</v>
      </c>
    </row>
    <row r="15" spans="1:9">
      <c r="B15" s="382" t="s">
        <v>19</v>
      </c>
      <c r="C15" t="s">
        <v>20</v>
      </c>
    </row>
    <row r="17" spans="2:28">
      <c r="B17" s="382"/>
      <c r="C17" s="88"/>
    </row>
    <row r="19" spans="2:28">
      <c r="B19" s="381" t="s">
        <v>21</v>
      </c>
    </row>
    <row r="20" spans="2:28">
      <c r="B20" s="382" t="s">
        <v>22</v>
      </c>
      <c r="C20" t="s">
        <v>23</v>
      </c>
    </row>
    <row r="21" spans="2:28">
      <c r="B21" s="382" t="s">
        <v>24</v>
      </c>
      <c r="C21" t="s">
        <v>25</v>
      </c>
    </row>
    <row r="22" spans="2:28">
      <c r="B22" s="382" t="s">
        <v>26</v>
      </c>
      <c r="C22" t="s">
        <v>27</v>
      </c>
    </row>
    <row r="23" spans="2:28">
      <c r="B23" s="382" t="s">
        <v>28</v>
      </c>
      <c r="C23" t="s">
        <v>29</v>
      </c>
    </row>
    <row r="24" spans="2:28">
      <c r="B24" s="382" t="s">
        <v>30</v>
      </c>
      <c r="C24" t="s">
        <v>31</v>
      </c>
    </row>
    <row r="25" spans="2:28">
      <c r="B25" s="382" t="s">
        <v>32</v>
      </c>
      <c r="C25" t="s">
        <v>33</v>
      </c>
    </row>
    <row r="26" spans="2:28">
      <c r="B26" s="382" t="s">
        <v>34</v>
      </c>
      <c r="C26" t="s">
        <v>35</v>
      </c>
    </row>
    <row r="27" spans="2:28">
      <c r="B27" s="382" t="s">
        <v>36</v>
      </c>
      <c r="C27" s="387" t="s">
        <v>37</v>
      </c>
      <c r="D27" s="386"/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</row>
    <row r="28" spans="2:28">
      <c r="B28" s="382" t="s">
        <v>38</v>
      </c>
      <c r="C28" s="387" t="s">
        <v>39</v>
      </c>
      <c r="D28" s="385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</row>
    <row r="29" spans="2:28">
      <c r="B29" s="382" t="s">
        <v>40</v>
      </c>
      <c r="C29" s="387" t="s">
        <v>41</v>
      </c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</row>
    <row r="30" spans="2:28">
      <c r="B30" s="382" t="s">
        <v>42</v>
      </c>
      <c r="C30" t="s">
        <v>43</v>
      </c>
    </row>
    <row r="31" spans="2:28">
      <c r="B31" s="382" t="s">
        <v>44</v>
      </c>
      <c r="C31" t="s">
        <v>45</v>
      </c>
    </row>
    <row r="32" spans="2:28">
      <c r="B32" s="382" t="s">
        <v>46</v>
      </c>
      <c r="C32" t="s">
        <v>47</v>
      </c>
    </row>
    <row r="33" spans="2:19" ht="15" customHeight="1">
      <c r="B33" s="382" t="s">
        <v>48</v>
      </c>
      <c r="C33" t="s">
        <v>49</v>
      </c>
      <c r="D33" s="388"/>
      <c r="E33" s="388"/>
      <c r="F33" s="388"/>
      <c r="G33" s="388"/>
      <c r="H33" s="388"/>
      <c r="I33" s="388"/>
      <c r="J33" s="388"/>
      <c r="K33" s="388"/>
      <c r="L33" s="388"/>
    </row>
    <row r="34" spans="2:19">
      <c r="B34" s="382" t="s">
        <v>50</v>
      </c>
      <c r="C34" s="389" t="s">
        <v>51</v>
      </c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</row>
    <row r="35" spans="2:19">
      <c r="B35" s="382" t="s">
        <v>52</v>
      </c>
      <c r="C35" t="s">
        <v>53</v>
      </c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</row>
    <row r="36" spans="2:19">
      <c r="B36" s="382" t="s">
        <v>54</v>
      </c>
      <c r="C36" s="832" t="s">
        <v>55</v>
      </c>
      <c r="D36" s="832"/>
      <c r="E36" s="832"/>
      <c r="F36" s="832"/>
      <c r="G36" s="832"/>
      <c r="H36" s="832"/>
      <c r="I36" s="832"/>
      <c r="J36" s="832"/>
      <c r="K36" s="832"/>
      <c r="L36" s="832"/>
      <c r="M36" s="832"/>
      <c r="N36" s="832"/>
      <c r="O36" s="832"/>
      <c r="P36" s="389"/>
      <c r="Q36" s="389"/>
      <c r="R36" s="389"/>
      <c r="S36" s="389"/>
    </row>
    <row r="37" spans="2:19">
      <c r="B37" s="382" t="s">
        <v>56</v>
      </c>
      <c r="C37" t="s">
        <v>57</v>
      </c>
    </row>
    <row r="38" spans="2:19">
      <c r="B38" s="382" t="s">
        <v>58</v>
      </c>
      <c r="C38" t="s">
        <v>59</v>
      </c>
    </row>
    <row r="39" spans="2:19">
      <c r="B39" s="382" t="s">
        <v>60</v>
      </c>
      <c r="C39" t="s">
        <v>61</v>
      </c>
    </row>
    <row r="40" spans="2:19">
      <c r="B40" s="382" t="s">
        <v>62</v>
      </c>
      <c r="C40" t="s">
        <v>63</v>
      </c>
    </row>
    <row r="41" spans="2:19">
      <c r="B41" s="382" t="s">
        <v>64</v>
      </c>
      <c r="C41" t="s">
        <v>65</v>
      </c>
    </row>
    <row r="42" spans="2:19">
      <c r="B42" s="382" t="s">
        <v>66</v>
      </c>
      <c r="C42" t="s">
        <v>67</v>
      </c>
    </row>
    <row r="44" spans="2:19">
      <c r="B44" s="381" t="s">
        <v>68</v>
      </c>
    </row>
    <row r="45" spans="2:19">
      <c r="B45" s="382" t="s">
        <v>69</v>
      </c>
      <c r="C45" s="831" t="s">
        <v>70</v>
      </c>
      <c r="D45" s="831"/>
      <c r="E45" s="831"/>
      <c r="F45" s="831"/>
      <c r="G45" s="831"/>
      <c r="H45" s="831"/>
      <c r="I45" s="831"/>
      <c r="J45" s="831"/>
      <c r="K45" s="831"/>
      <c r="L45" s="831"/>
      <c r="M45" s="831"/>
    </row>
    <row r="46" spans="2:19">
      <c r="B46" s="382" t="s">
        <v>71</v>
      </c>
      <c r="C46" s="831" t="s">
        <v>72</v>
      </c>
      <c r="D46" s="831"/>
      <c r="E46" s="831"/>
      <c r="F46" s="831"/>
      <c r="G46" s="831"/>
      <c r="H46" s="831"/>
      <c r="I46" s="831"/>
      <c r="J46" s="831"/>
      <c r="K46" s="831"/>
      <c r="L46" s="831"/>
      <c r="M46" s="831"/>
    </row>
    <row r="47" spans="2:19">
      <c r="B47" s="382" t="s">
        <v>73</v>
      </c>
      <c r="C47" s="384" t="s">
        <v>74</v>
      </c>
      <c r="D47" s="384"/>
      <c r="E47" s="384"/>
      <c r="F47" s="384"/>
      <c r="G47" s="384"/>
      <c r="H47" s="384"/>
      <c r="I47" s="384"/>
      <c r="J47" s="384"/>
      <c r="K47" s="384"/>
      <c r="L47" s="384"/>
      <c r="M47" s="384"/>
    </row>
    <row r="48" spans="2:19">
      <c r="B48" s="382" t="s">
        <v>75</v>
      </c>
      <c r="C48" s="831" t="s">
        <v>76</v>
      </c>
      <c r="D48" s="831"/>
      <c r="E48" s="831"/>
      <c r="F48" s="831"/>
      <c r="G48" s="831"/>
      <c r="H48" s="831"/>
      <c r="I48" s="831"/>
      <c r="J48" s="831"/>
      <c r="K48" s="831"/>
      <c r="L48" s="831"/>
      <c r="M48" s="831"/>
    </row>
    <row r="49" spans="2:3">
      <c r="B49" s="382" t="s">
        <v>77</v>
      </c>
      <c r="C49" t="s">
        <v>78</v>
      </c>
    </row>
    <row r="50" spans="2:3">
      <c r="B50" s="382" t="s">
        <v>79</v>
      </c>
      <c r="C50" s="1" t="s">
        <v>80</v>
      </c>
    </row>
    <row r="51" spans="2:3">
      <c r="B51" s="382" t="s">
        <v>81</v>
      </c>
      <c r="C51" t="s">
        <v>82</v>
      </c>
    </row>
    <row r="52" spans="2:3">
      <c r="C52" s="286"/>
    </row>
    <row r="53" spans="2:3">
      <c r="B53" s="390" t="s">
        <v>83</v>
      </c>
    </row>
    <row r="54" spans="2:3">
      <c r="B54" s="390" t="s">
        <v>84</v>
      </c>
    </row>
    <row r="55" spans="2:3">
      <c r="B55" s="390" t="s">
        <v>85</v>
      </c>
    </row>
    <row r="56" spans="2:3">
      <c r="B56" s="390" t="s">
        <v>86</v>
      </c>
    </row>
  </sheetData>
  <sheetProtection algorithmName="SHA-512" hashValue="VoQRnqJ42/TUVtAp+OLsXVHWx1d1HZw7x3eoA83XY2Mh0Xh7srTLgrCLfbK4GdiLvorWKrhPfM8sHJfyVCs8qw==" saltValue="MUAqvOaKTmDf96csG9T5fA==" spinCount="100000" sheet="1" objects="1" scenarios="1"/>
  <mergeCells count="4">
    <mergeCell ref="C45:M45"/>
    <mergeCell ref="C46:M46"/>
    <mergeCell ref="C48:M48"/>
    <mergeCell ref="C36:O36"/>
  </mergeCells>
  <hyperlinks>
    <hyperlink ref="B4" location="'COWA Table 1 &amp; 1A &amp; 1B'!A1" display="Table 1 " xr:uid="{00000000-0004-0000-0000-000000000000}"/>
    <hyperlink ref="B5" location="'COWA Table 1 &amp; 1A &amp; 1B'!A1" display="Table 1A " xr:uid="{00000000-0004-0000-0000-000001000000}"/>
    <hyperlink ref="B6" location="'COWA Table 1 &amp; 1A &amp; 1B'!A1" display="Table1B" xr:uid="{00000000-0004-0000-0000-000002000000}"/>
    <hyperlink ref="B7" location="'COWA Table 2 &amp; 2A'!A1" display="Table 2 " xr:uid="{00000000-0004-0000-0000-000003000000}"/>
    <hyperlink ref="B8" location="'COWA Table 2 &amp; 2A'!A1" display="Table 2A" xr:uid="{00000000-0004-0000-0000-000004000000}"/>
    <hyperlink ref="B9" location="'COWA Table 3 &amp; 3A &amp; 3B'!A1" display="Table 3" xr:uid="{00000000-0004-0000-0000-000005000000}"/>
    <hyperlink ref="B10" location="'COWA Table 3 &amp; 3A &amp; 3B'!A1" display="Table 3A " xr:uid="{00000000-0004-0000-0000-000006000000}"/>
    <hyperlink ref="B11" location="'COWA Table 3 &amp; 3A &amp; 3B'!A1" display="Table 3B" xr:uid="{00000000-0004-0000-0000-000007000000}"/>
    <hyperlink ref="B15" location="'HESA PI Table 2019-20'!A1" display="HESA PI Table 2019-20" xr:uid="{00000000-0004-0000-0000-000008000000}"/>
    <hyperlink ref="B20" location="'Backgroud Table 1'!A1" display="Background Table 1" xr:uid="{00000000-0004-0000-0000-000009000000}"/>
    <hyperlink ref="B21" location="'Background Table 2'!A1" display="Background Table 2" xr:uid="{00000000-0004-0000-0000-00000A000000}"/>
    <hyperlink ref="B22" location="'Background Table 3'!A1" display="Background Table 3" xr:uid="{00000000-0004-0000-0000-00000B000000}"/>
    <hyperlink ref="B23" location="'Background Table 4'!A1" display="Background Table 4" xr:uid="{00000000-0004-0000-0000-00000C000000}"/>
    <hyperlink ref="B24" location="'Background Table 5'!A1" display="Background Table 5" xr:uid="{00000000-0004-0000-0000-00000D000000}"/>
    <hyperlink ref="B25" location="'Background Table 6'!A1" display="Background Table 6" xr:uid="{00000000-0004-0000-0000-00000E000000}"/>
    <hyperlink ref="B26" location="'Background Table 7'!A1" display="Background Table 7" xr:uid="{00000000-0004-0000-0000-00000F000000}"/>
    <hyperlink ref="B27" location="'Background Table 8a'!A1" display="Background Table 8a" xr:uid="{00000000-0004-0000-0000-000010000000}"/>
    <hyperlink ref="B28" location="'Background Table 8b'!A1" display="Background Table 8b" xr:uid="{00000000-0004-0000-0000-000011000000}"/>
    <hyperlink ref="B29" location="'Background Table 8c'!A1" display="Background Table 8c" xr:uid="{00000000-0004-0000-0000-000012000000}"/>
    <hyperlink ref="B30" location="'Background Table 9'!A1" display="Background Table 9" xr:uid="{00000000-0004-0000-0000-000013000000}"/>
    <hyperlink ref="B31" location="'Background Table 10'!A1" display="Background Table 10" xr:uid="{00000000-0004-0000-0000-000014000000}"/>
    <hyperlink ref="B32" location="'Background Table 11'!A1" display="Background Table 11" xr:uid="{00000000-0004-0000-0000-000015000000}"/>
    <hyperlink ref="B33" location="'Background Table 12'!A1" display="Background Table 12" xr:uid="{00000000-0004-0000-0000-000016000000}"/>
    <hyperlink ref="B34" location="'Background Table 13'!A1" display="Background Table 13" xr:uid="{00000000-0004-0000-0000-000017000000}"/>
    <hyperlink ref="B35" location="'Background Table 14a'!A1" display="Background Table 14a" xr:uid="{00000000-0004-0000-0000-000018000000}"/>
    <hyperlink ref="B39" location="'Background Table 15'!A1" display="Background Table 15" xr:uid="{00000000-0004-0000-0000-000019000000}"/>
    <hyperlink ref="B42" location="'Background Table 18'!A1" display="Background Table 18" xr:uid="{00000000-0004-0000-0000-00001A000000}"/>
    <hyperlink ref="B41" location="'Background Table 17'!A1" display="Background Table 17" xr:uid="{00000000-0004-0000-0000-00001B000000}"/>
    <hyperlink ref="B40" location="'Background Table 16'!A1" display="Background Table 16" xr:uid="{00000000-0004-0000-0000-00001C000000}"/>
    <hyperlink ref="B45" location="'Fig 1'!A1" display="Figure 1" xr:uid="{00000000-0004-0000-0000-00001D000000}"/>
    <hyperlink ref="B46" location="'Fig 1b'!A1" display="Figure 1B" xr:uid="{00000000-0004-0000-0000-00001E000000}"/>
    <hyperlink ref="B48" location="'Fig 2'!A1" display="Figure 2" xr:uid="{00000000-0004-0000-0000-00001F000000}"/>
    <hyperlink ref="B49" location="'Fig 3'!A1" display="Figure 3" xr:uid="{00000000-0004-0000-0000-000020000000}"/>
    <hyperlink ref="B50" location="'Fig  4'!A1" display="Figure 4" xr:uid="{00000000-0004-0000-0000-000021000000}"/>
    <hyperlink ref="B51" location="'Context Data'!A1" display="Context data" xr:uid="{00000000-0004-0000-0000-000022000000}"/>
    <hyperlink ref="B36" location="'Background Table 14b'!A1" display="Background Table 14b" xr:uid="{00000000-0004-0000-0000-000023000000}"/>
    <hyperlink ref="B37" location="Contents!A1" display="Background Table 14c" xr:uid="{00000000-0004-0000-0000-000025000000}"/>
    <hyperlink ref="B47" location="'Fig 1c'!A1" display="Figure 1C" xr:uid="{7FED88A3-9853-4E83-B80C-3DE7D2BCAD13}"/>
    <hyperlink ref="B38" location="'Background Table 14d'!A1" display="Background Table 14d" xr:uid="{EBDBADE4-EC89-43A6-8C48-1C5C28BA69F8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4.9989318521683403E-2"/>
  </sheetPr>
  <dimension ref="A1:BD395"/>
  <sheetViews>
    <sheetView showGridLines="0" topLeftCell="S1" zoomScaleNormal="100" workbookViewId="0">
      <selection activeCell="X4" sqref="X4"/>
    </sheetView>
  </sheetViews>
  <sheetFormatPr defaultColWidth="9.140625" defaultRowHeight="14.45"/>
  <cols>
    <col min="1" max="1" width="10.28515625" style="128" hidden="1" customWidth="1"/>
    <col min="2" max="18" width="9.140625" style="128" hidden="1" customWidth="1"/>
    <col min="19" max="19" width="9.140625" style="128" customWidth="1"/>
    <col min="20" max="20" width="56.28515625" style="128" customWidth="1"/>
    <col min="21" max="28" width="9.140625" style="128" customWidth="1"/>
    <col min="29" max="29" width="13.7109375" style="128" customWidth="1"/>
    <col min="30" max="30" width="23.7109375" style="128" hidden="1" customWidth="1"/>
    <col min="31" max="44" width="9.140625" style="128" hidden="1" customWidth="1"/>
    <col min="45" max="46" width="9.140625" style="128" customWidth="1"/>
    <col min="47" max="47" width="57.5703125" style="128" customWidth="1"/>
    <col min="48" max="56" width="9.140625" style="128" customWidth="1"/>
    <col min="57" max="16384" width="9.140625" style="128"/>
  </cols>
  <sheetData>
    <row r="1" spans="1:56">
      <c r="T1" s="195" t="s">
        <v>352</v>
      </c>
    </row>
    <row r="2" spans="1:56">
      <c r="T2" s="196"/>
    </row>
    <row r="3" spans="1:56" ht="43.5" customHeight="1">
      <c r="T3" s="898" t="s">
        <v>353</v>
      </c>
      <c r="U3" s="899"/>
      <c r="V3" s="899"/>
      <c r="W3" s="899"/>
      <c r="X3" s="899"/>
      <c r="Y3" s="899"/>
      <c r="Z3" s="899"/>
      <c r="AA3" s="252"/>
      <c r="AB3" s="252"/>
    </row>
    <row r="4" spans="1:56">
      <c r="T4" s="192" t="s">
        <v>354</v>
      </c>
      <c r="U4" s="197" t="s">
        <v>355</v>
      </c>
    </row>
    <row r="6" spans="1:56" ht="15.75" customHeight="1" thickBot="1"/>
    <row r="7" spans="1:56" s="232" customFormat="1" ht="15" thickBot="1">
      <c r="D7" s="233" t="s">
        <v>90</v>
      </c>
      <c r="E7" s="233" t="s">
        <v>91</v>
      </c>
      <c r="F7" s="233" t="s">
        <v>92</v>
      </c>
      <c r="G7" s="233" t="s">
        <v>93</v>
      </c>
      <c r="H7" s="233" t="s">
        <v>94</v>
      </c>
      <c r="I7" s="233" t="s">
        <v>95</v>
      </c>
      <c r="J7" s="233" t="s">
        <v>96</v>
      </c>
      <c r="K7" s="233" t="s">
        <v>97</v>
      </c>
      <c r="L7" s="233" t="s">
        <v>98</v>
      </c>
      <c r="M7" s="233" t="s">
        <v>230</v>
      </c>
      <c r="N7" s="233" t="s">
        <v>231</v>
      </c>
      <c r="O7" s="233" t="s">
        <v>232</v>
      </c>
      <c r="P7" s="233" t="s">
        <v>233</v>
      </c>
      <c r="T7" s="214"/>
      <c r="U7" s="215" t="s">
        <v>90</v>
      </c>
      <c r="V7" s="215" t="s">
        <v>91</v>
      </c>
      <c r="W7" s="215" t="s">
        <v>92</v>
      </c>
      <c r="X7" s="215" t="s">
        <v>93</v>
      </c>
      <c r="Y7" s="215" t="s">
        <v>94</v>
      </c>
      <c r="Z7" s="215" t="s">
        <v>95</v>
      </c>
      <c r="AA7" s="514" t="s">
        <v>96</v>
      </c>
      <c r="AB7" s="215" t="s">
        <v>97</v>
      </c>
      <c r="AC7" s="515" t="s">
        <v>98</v>
      </c>
      <c r="AE7" s="234" t="s">
        <v>90</v>
      </c>
      <c r="AF7" s="234" t="s">
        <v>91</v>
      </c>
      <c r="AG7" s="234" t="s">
        <v>92</v>
      </c>
      <c r="AH7" s="234" t="s">
        <v>93</v>
      </c>
      <c r="AI7" s="234" t="s">
        <v>94</v>
      </c>
      <c r="AJ7" s="234" t="s">
        <v>95</v>
      </c>
      <c r="AK7" s="234" t="s">
        <v>96</v>
      </c>
      <c r="AL7" s="234" t="s">
        <v>97</v>
      </c>
      <c r="AM7" s="234" t="s">
        <v>98</v>
      </c>
      <c r="AN7" s="234" t="s">
        <v>230</v>
      </c>
      <c r="AO7" s="233" t="s">
        <v>231</v>
      </c>
      <c r="AP7" s="233" t="s">
        <v>232</v>
      </c>
      <c r="AQ7" s="233" t="s">
        <v>233</v>
      </c>
      <c r="AR7" s="233"/>
      <c r="AU7" s="719"/>
      <c r="AV7" s="720" t="s">
        <v>90</v>
      </c>
      <c r="AW7" s="720" t="s">
        <v>91</v>
      </c>
      <c r="AX7" s="720" t="s">
        <v>92</v>
      </c>
      <c r="AY7" s="720" t="s">
        <v>93</v>
      </c>
      <c r="AZ7" s="720" t="s">
        <v>94</v>
      </c>
      <c r="BA7" s="720" t="s">
        <v>95</v>
      </c>
      <c r="BB7" s="721" t="s">
        <v>96</v>
      </c>
      <c r="BC7" s="721" t="s">
        <v>97</v>
      </c>
      <c r="BD7" s="722" t="s">
        <v>98</v>
      </c>
    </row>
    <row r="8" spans="1:56">
      <c r="A8" s="128" t="s">
        <v>356</v>
      </c>
      <c r="C8" s="141" t="s">
        <v>236</v>
      </c>
      <c r="D8" s="105"/>
      <c r="E8" s="105"/>
      <c r="F8" s="105"/>
      <c r="G8" s="105"/>
      <c r="H8" s="105"/>
      <c r="M8" s="128" t="s">
        <v>355</v>
      </c>
      <c r="N8" s="128">
        <f>ROWS($M$8:M8)</f>
        <v>1</v>
      </c>
      <c r="O8" s="128">
        <f>IF($U$4=M8,N8,"")</f>
        <v>1</v>
      </c>
      <c r="P8" s="128">
        <f>IFERROR(SMALL($O$8:$O$179,ROWS($O$8:O8)),"")</f>
        <v>1</v>
      </c>
      <c r="T8" s="218" t="str">
        <f>IFERROR(INDEX($C$8:$I$175,$P8,COLUMNS($S$8:S8)),"")</f>
        <v>Deprivation Quintile</v>
      </c>
      <c r="U8" s="371"/>
      <c r="V8" s="95"/>
      <c r="W8" s="95"/>
      <c r="X8" s="95"/>
      <c r="Y8" s="95"/>
      <c r="Z8" s="95"/>
      <c r="AA8" s="95"/>
      <c r="AB8" s="95"/>
      <c r="AC8" s="96"/>
      <c r="AD8" s="141" t="s">
        <v>216</v>
      </c>
      <c r="AE8" s="128">
        <v>21680</v>
      </c>
      <c r="AF8" s="128">
        <v>21935</v>
      </c>
      <c r="AG8" s="128">
        <v>22185</v>
      </c>
      <c r="AH8" s="128">
        <v>22285</v>
      </c>
      <c r="AI8" s="128">
        <v>22105</v>
      </c>
      <c r="AJ8" s="128">
        <v>21420</v>
      </c>
      <c r="AK8" s="128">
        <v>21140</v>
      </c>
      <c r="AL8" s="128">
        <v>22070</v>
      </c>
      <c r="AM8" s="128">
        <v>19015</v>
      </c>
      <c r="AN8" s="128" t="s">
        <v>355</v>
      </c>
      <c r="AO8" s="128">
        <f>ROWS($AN$8:AN8)</f>
        <v>1</v>
      </c>
      <c r="AP8" s="128">
        <f>IF($U$4=AN8,AO8,"")</f>
        <v>1</v>
      </c>
      <c r="AQ8" s="128">
        <f>IFERROR(SMALL($AP$8:$AP$179,ROWS($AP$8:AP8)),"")</f>
        <v>1</v>
      </c>
      <c r="AU8" s="277" t="s">
        <v>216</v>
      </c>
      <c r="AV8" s="120">
        <f>IFERROR(INDEX($AD$8:$AJ$179,$AQ8,COLUMNS($AT$8:AU8)),"")</f>
        <v>21680</v>
      </c>
      <c r="AW8" s="120">
        <f>IFERROR(INDEX($AD$8:$AJ$179,$AQ8,COLUMNS($AT$8:AV8)),"")</f>
        <v>21935</v>
      </c>
      <c r="AX8" s="120">
        <f>IFERROR(INDEX($AD$8:$AJ$179,$AQ8,COLUMNS($AT$8:AW8)),"")</f>
        <v>22185</v>
      </c>
      <c r="AY8" s="120">
        <f>IFERROR(INDEX($AD$8:$AJ$179,$AQ8,COLUMNS($AT$8:AX8)),"")</f>
        <v>22285</v>
      </c>
      <c r="AZ8" s="120">
        <f>IFERROR(INDEX($AD$8:$AJ$179,$AQ8,COLUMNS($AT$8:AY8)),"")</f>
        <v>22105</v>
      </c>
      <c r="BA8" s="120">
        <f>IFERROR(INDEX($AD$8:$AJ$179,$AQ8,COLUMNS($AT$8:AZ8)),"")</f>
        <v>21420</v>
      </c>
      <c r="BB8" s="120">
        <f>IFERROR(INDEX($AD$8:$AK$179,$AQ8,COLUMNS($AT$8:BA8)),"")</f>
        <v>21140</v>
      </c>
      <c r="BC8" s="120">
        <f>IFERROR(INDEX($AD$8:$AL$179,$AQ8,COLUMNS($AT$8:BB8)),"")</f>
        <v>22070</v>
      </c>
      <c r="BD8" s="121">
        <f>IFERROR(INDEX($AD$8:$AR$179,$AQ8,COLUMNS($AT$8:BC8)),"")</f>
        <v>19015</v>
      </c>
    </row>
    <row r="9" spans="1:56">
      <c r="A9" s="128" t="s">
        <v>355</v>
      </c>
      <c r="C9" s="198" t="s">
        <v>237</v>
      </c>
      <c r="D9" s="105">
        <v>0.26644416631900986</v>
      </c>
      <c r="E9" s="105">
        <v>0.27412210603223891</v>
      </c>
      <c r="F9" s="105">
        <v>0.27748691099476441</v>
      </c>
      <c r="G9" s="105">
        <v>0.28220582943504857</v>
      </c>
      <c r="H9" s="105">
        <v>0.28072638347975726</v>
      </c>
      <c r="I9" s="106">
        <v>0.29240612740519334</v>
      </c>
      <c r="J9" s="106">
        <v>0.2933093252463988</v>
      </c>
      <c r="K9" s="128">
        <v>0.28733829870638966</v>
      </c>
      <c r="L9" s="128">
        <v>0.2798317118064686</v>
      </c>
      <c r="M9" s="128" t="s">
        <v>355</v>
      </c>
      <c r="N9" s="128">
        <f>ROWS($M$8:M9)</f>
        <v>2</v>
      </c>
      <c r="O9" s="128">
        <f t="shared" ref="O9:O72" si="0">IF($U$4=M9,N9,"")</f>
        <v>2</v>
      </c>
      <c r="P9" s="128">
        <f>IFERROR(SMALL($O$8:$O$179,ROWS($O$8:O9)),"")</f>
        <v>2</v>
      </c>
      <c r="T9" s="219" t="str">
        <f>IFERROR(INDEX($C$8:$I$175,$P9,COLUMNS($S$8:S9)),"")</f>
        <v>SIMD0-20</v>
      </c>
      <c r="U9" s="498">
        <f>IFERROR(INDEX($C$8:$I$175,$P9,COLUMNS($S$8:T9)),"")</f>
        <v>0.26644416631900986</v>
      </c>
      <c r="V9" s="97">
        <f>IFERROR(INDEX($C$8:$I$175,$P9,COLUMNS($S$8:U9)),"")</f>
        <v>0.27412210603223891</v>
      </c>
      <c r="W9" s="97">
        <f>IFERROR(INDEX($C$8:$I$175,$P9,COLUMNS($S$8:V9)),"")</f>
        <v>0.27748691099476441</v>
      </c>
      <c r="X9" s="97">
        <f>IFERROR(INDEX($C$8:$I$175,$P9,COLUMNS($S$8:W9)),"")</f>
        <v>0.28220582943504857</v>
      </c>
      <c r="Y9" s="97">
        <f>IFERROR(INDEX($C$8:$I$175,$P9,COLUMNS($S$8:X9)),"")</f>
        <v>0.28072638347975726</v>
      </c>
      <c r="Z9" s="97">
        <f>IFERROR(INDEX($C$8:$I$175,$P9,COLUMNS($S$8:Y9)),"")</f>
        <v>0.29240612740519334</v>
      </c>
      <c r="AA9" s="97">
        <f>IFERROR(INDEX($C$8:$J$175,$P9,COLUMNS($S$8:Z9)),"")</f>
        <v>0.2933093252463988</v>
      </c>
      <c r="AB9" s="97">
        <f>IFERROR(INDEX($C$8:$K$175,$P9,COLUMNS($S$8:AA9)),"")</f>
        <v>0.28733829870638966</v>
      </c>
      <c r="AC9" s="98">
        <f>IFERROR(INDEX($C$8:$L$175,$P9,COLUMNS($S$8:AB9)),"")</f>
        <v>0.2798317118064686</v>
      </c>
      <c r="AD9" s="141" t="s">
        <v>236</v>
      </c>
      <c r="AN9" s="128" t="s">
        <v>355</v>
      </c>
      <c r="AO9" s="128">
        <f>ROWS($AN$8:AN9)</f>
        <v>2</v>
      </c>
      <c r="AP9" s="128">
        <f t="shared" ref="AP9:AP72" si="1">IF($U$4=AN9,AO9,"")</f>
        <v>2</v>
      </c>
      <c r="AQ9" s="128">
        <f>IFERROR(SMALL($AP$8:$AP$179,ROWS($AP$8:AP9)),"")</f>
        <v>2</v>
      </c>
      <c r="AU9" s="277" t="s">
        <v>236</v>
      </c>
      <c r="AV9" s="120"/>
      <c r="AW9" s="120"/>
      <c r="AX9" s="120"/>
      <c r="AY9" s="120"/>
      <c r="AZ9" s="120"/>
      <c r="BA9" s="120"/>
      <c r="BB9" s="120"/>
      <c r="BC9" s="120"/>
      <c r="BD9" s="121"/>
    </row>
    <row r="10" spans="1:56">
      <c r="A10" s="128" t="s">
        <v>357</v>
      </c>
      <c r="C10" s="198" t="s">
        <v>238</v>
      </c>
      <c r="D10" s="105">
        <v>0.22259305613498354</v>
      </c>
      <c r="E10" s="105">
        <v>0.22562674094707522</v>
      </c>
      <c r="F10" s="105">
        <v>0.22188120599386171</v>
      </c>
      <c r="G10" s="105">
        <v>0.21936847786973732</v>
      </c>
      <c r="H10" s="105">
        <v>0.21863961597681369</v>
      </c>
      <c r="I10" s="106">
        <v>0.21628059032318325</v>
      </c>
      <c r="J10" s="106">
        <v>0.21943707354056102</v>
      </c>
      <c r="K10" s="128">
        <v>0.21773596410993509</v>
      </c>
      <c r="L10" s="128">
        <v>0.2247173284249277</v>
      </c>
      <c r="M10" s="128" t="s">
        <v>355</v>
      </c>
      <c r="N10" s="128">
        <f>ROWS($M$8:M10)</f>
        <v>3</v>
      </c>
      <c r="O10" s="128">
        <f t="shared" si="0"/>
        <v>3</v>
      </c>
      <c r="P10" s="128">
        <f>IFERROR(SMALL($O$8:$O$179,ROWS($O$8:O10)),"")</f>
        <v>3</v>
      </c>
      <c r="T10" s="219" t="str">
        <f>IFERROR(INDEX($C$8:$I$175,$P10,COLUMNS($S$8:S10)),"")</f>
        <v>SIMD20-40</v>
      </c>
      <c r="U10" s="498">
        <f>IFERROR(INDEX($C$8:$I$175,$P10,COLUMNS($S$8:T10)),"")</f>
        <v>0.22259305613498354</v>
      </c>
      <c r="V10" s="97">
        <f>IFERROR(INDEX($C$8:$I$175,$P10,COLUMNS($S$8:U10)),"")</f>
        <v>0.22562674094707522</v>
      </c>
      <c r="W10" s="97">
        <f>IFERROR(INDEX($C$8:$I$175,$P10,COLUMNS($S$8:V10)),"")</f>
        <v>0.22188120599386171</v>
      </c>
      <c r="X10" s="97">
        <f>IFERROR(INDEX($C$8:$I$175,$P10,COLUMNS($S$8:W10)),"")</f>
        <v>0.21936847786973732</v>
      </c>
      <c r="Y10" s="97">
        <f>IFERROR(INDEX($C$8:$I$175,$P10,COLUMNS($S$8:X10)),"")</f>
        <v>0.21863961597681369</v>
      </c>
      <c r="Z10" s="97">
        <f>IFERROR(INDEX($C$8:$I$175,$P10,COLUMNS($S$8:Y10)),"")</f>
        <v>0.21628059032318325</v>
      </c>
      <c r="AA10" s="97">
        <f>IFERROR(INDEX($C$8:$J$175,$P10,COLUMNS($S$8:Z10)),"")</f>
        <v>0.21943707354056102</v>
      </c>
      <c r="AB10" s="97">
        <f>IFERROR(INDEX($C$8:$K$175,$P10,COLUMNS($S$8:AA10)),"")</f>
        <v>0.21773596410993509</v>
      </c>
      <c r="AC10" s="98">
        <f>IFERROR(INDEX($C$8:$L$175,$P10,COLUMNS($S$8:AB10)),"")</f>
        <v>0.2247173284249277</v>
      </c>
      <c r="AD10" s="198" t="s">
        <v>237</v>
      </c>
      <c r="AE10" s="128">
        <v>5750</v>
      </c>
      <c r="AF10" s="128">
        <v>6005</v>
      </c>
      <c r="AG10" s="128">
        <v>6150</v>
      </c>
      <c r="AH10" s="128">
        <v>6275</v>
      </c>
      <c r="AI10" s="128">
        <v>6200</v>
      </c>
      <c r="AJ10" s="128">
        <v>6260</v>
      </c>
      <c r="AK10" s="128">
        <v>6190</v>
      </c>
      <c r="AL10" s="128">
        <v>6370</v>
      </c>
      <c r="AM10" s="128">
        <v>5320</v>
      </c>
      <c r="AN10" s="128" t="s">
        <v>355</v>
      </c>
      <c r="AO10" s="128">
        <f>ROWS($AN$8:AN10)</f>
        <v>3</v>
      </c>
      <c r="AP10" s="128">
        <f t="shared" si="1"/>
        <v>3</v>
      </c>
      <c r="AQ10" s="128">
        <f>IFERROR(SMALL($AP$8:$AP$179,ROWS($AP$8:AP10)),"")</f>
        <v>3</v>
      </c>
      <c r="AU10" s="221" t="s">
        <v>237</v>
      </c>
      <c r="AV10" s="120">
        <f>IFERROR(INDEX($AD$8:$AJ$179,$AQ10,COLUMNS($AT$8:AU10)),"")</f>
        <v>5750</v>
      </c>
      <c r="AW10" s="120">
        <f>IFERROR(INDEX($AD$8:$AJ$179,$AQ10,COLUMNS($AT$8:AV10)),"")</f>
        <v>6005</v>
      </c>
      <c r="AX10" s="120">
        <f>IFERROR(INDEX($AD$8:$AJ$179,$AQ10,COLUMNS($AT$8:AW10)),"")</f>
        <v>6150</v>
      </c>
      <c r="AY10" s="120">
        <f>IFERROR(INDEX($AD$8:$AJ$179,$AQ10,COLUMNS($AT$8:AX10)),"")</f>
        <v>6275</v>
      </c>
      <c r="AZ10" s="120">
        <f>IFERROR(INDEX($AD$8:$AJ$179,$AQ10,COLUMNS($AT$8:AY10)),"")</f>
        <v>6200</v>
      </c>
      <c r="BA10" s="120">
        <f>IFERROR(INDEX($AD$8:$AJ$179,$AQ10,COLUMNS($AT$8:AZ10)),"")</f>
        <v>6260</v>
      </c>
      <c r="BB10" s="120">
        <f>IFERROR(INDEX($AD$8:$AK$179,$AQ10,COLUMNS($AT$8:BA10)),"")</f>
        <v>6190</v>
      </c>
      <c r="BC10" s="120">
        <f>IFERROR(INDEX($AD$8:$AL$179,$AQ10,COLUMNS($AT$8:BB10)),"")</f>
        <v>6370</v>
      </c>
      <c r="BD10" s="121">
        <f>IFERROR(INDEX($AD$8:$AR$179,$AQ10,COLUMNS($AT$8:BC10)),"")</f>
        <v>5320</v>
      </c>
    </row>
    <row r="11" spans="1:56">
      <c r="A11" s="128" t="s">
        <v>358</v>
      </c>
      <c r="C11" s="198" t="s">
        <v>239</v>
      </c>
      <c r="D11" s="105">
        <v>0.18639039540165947</v>
      </c>
      <c r="E11" s="105">
        <v>0.18530526508059728</v>
      </c>
      <c r="F11" s="105">
        <v>0.180853944755371</v>
      </c>
      <c r="G11" s="105">
        <v>0.18091039942425333</v>
      </c>
      <c r="H11" s="105">
        <v>0.18336201431029797</v>
      </c>
      <c r="I11" s="106">
        <v>0.18260788342985243</v>
      </c>
      <c r="J11" s="106">
        <v>0.17802312357846853</v>
      </c>
      <c r="K11" s="128">
        <v>0.17992943943551548</v>
      </c>
      <c r="L11" s="128">
        <v>0.17344201945832238</v>
      </c>
      <c r="M11" s="128" t="s">
        <v>355</v>
      </c>
      <c r="N11" s="128">
        <f>ROWS($M$8:M11)</f>
        <v>4</v>
      </c>
      <c r="O11" s="128">
        <f t="shared" si="0"/>
        <v>4</v>
      </c>
      <c r="P11" s="128">
        <f>IFERROR(SMALL($O$8:$O$179,ROWS($O$8:O11)),"")</f>
        <v>4</v>
      </c>
      <c r="T11" s="219" t="str">
        <f>IFERROR(INDEX($C$8:$I$175,$P11,COLUMNS($S$8:S11)),"")</f>
        <v>SIMD40-60</v>
      </c>
      <c r="U11" s="498">
        <f>IFERROR(INDEX($C$8:$I$175,$P11,COLUMNS($S$8:T11)),"")</f>
        <v>0.18639039540165947</v>
      </c>
      <c r="V11" s="97">
        <f>IFERROR(INDEX($C$8:$I$175,$P11,COLUMNS($S$8:U11)),"")</f>
        <v>0.18530526508059728</v>
      </c>
      <c r="W11" s="97">
        <f>IFERROR(INDEX($C$8:$I$175,$P11,COLUMNS($S$8:V11)),"")</f>
        <v>0.180853944755371</v>
      </c>
      <c r="X11" s="97">
        <f>IFERROR(INDEX($C$8:$I$175,$P11,COLUMNS($S$8:W11)),"")</f>
        <v>0.18091039942425333</v>
      </c>
      <c r="Y11" s="97">
        <f>IFERROR(INDEX($C$8:$I$175,$P11,COLUMNS($S$8:X11)),"")</f>
        <v>0.18336201431029797</v>
      </c>
      <c r="Z11" s="97">
        <f>IFERROR(INDEX($C$8:$I$175,$P11,COLUMNS($S$8:Y11)),"")</f>
        <v>0.18260788342985243</v>
      </c>
      <c r="AA11" s="97">
        <f>IFERROR(INDEX($C$8:$J$175,$P11,COLUMNS($S$8:Z11)),"")</f>
        <v>0.17802312357846853</v>
      </c>
      <c r="AB11" s="97">
        <f>IFERROR(INDEX($C$8:$K$175,$P11,COLUMNS($S$8:AA11)),"")</f>
        <v>0.17992943943551548</v>
      </c>
      <c r="AC11" s="98">
        <f>IFERROR(INDEX($C$8:$L$175,$P11,COLUMNS($S$8:AB11)),"")</f>
        <v>0.17344201945832238</v>
      </c>
      <c r="AD11" s="198" t="s">
        <v>238</v>
      </c>
      <c r="AE11" s="128">
        <v>4800</v>
      </c>
      <c r="AF11" s="128">
        <v>4940</v>
      </c>
      <c r="AG11" s="128">
        <v>4915</v>
      </c>
      <c r="AH11" s="128">
        <v>4875</v>
      </c>
      <c r="AI11" s="128">
        <v>4830</v>
      </c>
      <c r="AJ11" s="128">
        <v>4630</v>
      </c>
      <c r="AK11" s="128">
        <v>4630</v>
      </c>
      <c r="AL11" s="128">
        <v>4815</v>
      </c>
      <c r="AM11" s="128">
        <v>4275</v>
      </c>
      <c r="AN11" s="128" t="s">
        <v>355</v>
      </c>
      <c r="AO11" s="128">
        <f>ROWS($AN$8:AN11)</f>
        <v>4</v>
      </c>
      <c r="AP11" s="128">
        <f t="shared" si="1"/>
        <v>4</v>
      </c>
      <c r="AQ11" s="128">
        <f>IFERROR(SMALL($AP$8:$AP$179,ROWS($AP$8:AP11)),"")</f>
        <v>4</v>
      </c>
      <c r="AU11" s="221" t="s">
        <v>238</v>
      </c>
      <c r="AV11" s="120">
        <f>IFERROR(INDEX($AD$8:$AJ$179,$AQ11,COLUMNS($AT$8:AU11)),"")</f>
        <v>4800</v>
      </c>
      <c r="AW11" s="120">
        <f>IFERROR(INDEX($AD$8:$AJ$179,$AQ11,COLUMNS($AT$8:AV11)),"")</f>
        <v>4940</v>
      </c>
      <c r="AX11" s="120">
        <f>IFERROR(INDEX($AD$8:$AJ$179,$AQ11,COLUMNS($AT$8:AW11)),"")</f>
        <v>4915</v>
      </c>
      <c r="AY11" s="120">
        <f>IFERROR(INDEX($AD$8:$AJ$179,$AQ11,COLUMNS($AT$8:AX11)),"")</f>
        <v>4875</v>
      </c>
      <c r="AZ11" s="120">
        <f>IFERROR(INDEX($AD$8:$AJ$179,$AQ11,COLUMNS($AT$8:AY11)),"")</f>
        <v>4830</v>
      </c>
      <c r="BA11" s="120">
        <f>IFERROR(INDEX($AD$8:$AJ$179,$AQ11,COLUMNS($AT$8:AZ11)),"")</f>
        <v>4630</v>
      </c>
      <c r="BB11" s="120">
        <f>IFERROR(INDEX($AD$8:$AK$179,$AQ11,COLUMNS($AT$8:BA11)),"")</f>
        <v>4630</v>
      </c>
      <c r="BC11" s="120">
        <f>IFERROR(INDEX($AD$8:$AL$179,$AQ11,COLUMNS($AT$8:BB11)),"")</f>
        <v>4815</v>
      </c>
      <c r="BD11" s="121">
        <f>IFERROR(INDEX($AD$8:$AR$179,$AQ11,COLUMNS($AT$8:BC11)),"")</f>
        <v>4275</v>
      </c>
    </row>
    <row r="12" spans="1:56">
      <c r="A12" s="128" t="s">
        <v>359</v>
      </c>
      <c r="C12" s="198" t="s">
        <v>240</v>
      </c>
      <c r="D12" s="105">
        <v>0.16414036063598017</v>
      </c>
      <c r="E12" s="105">
        <v>0.15909402255810767</v>
      </c>
      <c r="F12" s="105">
        <v>0.16830655352951795</v>
      </c>
      <c r="G12" s="105">
        <v>0.1635930190716085</v>
      </c>
      <c r="H12" s="105">
        <v>0.15963227968481117</v>
      </c>
      <c r="I12" s="106">
        <v>0.15369886045208295</v>
      </c>
      <c r="J12" s="106">
        <v>0.15646322971948445</v>
      </c>
      <c r="K12" s="128">
        <v>0.15998083540223879</v>
      </c>
      <c r="L12" s="128">
        <v>0.16565869050749407</v>
      </c>
      <c r="M12" s="128" t="s">
        <v>355</v>
      </c>
      <c r="N12" s="128">
        <f>ROWS($M$8:M12)</f>
        <v>5</v>
      </c>
      <c r="O12" s="128">
        <f t="shared" si="0"/>
        <v>5</v>
      </c>
      <c r="P12" s="128">
        <f>IFERROR(SMALL($O$8:$O$179,ROWS($O$8:O12)),"")</f>
        <v>5</v>
      </c>
      <c r="T12" s="219" t="str">
        <f>IFERROR(INDEX($C$8:$I$175,$P12,COLUMNS($S$8:S12)),"")</f>
        <v>SIMD60-80</v>
      </c>
      <c r="U12" s="498">
        <f>IFERROR(INDEX($C$8:$I$175,$P12,COLUMNS($S$8:T12)),"")</f>
        <v>0.16414036063598017</v>
      </c>
      <c r="V12" s="97">
        <f>IFERROR(INDEX($C$8:$I$175,$P12,COLUMNS($S$8:U12)),"")</f>
        <v>0.15909402255810767</v>
      </c>
      <c r="W12" s="97">
        <f>IFERROR(INDEX($C$8:$I$175,$P12,COLUMNS($S$8:V12)),"")</f>
        <v>0.16830655352951795</v>
      </c>
      <c r="X12" s="97">
        <f>IFERROR(INDEX($C$8:$I$175,$P12,COLUMNS($S$8:W12)),"")</f>
        <v>0.1635930190716085</v>
      </c>
      <c r="Y12" s="97">
        <f>IFERROR(INDEX($C$8:$I$175,$P12,COLUMNS($S$8:X12)),"")</f>
        <v>0.15963227968481117</v>
      </c>
      <c r="Z12" s="97">
        <f>IFERROR(INDEX($C$8:$I$175,$P12,COLUMNS($S$8:Y12)),"")</f>
        <v>0.15369886045208295</v>
      </c>
      <c r="AA12" s="97">
        <f>IFERROR(INDEX($C$8:$J$175,$P12,COLUMNS($S$8:Z12)),"")</f>
        <v>0.15646322971948445</v>
      </c>
      <c r="AB12" s="97">
        <f>IFERROR(INDEX($C$8:$K$175,$P12,COLUMNS($S$8:AA12)),"")</f>
        <v>0.15998083540223879</v>
      </c>
      <c r="AC12" s="98">
        <f>IFERROR(INDEX($C$8:$L$175,$P12,COLUMNS($S$8:AB12)),"")</f>
        <v>0.16565869050749407</v>
      </c>
      <c r="AD12" s="198" t="s">
        <v>239</v>
      </c>
      <c r="AE12" s="128">
        <v>4020</v>
      </c>
      <c r="AF12" s="128">
        <v>4060</v>
      </c>
      <c r="AG12" s="128">
        <v>4005</v>
      </c>
      <c r="AH12" s="128">
        <v>4020</v>
      </c>
      <c r="AI12" s="128">
        <v>4050</v>
      </c>
      <c r="AJ12" s="128">
        <v>3910</v>
      </c>
      <c r="AK12" s="128">
        <v>3755</v>
      </c>
      <c r="AL12" s="128">
        <v>3940</v>
      </c>
      <c r="AM12" s="128">
        <v>3300</v>
      </c>
      <c r="AN12" s="128" t="s">
        <v>355</v>
      </c>
      <c r="AO12" s="128">
        <f>ROWS($AN$8:AN12)</f>
        <v>5</v>
      </c>
      <c r="AP12" s="128">
        <f t="shared" si="1"/>
        <v>5</v>
      </c>
      <c r="AQ12" s="128">
        <f>IFERROR(SMALL($AP$8:$AP$179,ROWS($AP$8:AP12)),"")</f>
        <v>5</v>
      </c>
      <c r="AU12" s="221" t="s">
        <v>239</v>
      </c>
      <c r="AV12" s="120">
        <f>IFERROR(INDEX($AD$8:$AJ$179,$AQ12,COLUMNS($AT$8:AU12)),"")</f>
        <v>4020</v>
      </c>
      <c r="AW12" s="120">
        <f>IFERROR(INDEX($AD$8:$AJ$179,$AQ12,COLUMNS($AT$8:AV12)),"")</f>
        <v>4060</v>
      </c>
      <c r="AX12" s="120">
        <f>IFERROR(INDEX($AD$8:$AJ$179,$AQ12,COLUMNS($AT$8:AW12)),"")</f>
        <v>4005</v>
      </c>
      <c r="AY12" s="120">
        <f>IFERROR(INDEX($AD$8:$AJ$179,$AQ12,COLUMNS($AT$8:AX12)),"")</f>
        <v>4020</v>
      </c>
      <c r="AZ12" s="120">
        <f>IFERROR(INDEX($AD$8:$AJ$179,$AQ12,COLUMNS($AT$8:AY12)),"")</f>
        <v>4050</v>
      </c>
      <c r="BA12" s="120">
        <f>IFERROR(INDEX($AD$8:$AJ$179,$AQ12,COLUMNS($AT$8:AZ12)),"")</f>
        <v>3910</v>
      </c>
      <c r="BB12" s="120">
        <f>IFERROR(INDEX($AD$8:$AK$179,$AQ12,COLUMNS($AT$8:BA12)),"")</f>
        <v>3755</v>
      </c>
      <c r="BC12" s="120">
        <f>IFERROR(INDEX($AD$8:$AL$179,$AQ12,COLUMNS($AT$8:BB12)),"")</f>
        <v>3940</v>
      </c>
      <c r="BD12" s="121">
        <f>IFERROR(INDEX($AD$8:$AR$179,$AQ12,COLUMNS($AT$8:BC12)),"")</f>
        <v>3300</v>
      </c>
    </row>
    <row r="13" spans="1:56">
      <c r="C13" s="198" t="s">
        <v>241</v>
      </c>
      <c r="D13" s="105">
        <v>0.16043202150836694</v>
      </c>
      <c r="E13" s="105">
        <v>0.15585186538198093</v>
      </c>
      <c r="F13" s="105">
        <v>0.15147138472648491</v>
      </c>
      <c r="G13" s="105">
        <v>0.15392227419935228</v>
      </c>
      <c r="H13" s="105">
        <v>0.15763970654831991</v>
      </c>
      <c r="I13" s="106">
        <v>0.15500653838968803</v>
      </c>
      <c r="J13" s="106">
        <v>0.1527672479150872</v>
      </c>
      <c r="K13" s="128">
        <v>0.15501546234592098</v>
      </c>
      <c r="L13" s="128">
        <v>0.15445700762555878</v>
      </c>
      <c r="M13" s="128" t="s">
        <v>355</v>
      </c>
      <c r="N13" s="128">
        <f>ROWS($M$8:M13)</f>
        <v>6</v>
      </c>
      <c r="O13" s="128">
        <f t="shared" si="0"/>
        <v>6</v>
      </c>
      <c r="P13" s="128">
        <f>IFERROR(SMALL($O$8:$O$179,ROWS($O$8:O13)),"")</f>
        <v>6</v>
      </c>
      <c r="T13" s="219" t="str">
        <f>IFERROR(INDEX($C$8:$I$175,$P13,COLUMNS($S$8:S13)),"")</f>
        <v>SIMD80-100</v>
      </c>
      <c r="U13" s="498">
        <f>IFERROR(INDEX($C$8:$I$175,$P13,COLUMNS($S$8:T13)),"")</f>
        <v>0.16043202150836694</v>
      </c>
      <c r="V13" s="97">
        <f>IFERROR(INDEX($C$8:$I$175,$P13,COLUMNS($S$8:U13)),"")</f>
        <v>0.15585186538198093</v>
      </c>
      <c r="W13" s="97">
        <f>IFERROR(INDEX($C$8:$I$175,$P13,COLUMNS($S$8:V13)),"")</f>
        <v>0.15147138472648491</v>
      </c>
      <c r="X13" s="97">
        <f>IFERROR(INDEX($C$8:$I$175,$P13,COLUMNS($S$8:W13)),"")</f>
        <v>0.15392227419935228</v>
      </c>
      <c r="Y13" s="97">
        <f>IFERROR(INDEX($C$8:$I$175,$P13,COLUMNS($S$8:X13)),"")</f>
        <v>0.15763970654831991</v>
      </c>
      <c r="Z13" s="97">
        <f>IFERROR(INDEX($C$8:$I$175,$P13,COLUMNS($S$8:Y13)),"")</f>
        <v>0.15500653838968803</v>
      </c>
      <c r="AA13" s="97">
        <f>IFERROR(INDEX($C$8:$J$175,$P13,COLUMNS($S$8:Z13)),"")</f>
        <v>0.1527672479150872</v>
      </c>
      <c r="AB13" s="97">
        <f>IFERROR(INDEX($C$8:$K$175,$P13,COLUMNS($S$8:AA13)),"")</f>
        <v>0.15501546234592098</v>
      </c>
      <c r="AC13" s="98">
        <f>IFERROR(INDEX($C$8:$L$175,$P13,COLUMNS($S$8:AB13)),"")</f>
        <v>0.15445700762555878</v>
      </c>
      <c r="AD13" s="198" t="s">
        <v>240</v>
      </c>
      <c r="AE13" s="128">
        <v>3540</v>
      </c>
      <c r="AF13" s="128">
        <v>3485</v>
      </c>
      <c r="AG13" s="128">
        <v>3730</v>
      </c>
      <c r="AH13" s="128">
        <v>3635</v>
      </c>
      <c r="AI13" s="128">
        <v>3525</v>
      </c>
      <c r="AJ13" s="128">
        <v>3290</v>
      </c>
      <c r="AK13" s="128">
        <v>3300</v>
      </c>
      <c r="AL13" s="128">
        <v>3510</v>
      </c>
      <c r="AM13" s="128">
        <v>3150</v>
      </c>
      <c r="AN13" s="128" t="s">
        <v>355</v>
      </c>
      <c r="AO13" s="128">
        <f>ROWS($AN$8:AN13)</f>
        <v>6</v>
      </c>
      <c r="AP13" s="128">
        <f t="shared" si="1"/>
        <v>6</v>
      </c>
      <c r="AQ13" s="128">
        <f>IFERROR(SMALL($AP$8:$AP$179,ROWS($AP$8:AP13)),"")</f>
        <v>6</v>
      </c>
      <c r="AU13" s="221" t="s">
        <v>240</v>
      </c>
      <c r="AV13" s="120">
        <f>IFERROR(INDEX($AD$8:$AJ$179,$AQ13,COLUMNS($AT$8:AU13)),"")</f>
        <v>3540</v>
      </c>
      <c r="AW13" s="120">
        <f>IFERROR(INDEX($AD$8:$AJ$179,$AQ13,COLUMNS($AT$8:AV13)),"")</f>
        <v>3485</v>
      </c>
      <c r="AX13" s="120">
        <f>IFERROR(INDEX($AD$8:$AJ$179,$AQ13,COLUMNS($AT$8:AW13)),"")</f>
        <v>3730</v>
      </c>
      <c r="AY13" s="120">
        <f>IFERROR(INDEX($AD$8:$AJ$179,$AQ13,COLUMNS($AT$8:AX13)),"")</f>
        <v>3635</v>
      </c>
      <c r="AZ13" s="120">
        <f>IFERROR(INDEX($AD$8:$AJ$179,$AQ13,COLUMNS($AT$8:AY13)),"")</f>
        <v>3525</v>
      </c>
      <c r="BA13" s="120">
        <f>IFERROR(INDEX($AD$8:$AJ$179,$AQ13,COLUMNS($AT$8:AZ13)),"")</f>
        <v>3290</v>
      </c>
      <c r="BB13" s="120">
        <f>IFERROR(INDEX($AD$8:$AK$179,$AQ13,COLUMNS($AT$8:BA13)),"")</f>
        <v>3300</v>
      </c>
      <c r="BC13" s="120">
        <f>IFERROR(INDEX($AD$8:$AL$179,$AQ13,COLUMNS($AT$8:BB13)),"")</f>
        <v>3510</v>
      </c>
      <c r="BD13" s="121">
        <f>IFERROR(INDEX($AD$8:$AR$179,$AQ13,COLUMNS($AT$8:BC13)),"")</f>
        <v>3150</v>
      </c>
    </row>
    <row r="14" spans="1:56">
      <c r="C14" s="198" t="s">
        <v>242</v>
      </c>
      <c r="D14" s="105"/>
      <c r="E14" s="105"/>
      <c r="F14" s="105"/>
      <c r="G14" s="105"/>
      <c r="H14" s="105"/>
      <c r="I14" s="106"/>
      <c r="J14" s="106"/>
      <c r="M14" s="128" t="s">
        <v>355</v>
      </c>
      <c r="N14" s="128">
        <f>ROWS($M$8:M14)</f>
        <v>7</v>
      </c>
      <c r="O14" s="128">
        <f t="shared" si="0"/>
        <v>7</v>
      </c>
      <c r="P14" s="128">
        <f>IFERROR(SMALL($O$8:$O$179,ROWS($O$8:O14)),"")</f>
        <v>7</v>
      </c>
      <c r="T14" s="222" t="s">
        <v>360</v>
      </c>
      <c r="U14" s="499"/>
      <c r="V14" s="100"/>
      <c r="W14" s="100"/>
      <c r="X14" s="100"/>
      <c r="Y14" s="100"/>
      <c r="Z14" s="100"/>
      <c r="AA14" s="100"/>
      <c r="AB14" s="97"/>
      <c r="AC14" s="513"/>
      <c r="AD14" s="198" t="s">
        <v>241</v>
      </c>
      <c r="AE14" s="128">
        <v>3460</v>
      </c>
      <c r="AF14" s="128">
        <v>3415</v>
      </c>
      <c r="AG14" s="128">
        <v>3355</v>
      </c>
      <c r="AH14" s="128">
        <v>3420</v>
      </c>
      <c r="AI14" s="128">
        <v>3480</v>
      </c>
      <c r="AJ14" s="128">
        <v>3320</v>
      </c>
      <c r="AK14" s="128">
        <v>3225</v>
      </c>
      <c r="AL14" s="128">
        <v>3390</v>
      </c>
      <c r="AM14" s="128">
        <v>2935</v>
      </c>
      <c r="AN14" s="128" t="s">
        <v>355</v>
      </c>
      <c r="AO14" s="128">
        <f>ROWS($AN$8:AN14)</f>
        <v>7</v>
      </c>
      <c r="AP14" s="128">
        <f t="shared" si="1"/>
        <v>7</v>
      </c>
      <c r="AQ14" s="128">
        <f>IFERROR(SMALL($AP$8:$AP$179,ROWS($AP$8:AP14)),"")</f>
        <v>7</v>
      </c>
      <c r="AU14" s="221" t="s">
        <v>241</v>
      </c>
      <c r="AV14" s="120">
        <f>IFERROR(INDEX($AD$8:$AJ$179,$AQ14,COLUMNS($AT$8:AU14)),"")</f>
        <v>3460</v>
      </c>
      <c r="AW14" s="120">
        <f>IFERROR(INDEX($AD$8:$AJ$179,$AQ14,COLUMNS($AT$8:AV14)),"")</f>
        <v>3415</v>
      </c>
      <c r="AX14" s="120">
        <f>IFERROR(INDEX($AD$8:$AJ$179,$AQ14,COLUMNS($AT$8:AW14)),"")</f>
        <v>3355</v>
      </c>
      <c r="AY14" s="120">
        <f>IFERROR(INDEX($AD$8:$AJ$179,$AQ14,COLUMNS($AT$8:AX14)),"")</f>
        <v>3420</v>
      </c>
      <c r="AZ14" s="120">
        <f>IFERROR(INDEX($AD$8:$AJ$179,$AQ14,COLUMNS($AT$8:AY14)),"")</f>
        <v>3480</v>
      </c>
      <c r="BA14" s="120">
        <f>IFERROR(INDEX($AD$8:$AJ$179,$AQ14,COLUMNS($AT$8:AZ14)),"")</f>
        <v>3320</v>
      </c>
      <c r="BB14" s="120">
        <f>IFERROR(INDEX($AD$8:$AK$179,$AQ14,COLUMNS($AT$8:BA14)),"")</f>
        <v>3225</v>
      </c>
      <c r="BC14" s="120">
        <f>IFERROR(INDEX($AD$8:$AL$179,$AQ14,COLUMNS($AT$8:BB14)),"")</f>
        <v>3390</v>
      </c>
      <c r="BD14" s="121">
        <f>IFERROR(INDEX($AD$8:$AR$179,$AQ14,COLUMNS($AT$8:BC14)),"")</f>
        <v>2935</v>
      </c>
    </row>
    <row r="15" spans="1:56">
      <c r="C15" s="199" t="s">
        <v>245</v>
      </c>
      <c r="D15" s="105"/>
      <c r="E15" s="105"/>
      <c r="F15" s="105"/>
      <c r="G15" s="105"/>
      <c r="H15" s="105"/>
      <c r="I15" s="106"/>
      <c r="J15" s="106"/>
      <c r="M15" s="128" t="s">
        <v>355</v>
      </c>
      <c r="N15" s="128">
        <f>ROWS($M$8:M15)</f>
        <v>8</v>
      </c>
      <c r="O15" s="128">
        <f t="shared" si="0"/>
        <v>8</v>
      </c>
      <c r="P15" s="128">
        <f>IFERROR(SMALL($O$8:$O$179,ROWS($O$8:O15)),"")</f>
        <v>8</v>
      </c>
      <c r="T15" s="218" t="str">
        <f>IFERROR(INDEX($C$8:$I$175,$P15,COLUMNS($S$8:S15)),"")</f>
        <v>Sex</v>
      </c>
      <c r="U15" s="371"/>
      <c r="V15" s="95"/>
      <c r="W15" s="95"/>
      <c r="X15" s="95"/>
      <c r="Y15" s="95"/>
      <c r="Z15" s="95"/>
      <c r="AA15" s="97"/>
      <c r="AB15" s="95"/>
      <c r="AC15" s="98"/>
      <c r="AD15" s="198" t="s">
        <v>242</v>
      </c>
      <c r="AE15" s="128">
        <v>105</v>
      </c>
      <c r="AF15" s="128">
        <v>35</v>
      </c>
      <c r="AG15" s="128">
        <v>30</v>
      </c>
      <c r="AH15" s="128">
        <v>55</v>
      </c>
      <c r="AI15" s="128">
        <v>25</v>
      </c>
      <c r="AJ15" s="128">
        <v>10</v>
      </c>
      <c r="AK15" s="128">
        <v>35</v>
      </c>
      <c r="AL15" s="128">
        <v>50</v>
      </c>
      <c r="AM15" s="128">
        <v>35</v>
      </c>
      <c r="AN15" s="128" t="s">
        <v>355</v>
      </c>
      <c r="AO15" s="128">
        <f>ROWS($AN$8:AN15)</f>
        <v>8</v>
      </c>
      <c r="AP15" s="128">
        <f t="shared" si="1"/>
        <v>8</v>
      </c>
      <c r="AQ15" s="128">
        <f>IFERROR(SMALL($AP$8:$AP$179,ROWS($AP$8:AP15)),"")</f>
        <v>8</v>
      </c>
      <c r="AU15" s="221" t="s">
        <v>242</v>
      </c>
      <c r="AV15" s="120">
        <f>IFERROR(INDEX($AD$8:$AJ$179,$AQ15,COLUMNS($AT$8:AU15)),"")</f>
        <v>105</v>
      </c>
      <c r="AW15" s="120">
        <f>IFERROR(INDEX($AD$8:$AJ$179,$AQ15,COLUMNS($AT$8:AV15)),"")</f>
        <v>35</v>
      </c>
      <c r="AX15" s="120">
        <f>IFERROR(INDEX($AD$8:$AJ$179,$AQ15,COLUMNS($AT$8:AW15)),"")</f>
        <v>30</v>
      </c>
      <c r="AY15" s="120">
        <f>IFERROR(INDEX($AD$8:$AJ$179,$AQ15,COLUMNS($AT$8:AX15)),"")</f>
        <v>55</v>
      </c>
      <c r="AZ15" s="120">
        <f>IFERROR(INDEX($AD$8:$AJ$179,$AQ15,COLUMNS($AT$8:AY15)),"")</f>
        <v>25</v>
      </c>
      <c r="BA15" s="120">
        <f>IFERROR(INDEX($AD$8:$AJ$179,$AQ15,COLUMNS($AT$8:AZ15)),"")</f>
        <v>10</v>
      </c>
      <c r="BB15" s="120">
        <f>IFERROR(INDEX($AD$8:$AK$179,$AQ15,COLUMNS($AT$8:BA15)),"")</f>
        <v>35</v>
      </c>
      <c r="BC15" s="120">
        <f>IFERROR(INDEX($AD$8:$AL$179,$AQ15,COLUMNS($AT$8:BB15)),"")</f>
        <v>50</v>
      </c>
      <c r="BD15" s="121">
        <f>IFERROR(INDEX($AD$8:$AR$179,$AQ15,COLUMNS($AT$8:BC15)),"")</f>
        <v>35</v>
      </c>
    </row>
    <row r="16" spans="1:56">
      <c r="C16" s="198" t="s">
        <v>246</v>
      </c>
      <c r="D16" s="105">
        <v>0.44778597785977858</v>
      </c>
      <c r="E16" s="105">
        <v>0.43087725697610796</v>
      </c>
      <c r="F16" s="105">
        <v>0.44459483847680925</v>
      </c>
      <c r="G16" s="105">
        <v>0.43220186781609193</v>
      </c>
      <c r="H16" s="105">
        <v>0.42249943297799952</v>
      </c>
      <c r="I16" s="106">
        <v>0.42529759115193549</v>
      </c>
      <c r="J16" s="106">
        <v>0.42484560570071261</v>
      </c>
      <c r="K16" s="128">
        <v>0.42287490151448831</v>
      </c>
      <c r="L16" s="128">
        <v>0.41877465159084931</v>
      </c>
      <c r="M16" s="128" t="s">
        <v>355</v>
      </c>
      <c r="N16" s="128">
        <f>ROWS($M$8:M16)</f>
        <v>9</v>
      </c>
      <c r="O16" s="128">
        <f t="shared" si="0"/>
        <v>9</v>
      </c>
      <c r="P16" s="128">
        <f>IFERROR(SMALL($O$8:$O$179,ROWS($O$8:O16)),"")</f>
        <v>9</v>
      </c>
      <c r="T16" s="219" t="str">
        <f>IFERROR(INDEX($C$8:$I$175,$P16,COLUMNS($S$8:S16)),"")</f>
        <v>Male</v>
      </c>
      <c r="U16" s="498">
        <f>IFERROR(INDEX($C$8:$I$175,$P16,COLUMNS($S$8:T16)),"")</f>
        <v>0.44778597785977858</v>
      </c>
      <c r="V16" s="97">
        <f>IFERROR(INDEX($C$8:$I$175,$P16,COLUMNS($S$8:U16)),"")</f>
        <v>0.43087725697610796</v>
      </c>
      <c r="W16" s="97">
        <f>IFERROR(INDEX($C$8:$I$175,$P16,COLUMNS($S$8:V16)),"")</f>
        <v>0.44459483847680925</v>
      </c>
      <c r="X16" s="97">
        <f>IFERROR(INDEX($C$8:$I$175,$P16,COLUMNS($S$8:W16)),"")</f>
        <v>0.43220186781609193</v>
      </c>
      <c r="Y16" s="97">
        <f>IFERROR(INDEX($C$8:$I$175,$P16,COLUMNS($S$8:X16)),"")</f>
        <v>0.42249943297799952</v>
      </c>
      <c r="Z16" s="97">
        <f>IFERROR(INDEX($C$8:$I$175,$P16,COLUMNS($S$8:Y16)),"")</f>
        <v>0.42529759115193549</v>
      </c>
      <c r="AA16" s="97">
        <f>IFERROR(INDEX($C$8:$J$175,$P16,COLUMNS($S$8:Z16)),"")</f>
        <v>0.42484560570071261</v>
      </c>
      <c r="AB16" s="97">
        <f>IFERROR(INDEX($C$8:$K$175,$P16,COLUMNS($S$8:AA16)),"")</f>
        <v>0.42287490151448831</v>
      </c>
      <c r="AC16" s="98">
        <f>IFERROR(INDEX($C$8:$L$175,$P16,COLUMNS($S$8:AB16)),"")</f>
        <v>0.41877465159084931</v>
      </c>
      <c r="AD16" s="199" t="s">
        <v>245</v>
      </c>
      <c r="AN16" s="128" t="s">
        <v>355</v>
      </c>
      <c r="AO16" s="128">
        <f>ROWS($AN$8:AN16)</f>
        <v>9</v>
      </c>
      <c r="AP16" s="128">
        <f t="shared" si="1"/>
        <v>9</v>
      </c>
      <c r="AQ16" s="128">
        <f>IFERROR(SMALL($AP$8:$AP$179,ROWS($AP$8:AP16)),"")</f>
        <v>9</v>
      </c>
      <c r="AU16" s="224" t="s">
        <v>245</v>
      </c>
      <c r="AV16" s="118"/>
      <c r="AW16" s="118"/>
      <c r="AX16" s="118"/>
      <c r="AY16" s="118"/>
      <c r="AZ16" s="118"/>
      <c r="BA16" s="118"/>
      <c r="BB16" s="118"/>
      <c r="BC16" s="118"/>
      <c r="BD16" s="510"/>
    </row>
    <row r="17" spans="3:56">
      <c r="C17" s="198" t="s">
        <v>247</v>
      </c>
      <c r="D17" s="105">
        <v>0.55221402214022142</v>
      </c>
      <c r="E17" s="105">
        <v>0.56912274302389199</v>
      </c>
      <c r="F17" s="105">
        <v>0.55540516152319075</v>
      </c>
      <c r="G17" s="105">
        <v>0.56779813218390807</v>
      </c>
      <c r="H17" s="105">
        <v>0.57750056702200048</v>
      </c>
      <c r="I17" s="106">
        <v>0.57470240884806445</v>
      </c>
      <c r="J17" s="106">
        <v>0.57515439429928739</v>
      </c>
      <c r="K17" s="128">
        <v>0.57712509848551163</v>
      </c>
      <c r="L17" s="128">
        <v>0.56776229292663682</v>
      </c>
      <c r="M17" s="128" t="s">
        <v>355</v>
      </c>
      <c r="N17" s="128">
        <f>ROWS($M$8:M17)</f>
        <v>10</v>
      </c>
      <c r="O17" s="128">
        <f t="shared" si="0"/>
        <v>10</v>
      </c>
      <c r="P17" s="128">
        <f>IFERROR(SMALL($O$8:$O$179,ROWS($O$8:O17)),"")</f>
        <v>10</v>
      </c>
      <c r="T17" s="219" t="str">
        <f>IFERROR(INDEX($C$8:$I$175,$P17,COLUMNS($S$8:S17)),"")</f>
        <v>Female</v>
      </c>
      <c r="U17" s="498">
        <f>IFERROR(INDEX($C$8:$I$175,$P17,COLUMNS($S$8:T17)),"")</f>
        <v>0.55221402214022142</v>
      </c>
      <c r="V17" s="97">
        <f>IFERROR(INDEX($C$8:$I$175,$P17,COLUMNS($S$8:U17)),"")</f>
        <v>0.56912274302389199</v>
      </c>
      <c r="W17" s="97">
        <f>IFERROR(INDEX($C$8:$I$175,$P17,COLUMNS($S$8:V17)),"")</f>
        <v>0.55540516152319075</v>
      </c>
      <c r="X17" s="97">
        <f>IFERROR(INDEX($C$8:$I$175,$P17,COLUMNS($S$8:W17)),"")</f>
        <v>0.56779813218390807</v>
      </c>
      <c r="Y17" s="97">
        <f>IFERROR(INDEX($C$8:$I$175,$P17,COLUMNS($S$8:X17)),"")</f>
        <v>0.57750056702200048</v>
      </c>
      <c r="Z17" s="97">
        <f>IFERROR(INDEX($C$8:$I$175,$P17,COLUMNS($S$8:Y17)),"")</f>
        <v>0.57470240884806445</v>
      </c>
      <c r="AA17" s="97">
        <f>IFERROR(INDEX($C$8:$J$175,$P17,COLUMNS($S$8:Z17)),"")</f>
        <v>0.57515439429928739</v>
      </c>
      <c r="AB17" s="97">
        <f>IFERROR(INDEX($C$8:$K$175,$P17,COLUMNS($S$8:AA17)),"")</f>
        <v>0.57712509848551163</v>
      </c>
      <c r="AC17" s="98">
        <f>IFERROR(INDEX($C$8:$L$175,$P17,COLUMNS($S$8:AB17)),"")</f>
        <v>0.56776229292663682</v>
      </c>
      <c r="AD17" s="198" t="s">
        <v>246</v>
      </c>
      <c r="AE17" s="128">
        <v>9710</v>
      </c>
      <c r="AF17" s="128">
        <v>9450</v>
      </c>
      <c r="AG17" s="128">
        <v>9855</v>
      </c>
      <c r="AH17" s="128">
        <v>9625</v>
      </c>
      <c r="AI17" s="128">
        <v>9315</v>
      </c>
      <c r="AJ17" s="128">
        <v>9075</v>
      </c>
      <c r="AK17" s="128">
        <v>8945</v>
      </c>
      <c r="AL17" s="128">
        <v>9110</v>
      </c>
      <c r="AM17" s="128">
        <v>7965</v>
      </c>
      <c r="AN17" s="128" t="s">
        <v>355</v>
      </c>
      <c r="AO17" s="128">
        <f>ROWS($AN$8:AN17)</f>
        <v>10</v>
      </c>
      <c r="AP17" s="128">
        <f t="shared" si="1"/>
        <v>10</v>
      </c>
      <c r="AQ17" s="128">
        <f>IFERROR(SMALL($AP$8:$AP$179,ROWS($AP$8:AP17)),"")</f>
        <v>10</v>
      </c>
      <c r="AU17" s="221" t="s">
        <v>246</v>
      </c>
      <c r="AV17" s="120">
        <f>IFERROR(INDEX($AD$8:$AJ$179,$AQ17,COLUMNS($AT$8:AU17)),"")</f>
        <v>9710</v>
      </c>
      <c r="AW17" s="120">
        <f>IFERROR(INDEX($AD$8:$AJ$179,$AQ17,COLUMNS($AT$8:AV17)),"")</f>
        <v>9450</v>
      </c>
      <c r="AX17" s="120">
        <f>IFERROR(INDEX($AD$8:$AJ$179,$AQ17,COLUMNS($AT$8:AW17)),"")</f>
        <v>9855</v>
      </c>
      <c r="AY17" s="120">
        <f>IFERROR(INDEX($AD$8:$AJ$179,$AQ17,COLUMNS($AT$8:AX17)),"")</f>
        <v>9625</v>
      </c>
      <c r="AZ17" s="120">
        <f>IFERROR(INDEX($AD$8:$AJ$179,$AQ17,COLUMNS($AT$8:AY17)),"")</f>
        <v>9315</v>
      </c>
      <c r="BA17" s="120">
        <f>IFERROR(INDEX($AD$8:$AJ$179,$AQ17,COLUMNS($AT$8:AZ17)),"")</f>
        <v>9075</v>
      </c>
      <c r="BB17" s="120">
        <f>IFERROR(INDEX($AD$8:$AK$179,$AQ17,COLUMNS($AT$8:BA17)),"")</f>
        <v>8945</v>
      </c>
      <c r="BC17" s="120">
        <f>IFERROR(INDEX($AD$8:$AL$179,$AQ17,COLUMNS($AT$8:BB17)),"")</f>
        <v>9110</v>
      </c>
      <c r="BD17" s="121">
        <f>IFERROR(INDEX($AD$8:$AR$179,$AQ17,COLUMNS($AT$8:BC17)),"")</f>
        <v>7965</v>
      </c>
    </row>
    <row r="18" spans="3:56">
      <c r="C18" s="198" t="s">
        <v>293</v>
      </c>
      <c r="D18" s="105"/>
      <c r="E18" s="105"/>
      <c r="F18" s="105"/>
      <c r="G18" s="105"/>
      <c r="H18" s="105"/>
      <c r="I18" s="106"/>
      <c r="J18" s="106"/>
      <c r="K18" s="106"/>
      <c r="L18" s="106"/>
      <c r="M18" s="128" t="s">
        <v>355</v>
      </c>
      <c r="N18" s="128">
        <f>ROWS($M$8:M18)</f>
        <v>11</v>
      </c>
      <c r="O18" s="128">
        <f t="shared" si="0"/>
        <v>11</v>
      </c>
      <c r="P18" s="128">
        <f>IFERROR(SMALL($O$8:$O$179,ROWS($O$8:O18)),"")</f>
        <v>11</v>
      </c>
      <c r="T18" s="222" t="str">
        <f>IFERROR(INDEX($C$8:$I$175,$P18,COLUMNS($S$8:S18)),"")</f>
        <v xml:space="preserve">Other gender excluded </v>
      </c>
      <c r="U18" s="499"/>
      <c r="V18" s="100"/>
      <c r="W18" s="100"/>
      <c r="X18" s="100"/>
      <c r="Y18" s="100"/>
      <c r="Z18" s="100"/>
      <c r="AA18" s="97"/>
      <c r="AB18" s="97"/>
      <c r="AC18" s="98"/>
      <c r="AD18" s="198" t="s">
        <v>247</v>
      </c>
      <c r="AE18" s="128">
        <v>11970</v>
      </c>
      <c r="AF18" s="128">
        <v>12480</v>
      </c>
      <c r="AG18" s="128">
        <v>12310</v>
      </c>
      <c r="AH18" s="128">
        <v>12645</v>
      </c>
      <c r="AI18" s="128">
        <v>12730</v>
      </c>
      <c r="AJ18" s="128">
        <v>12265</v>
      </c>
      <c r="AK18" s="128">
        <v>12105</v>
      </c>
      <c r="AL18" s="128">
        <v>12800</v>
      </c>
      <c r="AM18" s="128">
        <v>10795</v>
      </c>
      <c r="AN18" s="128" t="s">
        <v>355</v>
      </c>
      <c r="AO18" s="128">
        <f>ROWS($AN$8:AN18)</f>
        <v>11</v>
      </c>
      <c r="AP18" s="128">
        <f t="shared" si="1"/>
        <v>11</v>
      </c>
      <c r="AQ18" s="128">
        <f>IFERROR(SMALL($AP$8:$AP$179,ROWS($AP$8:AP18)),"")</f>
        <v>11</v>
      </c>
      <c r="AU18" s="221" t="s">
        <v>247</v>
      </c>
      <c r="AV18" s="120">
        <f>IFERROR(INDEX($AD$8:$AJ$179,$AQ18,COLUMNS($AT$8:AU18)),"")</f>
        <v>11970</v>
      </c>
      <c r="AW18" s="120">
        <f>IFERROR(INDEX($AD$8:$AJ$179,$AQ18,COLUMNS($AT$8:AV18)),"")</f>
        <v>12480</v>
      </c>
      <c r="AX18" s="120">
        <f>IFERROR(INDEX($AD$8:$AJ$179,$AQ18,COLUMNS($AT$8:AW18)),"")</f>
        <v>12310</v>
      </c>
      <c r="AY18" s="120">
        <f>IFERROR(INDEX($AD$8:$AJ$179,$AQ18,COLUMNS($AT$8:AX18)),"")</f>
        <v>12645</v>
      </c>
      <c r="AZ18" s="120">
        <f>IFERROR(INDEX($AD$8:$AJ$179,$AQ18,COLUMNS($AT$8:AY18)),"")</f>
        <v>12730</v>
      </c>
      <c r="BA18" s="120">
        <f>IFERROR(INDEX($AD$8:$AJ$179,$AQ18,COLUMNS($AT$8:AZ18)),"")</f>
        <v>12265</v>
      </c>
      <c r="BB18" s="120">
        <f>IFERROR(INDEX($AD$8:$AK$179,$AQ18,COLUMNS($AT$8:BA18)),"")</f>
        <v>12105</v>
      </c>
      <c r="BC18" s="120">
        <f>IFERROR(INDEX($AD$8:$AL$179,$AQ18,COLUMNS($AT$8:BB18)),"")</f>
        <v>12800</v>
      </c>
      <c r="BD18" s="121">
        <f>IFERROR(INDEX($AD$8:$AR$179,$AQ18,COLUMNS($AT$8:BC18)),"")</f>
        <v>10795</v>
      </c>
    </row>
    <row r="19" spans="3:56">
      <c r="C19" s="199" t="s">
        <v>249</v>
      </c>
      <c r="D19" s="105"/>
      <c r="E19" s="105"/>
      <c r="F19" s="105"/>
      <c r="G19" s="105"/>
      <c r="H19" s="105"/>
      <c r="I19" s="106"/>
      <c r="J19" s="106"/>
      <c r="K19" s="106"/>
      <c r="L19" s="106"/>
      <c r="M19" s="128" t="s">
        <v>355</v>
      </c>
      <c r="N19" s="128">
        <f>ROWS($M$8:M19)</f>
        <v>12</v>
      </c>
      <c r="O19" s="128">
        <f t="shared" si="0"/>
        <v>12</v>
      </c>
      <c r="P19" s="128">
        <f>IFERROR(SMALL($O$8:$O$179,ROWS($O$8:O19)),"")</f>
        <v>12</v>
      </c>
      <c r="T19" s="218" t="str">
        <f>IFERROR(INDEX($C$8:$I$175,$P19,COLUMNS($S$8:S19)),"")</f>
        <v>Age Group</v>
      </c>
      <c r="U19" s="371"/>
      <c r="V19" s="95"/>
      <c r="W19" s="95"/>
      <c r="X19" s="95"/>
      <c r="Y19" s="95"/>
      <c r="Z19" s="95"/>
      <c r="AA19" s="95"/>
      <c r="AB19" s="95"/>
      <c r="AC19" s="96"/>
      <c r="AD19" s="198" t="s">
        <v>68</v>
      </c>
      <c r="AE19" s="128">
        <v>0</v>
      </c>
      <c r="AF19" s="128">
        <v>5</v>
      </c>
      <c r="AG19" s="128">
        <v>20</v>
      </c>
      <c r="AH19" s="128">
        <v>15</v>
      </c>
      <c r="AI19" s="128">
        <v>60</v>
      </c>
      <c r="AJ19" s="128">
        <v>85</v>
      </c>
      <c r="AK19" s="128">
        <v>90</v>
      </c>
      <c r="AL19" s="128">
        <v>160</v>
      </c>
      <c r="AM19" s="128">
        <v>255</v>
      </c>
      <c r="AN19" s="128" t="s">
        <v>355</v>
      </c>
      <c r="AO19" s="128">
        <f>ROWS($AN$8:AN19)</f>
        <v>12</v>
      </c>
      <c r="AP19" s="128">
        <f t="shared" si="1"/>
        <v>12</v>
      </c>
      <c r="AQ19" s="128">
        <f>IFERROR(SMALL($AP$8:$AP$179,ROWS($AP$8:AP19)),"")</f>
        <v>12</v>
      </c>
      <c r="AU19" s="221" t="s">
        <v>68</v>
      </c>
      <c r="AV19" s="120">
        <f>IFERROR(INDEX($AD$8:$AJ$179,$AQ19,COLUMNS($AT$8:AU19)),"")</f>
        <v>0</v>
      </c>
      <c r="AW19" s="120">
        <f>IFERROR(INDEX($AD$8:$AJ$179,$AQ19,COLUMNS($AT$8:AV19)),"")</f>
        <v>5</v>
      </c>
      <c r="AX19" s="120">
        <f>IFERROR(INDEX($AD$8:$AJ$179,$AQ19,COLUMNS($AT$8:AW19)),"")</f>
        <v>20</v>
      </c>
      <c r="AY19" s="120">
        <f>IFERROR(INDEX($AD$8:$AJ$179,$AQ19,COLUMNS($AT$8:AX19)),"")</f>
        <v>15</v>
      </c>
      <c r="AZ19" s="120">
        <f>IFERROR(INDEX($AD$8:$AJ$179,$AQ19,COLUMNS($AT$8:AY19)),"")</f>
        <v>60</v>
      </c>
      <c r="BA19" s="120">
        <f>IFERROR(INDEX($AD$8:$AJ$179,$AQ19,COLUMNS($AT$8:AZ19)),"")</f>
        <v>85</v>
      </c>
      <c r="BB19" s="120">
        <f>IFERROR(INDEX($AD$8:$AK$179,$AQ19,COLUMNS($AT$8:BA19)),"")</f>
        <v>90</v>
      </c>
      <c r="BC19" s="120">
        <f>IFERROR(INDEX($AD$8:$AL$179,$AQ19,COLUMNS($AT$8:BB19)),"")</f>
        <v>160</v>
      </c>
      <c r="BD19" s="121">
        <f>IFERROR(INDEX($AD$8:$AR$179,$AQ19,COLUMNS($AT$8:BC19)),"")</f>
        <v>255</v>
      </c>
    </row>
    <row r="20" spans="3:56">
      <c r="C20" s="198" t="s">
        <v>250</v>
      </c>
      <c r="D20" s="105">
        <v>4.6125461254612545E-5</v>
      </c>
      <c r="E20" s="105">
        <v>4.5589240939138365E-5</v>
      </c>
      <c r="F20" s="105">
        <v>1.8031013342949875E-4</v>
      </c>
      <c r="G20" s="105">
        <v>1.7949293246578415E-4</v>
      </c>
      <c r="H20" s="105">
        <v>9.0477267586518882E-5</v>
      </c>
      <c r="I20" s="106">
        <v>2.8009896830213341E-4</v>
      </c>
      <c r="J20" s="106">
        <v>0</v>
      </c>
      <c r="K20" s="128">
        <v>2.1724961981316532E-4</v>
      </c>
      <c r="L20" s="128">
        <v>4.207204838285564E-4</v>
      </c>
      <c r="M20" s="128" t="s">
        <v>355</v>
      </c>
      <c r="N20" s="128">
        <f>ROWS($M$8:M20)</f>
        <v>13</v>
      </c>
      <c r="O20" s="128">
        <f t="shared" si="0"/>
        <v>13</v>
      </c>
      <c r="P20" s="128">
        <f>IFERROR(SMALL($O$8:$O$179,ROWS($O$8:O20)),"")</f>
        <v>13</v>
      </c>
      <c r="T20" s="219" t="str">
        <f>IFERROR(INDEX($C$8:$I$175,$P20,COLUMNS($S$8:S20)),"")</f>
        <v>15 and under</v>
      </c>
      <c r="U20" s="498">
        <f>IFERROR(INDEX($C$8:$I$175,$P20,COLUMNS($S$8:T20)),"")</f>
        <v>4.6125461254612545E-5</v>
      </c>
      <c r="V20" s="97">
        <f>IFERROR(INDEX($C$8:$I$175,$P20,COLUMNS($S$8:U20)),"")</f>
        <v>4.5589240939138365E-5</v>
      </c>
      <c r="W20" s="97">
        <f>IFERROR(INDEX($C$8:$I$175,$P20,COLUMNS($S$8:V20)),"")</f>
        <v>1.8031013342949875E-4</v>
      </c>
      <c r="X20" s="97">
        <f>IFERROR(INDEX($C$8:$I$175,$P20,COLUMNS($S$8:W20)),"")</f>
        <v>1.7949293246578415E-4</v>
      </c>
      <c r="Y20" s="97">
        <f>IFERROR(INDEX($C$8:$I$175,$P20,COLUMNS($S$8:X20)),"")</f>
        <v>9.0477267586518882E-5</v>
      </c>
      <c r="Z20" s="97">
        <f>IFERROR(INDEX($C$8:$I$175,$P20,COLUMNS($S$8:Y20)),"")</f>
        <v>2.8009896830213341E-4</v>
      </c>
      <c r="AA20" s="97">
        <f>IFERROR(INDEX($C$8:$J$175,$P20,COLUMNS($S$8:Z20)),"")</f>
        <v>0</v>
      </c>
      <c r="AB20" s="97">
        <f>IFERROR(INDEX($C$8:$K$175,$P20,COLUMNS($S$8:AA20)),"")</f>
        <v>2.1724961981316532E-4</v>
      </c>
      <c r="AC20" s="98">
        <f>IFERROR(INDEX($C$8:$L$175,$P20,COLUMNS($S$8:AB20)),"")</f>
        <v>4.207204838285564E-4</v>
      </c>
      <c r="AD20" s="199" t="s">
        <v>249</v>
      </c>
      <c r="AN20" s="128" t="s">
        <v>355</v>
      </c>
      <c r="AO20" s="128">
        <f>ROWS($AN$8:AN20)</f>
        <v>13</v>
      </c>
      <c r="AP20" s="128">
        <f t="shared" si="1"/>
        <v>13</v>
      </c>
      <c r="AQ20" s="128">
        <f>IFERROR(SMALL($AP$8:$AP$179,ROWS($AP$8:AP20)),"")</f>
        <v>13</v>
      </c>
      <c r="AU20" s="229" t="s">
        <v>249</v>
      </c>
      <c r="AV20" s="120"/>
      <c r="AW20" s="120"/>
      <c r="AX20" s="120"/>
      <c r="AY20" s="120"/>
      <c r="AZ20" s="120"/>
      <c r="BA20" s="120"/>
      <c r="BB20" s="120"/>
      <c r="BC20" s="120"/>
      <c r="BD20" s="121"/>
    </row>
    <row r="21" spans="3:56">
      <c r="C21" s="235" t="s">
        <v>251</v>
      </c>
      <c r="D21" s="105">
        <v>0.60834870848708489</v>
      </c>
      <c r="E21" s="105">
        <v>0.60738545703214042</v>
      </c>
      <c r="F21" s="105">
        <v>0.60467003245582407</v>
      </c>
      <c r="G21" s="105">
        <v>0.60448732331164456</v>
      </c>
      <c r="H21" s="105">
        <v>0.58896177335444466</v>
      </c>
      <c r="I21" s="106">
        <v>0.57023481630175998</v>
      </c>
      <c r="J21" s="106">
        <v>0.56364410387398889</v>
      </c>
      <c r="K21" s="128">
        <v>0.56632630892895941</v>
      </c>
      <c r="L21" s="128">
        <v>0.57544044175650799</v>
      </c>
      <c r="M21" s="128" t="s">
        <v>355</v>
      </c>
      <c r="N21" s="128">
        <f>ROWS($M$8:M21)</f>
        <v>14</v>
      </c>
      <c r="O21" s="128">
        <f t="shared" si="0"/>
        <v>14</v>
      </c>
      <c r="P21" s="128">
        <f>IFERROR(SMALL($O$8:$O$179,ROWS($O$8:O21)),"")</f>
        <v>14</v>
      </c>
      <c r="T21" s="219" t="str">
        <f>IFERROR(INDEX($C$8:$I$175,$P21,COLUMNS($S$8:S21)),"")</f>
        <v>16 to 20</v>
      </c>
      <c r="U21" s="498">
        <f>IFERROR(INDEX($C$8:$I$175,$P21,COLUMNS($S$8:T21)),"")</f>
        <v>0.60834870848708489</v>
      </c>
      <c r="V21" s="97">
        <f>IFERROR(INDEX($C$8:$I$175,$P21,COLUMNS($S$8:U21)),"")</f>
        <v>0.60738545703214042</v>
      </c>
      <c r="W21" s="97">
        <f>IFERROR(INDEX($C$8:$I$175,$P21,COLUMNS($S$8:V21)),"")</f>
        <v>0.60467003245582407</v>
      </c>
      <c r="X21" s="97">
        <f>IFERROR(INDEX($C$8:$I$175,$P21,COLUMNS($S$8:W21)),"")</f>
        <v>0.60448732331164456</v>
      </c>
      <c r="Y21" s="97">
        <f>IFERROR(INDEX($C$8:$I$175,$P21,COLUMNS($S$8:X21)),"")</f>
        <v>0.58896177335444466</v>
      </c>
      <c r="Z21" s="97">
        <f>IFERROR(INDEX($C$8:$I$175,$P21,COLUMNS($S$8:Y21)),"")</f>
        <v>0.57023481630175998</v>
      </c>
      <c r="AA21" s="97">
        <f>IFERROR(INDEX($C$8:$J$175,$P21,COLUMNS($S$8:Z21)),"")</f>
        <v>0.56364410387398889</v>
      </c>
      <c r="AB21" s="97">
        <f>IFERROR(INDEX($C$8:$K$175,$P21,COLUMNS($S$8:AA21)),"")</f>
        <v>0.56632630892895941</v>
      </c>
      <c r="AC21" s="98">
        <f>IFERROR(INDEX($C$8:$L$175,$P21,COLUMNS($S$8:AB21)),"")</f>
        <v>0.57544044175650799</v>
      </c>
      <c r="AD21" s="198" t="s">
        <v>250</v>
      </c>
      <c r="AE21" s="128">
        <v>0</v>
      </c>
      <c r="AF21" s="128">
        <v>0</v>
      </c>
      <c r="AG21" s="128">
        <v>5</v>
      </c>
      <c r="AH21" s="128">
        <v>5</v>
      </c>
      <c r="AI21" s="128">
        <v>0</v>
      </c>
      <c r="AJ21" s="128">
        <v>5</v>
      </c>
      <c r="AK21" s="128">
        <v>0</v>
      </c>
      <c r="AL21" s="128">
        <v>5</v>
      </c>
      <c r="AM21" s="128">
        <v>10</v>
      </c>
      <c r="AN21" s="128" t="s">
        <v>355</v>
      </c>
      <c r="AO21" s="128">
        <f>ROWS($AN$8:AN21)</f>
        <v>14</v>
      </c>
      <c r="AP21" s="128">
        <f t="shared" si="1"/>
        <v>14</v>
      </c>
      <c r="AQ21" s="128">
        <f>IFERROR(SMALL($AP$8:$AP$179,ROWS($AP$8:AP21)),"")</f>
        <v>14</v>
      </c>
      <c r="AU21" s="221" t="s">
        <v>250</v>
      </c>
      <c r="AV21" s="120">
        <f>IFERROR(INDEX($AD$8:$AJ$179,$AQ21,COLUMNS($AT$8:AU21)),"")</f>
        <v>0</v>
      </c>
      <c r="AW21" s="120">
        <f>IFERROR(INDEX($AD$8:$AJ$179,$AQ21,COLUMNS($AT$8:AV21)),"")</f>
        <v>0</v>
      </c>
      <c r="AX21" s="120">
        <f>IFERROR(INDEX($AD$8:$AJ$179,$AQ21,COLUMNS($AT$8:AW21)),"")</f>
        <v>5</v>
      </c>
      <c r="AY21" s="120">
        <f>IFERROR(INDEX($AD$8:$AJ$179,$AQ21,COLUMNS($AT$8:AX21)),"")</f>
        <v>5</v>
      </c>
      <c r="AZ21" s="120">
        <f>IFERROR(INDEX($AD$8:$AJ$179,$AQ21,COLUMNS($AT$8:AY21)),"")</f>
        <v>0</v>
      </c>
      <c r="BA21" s="120">
        <f>IFERROR(INDEX($AD$8:$AJ$179,$AQ21,COLUMNS($AT$8:AZ21)),"")</f>
        <v>5</v>
      </c>
      <c r="BB21" s="120">
        <f>IFERROR(INDEX($AD$8:$AK$179,$AQ21,COLUMNS($AT$8:BA21)),"")</f>
        <v>0</v>
      </c>
      <c r="BC21" s="120">
        <f>IFERROR(INDEX($AD$8:$AL$179,$AQ21,COLUMNS($AT$8:BB21)),"")</f>
        <v>5</v>
      </c>
      <c r="BD21" s="121">
        <f>IFERROR(INDEX($AD$8:$AR$179,$AQ21,COLUMNS($AT$8:BC21)),"")</f>
        <v>10</v>
      </c>
    </row>
    <row r="22" spans="3:56">
      <c r="C22" s="235" t="s">
        <v>294</v>
      </c>
      <c r="D22" s="105">
        <v>0.15857933579335792</v>
      </c>
      <c r="E22" s="105">
        <v>0.15463870526555734</v>
      </c>
      <c r="F22" s="105">
        <v>0.15335376848178867</v>
      </c>
      <c r="G22" s="105">
        <v>0.14687009199012788</v>
      </c>
      <c r="H22" s="105">
        <v>0.14883510517982357</v>
      </c>
      <c r="I22" s="106">
        <v>0.15176695765837261</v>
      </c>
      <c r="J22" s="106">
        <v>0.15472304999763492</v>
      </c>
      <c r="K22" s="128">
        <v>0.15307408212035628</v>
      </c>
      <c r="L22" s="128">
        <v>0.15335261635550881</v>
      </c>
      <c r="M22" s="128" t="s">
        <v>355</v>
      </c>
      <c r="N22" s="128">
        <f>ROWS($M$8:M22)</f>
        <v>15</v>
      </c>
      <c r="O22" s="128">
        <f t="shared" si="0"/>
        <v>15</v>
      </c>
      <c r="P22" s="128">
        <f>IFERROR(SMALL($O$8:$O$179,ROWS($O$8:O22)),"")</f>
        <v>15</v>
      </c>
      <c r="T22" s="219" t="str">
        <f>IFERROR(INDEX($C$8:$I$175,$P22,COLUMNS($S$8:S22)),"")</f>
        <v>21 to 24 years</v>
      </c>
      <c r="U22" s="498">
        <f>IFERROR(INDEX($C$8:$I$175,$P22,COLUMNS($S$8:T22)),"")</f>
        <v>0.15857933579335792</v>
      </c>
      <c r="V22" s="97">
        <f>IFERROR(INDEX($C$8:$I$175,$P22,COLUMNS($S$8:U22)),"")</f>
        <v>0.15463870526555734</v>
      </c>
      <c r="W22" s="97">
        <f>IFERROR(INDEX($C$8:$I$175,$P22,COLUMNS($S$8:V22)),"")</f>
        <v>0.15335376848178867</v>
      </c>
      <c r="X22" s="97">
        <f>IFERROR(INDEX($C$8:$I$175,$P22,COLUMNS($S$8:W22)),"")</f>
        <v>0.14687009199012788</v>
      </c>
      <c r="Y22" s="97">
        <f>IFERROR(INDEX($C$8:$I$175,$P22,COLUMNS($S$8:X22)),"")</f>
        <v>0.14883510517982357</v>
      </c>
      <c r="Z22" s="97">
        <f>IFERROR(INDEX($C$8:$I$175,$P22,COLUMNS($S$8:Y22)),"")</f>
        <v>0.15176695765837261</v>
      </c>
      <c r="AA22" s="97">
        <f>IFERROR(INDEX($C$8:$J$175,$P22,COLUMNS($S$8:Z22)),"")</f>
        <v>0.15472304999763492</v>
      </c>
      <c r="AB22" s="97">
        <f>IFERROR(INDEX($C$8:$K$175,$P22,COLUMNS($S$8:AA22)),"")</f>
        <v>0.15307408212035628</v>
      </c>
      <c r="AC22" s="98">
        <f>IFERROR(INDEX($C$8:$L$175,$P22,COLUMNS($S$8:AB22)),"")</f>
        <v>0.15335261635550881</v>
      </c>
      <c r="AD22" s="235" t="s">
        <v>251</v>
      </c>
      <c r="AE22" s="128">
        <v>13190</v>
      </c>
      <c r="AF22" s="128">
        <v>13325</v>
      </c>
      <c r="AG22" s="128">
        <v>13415</v>
      </c>
      <c r="AH22" s="128">
        <v>13470</v>
      </c>
      <c r="AI22" s="128">
        <v>13020</v>
      </c>
      <c r="AJ22" s="128">
        <v>12215</v>
      </c>
      <c r="AK22" s="128">
        <v>11915</v>
      </c>
      <c r="AL22" s="128">
        <v>12460</v>
      </c>
      <c r="AM22" s="128">
        <v>10940</v>
      </c>
      <c r="AN22" s="128" t="s">
        <v>355</v>
      </c>
      <c r="AO22" s="128">
        <f>ROWS($AN$8:AN22)</f>
        <v>15</v>
      </c>
      <c r="AP22" s="128">
        <f t="shared" si="1"/>
        <v>15</v>
      </c>
      <c r="AQ22" s="128">
        <f>IFERROR(SMALL($AP$8:$AP$179,ROWS($AP$8:AP22)),"")</f>
        <v>15</v>
      </c>
      <c r="AU22" s="225" t="s">
        <v>251</v>
      </c>
      <c r="AV22" s="120">
        <f>IFERROR(INDEX($AD$8:$AJ$179,$AQ22,COLUMNS($AT$8:AU22)),"")</f>
        <v>13190</v>
      </c>
      <c r="AW22" s="120">
        <f>IFERROR(INDEX($AD$8:$AJ$179,$AQ22,COLUMNS($AT$8:AV22)),"")</f>
        <v>13325</v>
      </c>
      <c r="AX22" s="120">
        <f>IFERROR(INDEX($AD$8:$AJ$179,$AQ22,COLUMNS($AT$8:AW22)),"")</f>
        <v>13415</v>
      </c>
      <c r="AY22" s="120">
        <f>IFERROR(INDEX($AD$8:$AJ$179,$AQ22,COLUMNS($AT$8:AX22)),"")</f>
        <v>13470</v>
      </c>
      <c r="AZ22" s="120">
        <f>IFERROR(INDEX($AD$8:$AJ$179,$AQ22,COLUMNS($AT$8:AY22)),"")</f>
        <v>13020</v>
      </c>
      <c r="BA22" s="120">
        <f>IFERROR(INDEX($AD$8:$AJ$179,$AQ22,COLUMNS($AT$8:AZ22)),"")</f>
        <v>12215</v>
      </c>
      <c r="BB22" s="120">
        <f>IFERROR(INDEX($AD$8:$AK$179,$AQ22,COLUMNS($AT$8:BA22)),"")</f>
        <v>11915</v>
      </c>
      <c r="BC22" s="120">
        <f>IFERROR(INDEX($AD$8:$AL$179,$AQ22,COLUMNS($AT$8:BB22)),"")</f>
        <v>12460</v>
      </c>
      <c r="BD22" s="121">
        <f>IFERROR(INDEX($AD$8:$AR$179,$AQ22,COLUMNS($AT$8:BC22)),"")</f>
        <v>10940</v>
      </c>
    </row>
    <row r="23" spans="3:56">
      <c r="C23" s="235" t="s">
        <v>295</v>
      </c>
      <c r="D23" s="105">
        <v>9.6171586715867161E-2</v>
      </c>
      <c r="E23" s="105">
        <v>9.5327102803738323E-2</v>
      </c>
      <c r="F23" s="105">
        <v>9.3986657050126224E-2</v>
      </c>
      <c r="G23" s="105">
        <v>9.6971056764639893E-2</v>
      </c>
      <c r="H23" s="105">
        <v>9.5272562768604394E-2</v>
      </c>
      <c r="I23" s="106">
        <v>9.8781569487885718E-2</v>
      </c>
      <c r="J23" s="106">
        <v>9.8434321933683358E-2</v>
      </c>
      <c r="K23" s="128">
        <v>0.10162937214859874</v>
      </c>
      <c r="L23" s="128">
        <v>9.508282934525375E-2</v>
      </c>
      <c r="M23" s="128" t="s">
        <v>355</v>
      </c>
      <c r="N23" s="128">
        <f>ROWS($M$8:M23)</f>
        <v>16</v>
      </c>
      <c r="O23" s="128">
        <f t="shared" si="0"/>
        <v>16</v>
      </c>
      <c r="P23" s="128">
        <f>IFERROR(SMALL($O$8:$O$179,ROWS($O$8:O23)),"")</f>
        <v>16</v>
      </c>
      <c r="T23" s="219" t="str">
        <f>IFERROR(INDEX($C$8:$I$175,$P23,COLUMNS($S$8:S23)),"")</f>
        <v>25 to 29 years</v>
      </c>
      <c r="U23" s="498">
        <f>IFERROR(INDEX($C$8:$I$175,$P23,COLUMNS($S$8:T23)),"")</f>
        <v>9.6171586715867161E-2</v>
      </c>
      <c r="V23" s="97">
        <f>IFERROR(INDEX($C$8:$I$175,$P23,COLUMNS($S$8:U23)),"")</f>
        <v>9.5327102803738323E-2</v>
      </c>
      <c r="W23" s="97">
        <f>IFERROR(INDEX($C$8:$I$175,$P23,COLUMNS($S$8:V23)),"")</f>
        <v>9.3986657050126224E-2</v>
      </c>
      <c r="X23" s="97">
        <f>IFERROR(INDEX($C$8:$I$175,$P23,COLUMNS($S$8:W23)),"")</f>
        <v>9.6971056764639893E-2</v>
      </c>
      <c r="Y23" s="97">
        <f>IFERROR(INDEX($C$8:$I$175,$P23,COLUMNS($S$8:X23)),"")</f>
        <v>9.5272562768604394E-2</v>
      </c>
      <c r="Z23" s="97">
        <f>IFERROR(INDEX($C$8:$I$175,$P23,COLUMNS($S$8:Y23)),"")</f>
        <v>9.8781569487885718E-2</v>
      </c>
      <c r="AA23" s="97">
        <f>IFERROR(INDEX($C$8:$J$175,$P23,COLUMNS($S$8:Z23)),"")</f>
        <v>9.8434321933683358E-2</v>
      </c>
      <c r="AB23" s="97">
        <f>IFERROR(INDEX($C$8:$K$175,$P23,COLUMNS($S$8:AA23)),"")</f>
        <v>0.10162937214859874</v>
      </c>
      <c r="AC23" s="98">
        <f>IFERROR(INDEX($C$8:$L$175,$P23,COLUMNS($S$8:AB23)),"")</f>
        <v>9.508282934525375E-2</v>
      </c>
      <c r="AD23" s="235" t="s">
        <v>294</v>
      </c>
      <c r="AE23" s="128">
        <v>3440</v>
      </c>
      <c r="AF23" s="128">
        <v>3390</v>
      </c>
      <c r="AG23" s="128">
        <v>3400</v>
      </c>
      <c r="AH23" s="128">
        <v>3275</v>
      </c>
      <c r="AI23" s="128">
        <v>3290</v>
      </c>
      <c r="AJ23" s="128">
        <v>3250</v>
      </c>
      <c r="AK23" s="128">
        <v>3270</v>
      </c>
      <c r="AL23" s="128">
        <v>3375</v>
      </c>
      <c r="AM23" s="128">
        <v>2915</v>
      </c>
      <c r="AN23" s="128" t="s">
        <v>355</v>
      </c>
      <c r="AO23" s="128">
        <f>ROWS($AN$8:AN23)</f>
        <v>16</v>
      </c>
      <c r="AP23" s="128">
        <f t="shared" si="1"/>
        <v>16</v>
      </c>
      <c r="AQ23" s="128">
        <f>IFERROR(SMALL($AP$8:$AP$179,ROWS($AP$8:AP23)),"")</f>
        <v>16</v>
      </c>
      <c r="AU23" s="225" t="s">
        <v>294</v>
      </c>
      <c r="AV23" s="120">
        <f>IFERROR(INDEX($AD$8:$AJ$179,$AQ23,COLUMNS($AT$8:AU23)),"")</f>
        <v>3440</v>
      </c>
      <c r="AW23" s="120">
        <f>IFERROR(INDEX($AD$8:$AJ$179,$AQ23,COLUMNS($AT$8:AV23)),"")</f>
        <v>3390</v>
      </c>
      <c r="AX23" s="120">
        <f>IFERROR(INDEX($AD$8:$AJ$179,$AQ23,COLUMNS($AT$8:AW23)),"")</f>
        <v>3400</v>
      </c>
      <c r="AY23" s="120">
        <f>IFERROR(INDEX($AD$8:$AJ$179,$AQ23,COLUMNS($AT$8:AX23)),"")</f>
        <v>3275</v>
      </c>
      <c r="AZ23" s="120">
        <f>IFERROR(INDEX($AD$8:$AJ$179,$AQ23,COLUMNS($AT$8:AY23)),"")</f>
        <v>3290</v>
      </c>
      <c r="BA23" s="120">
        <f>IFERROR(INDEX($AD$8:$AJ$179,$AQ23,COLUMNS($AT$8:AZ23)),"")</f>
        <v>3250</v>
      </c>
      <c r="BB23" s="120">
        <f>IFERROR(INDEX($AD$8:$AK$179,$AQ23,COLUMNS($AT$8:BA23)),"")</f>
        <v>3270</v>
      </c>
      <c r="BC23" s="120">
        <f>IFERROR(INDEX($AD$8:$AL$179,$AQ23,COLUMNS($AT$8:BB23)),"")</f>
        <v>3375</v>
      </c>
      <c r="BD23" s="121">
        <f>IFERROR(INDEX($AD$8:$AR$179,$AQ23,COLUMNS($AT$8:BC23)),"")</f>
        <v>2915</v>
      </c>
    </row>
    <row r="24" spans="3:56">
      <c r="C24" s="235" t="s">
        <v>296</v>
      </c>
      <c r="D24" s="105">
        <v>0.13685424354243542</v>
      </c>
      <c r="E24" s="105">
        <v>0.1426031456576248</v>
      </c>
      <c r="F24" s="105">
        <v>0.1478092318788316</v>
      </c>
      <c r="G24" s="105">
        <v>0.15149203500112182</v>
      </c>
      <c r="H24" s="105">
        <v>0.16684008142954082</v>
      </c>
      <c r="I24" s="106">
        <v>0.17893655758367957</v>
      </c>
      <c r="J24" s="106">
        <v>0.18319852419469276</v>
      </c>
      <c r="K24" s="128">
        <v>0.17875298718227242</v>
      </c>
      <c r="L24" s="128">
        <v>0.17570339205890087</v>
      </c>
      <c r="M24" s="128" t="s">
        <v>355</v>
      </c>
      <c r="N24" s="128">
        <f>ROWS($M$8:M24)</f>
        <v>17</v>
      </c>
      <c r="O24" s="128">
        <f t="shared" si="0"/>
        <v>17</v>
      </c>
      <c r="P24" s="128">
        <f>IFERROR(SMALL($O$8:$O$179,ROWS($O$8:O24)),"")</f>
        <v>17</v>
      </c>
      <c r="T24" s="219" t="str">
        <f>IFERROR(INDEX($C$8:$I$175,$P24,COLUMNS($S$8:S24)),"")</f>
        <v>30 years and over</v>
      </c>
      <c r="U24" s="498">
        <f>IFERROR(INDEX($C$8:$I$175,$P24,COLUMNS($S$8:T24)),"")</f>
        <v>0.13685424354243542</v>
      </c>
      <c r="V24" s="97">
        <f>IFERROR(INDEX($C$8:$I$175,$P24,COLUMNS($S$8:U24)),"")</f>
        <v>0.1426031456576248</v>
      </c>
      <c r="W24" s="97">
        <f>IFERROR(INDEX($C$8:$I$175,$P24,COLUMNS($S$8:V24)),"")</f>
        <v>0.1478092318788316</v>
      </c>
      <c r="X24" s="97">
        <f>IFERROR(INDEX($C$8:$I$175,$P24,COLUMNS($S$8:W24)),"")</f>
        <v>0.15149203500112182</v>
      </c>
      <c r="Y24" s="97">
        <f>IFERROR(INDEX($C$8:$I$175,$P24,COLUMNS($S$8:X24)),"")</f>
        <v>0.16684008142954082</v>
      </c>
      <c r="Z24" s="97">
        <f>IFERROR(INDEX($C$8:$I$175,$P24,COLUMNS($S$8:Y24)),"")</f>
        <v>0.17893655758367957</v>
      </c>
      <c r="AA24" s="97">
        <f>IFERROR(INDEX($C$8:$J$175,$P24,COLUMNS($S$8:Z24)),"")</f>
        <v>0.18319852419469276</v>
      </c>
      <c r="AB24" s="97">
        <f>IFERROR(INDEX($C$8:$K$175,$P24,COLUMNS($S$8:AA24)),"")</f>
        <v>0.17875298718227242</v>
      </c>
      <c r="AC24" s="98">
        <f>IFERROR(INDEX($C$8:$L$175,$P24,COLUMNS($S$8:AB24)),"")</f>
        <v>0.17570339205890087</v>
      </c>
      <c r="AD24" s="235" t="s">
        <v>295</v>
      </c>
      <c r="AE24" s="128">
        <v>2085</v>
      </c>
      <c r="AF24" s="128">
        <v>2090</v>
      </c>
      <c r="AG24" s="128">
        <v>2085</v>
      </c>
      <c r="AH24" s="128">
        <v>2160</v>
      </c>
      <c r="AI24" s="128">
        <v>2105</v>
      </c>
      <c r="AJ24" s="128">
        <v>2115</v>
      </c>
      <c r="AK24" s="128">
        <v>2080</v>
      </c>
      <c r="AL24" s="128">
        <v>2245</v>
      </c>
      <c r="AM24" s="128">
        <v>1810</v>
      </c>
      <c r="AN24" s="128" t="s">
        <v>355</v>
      </c>
      <c r="AO24" s="128">
        <f>ROWS($AN$8:AN24)</f>
        <v>17</v>
      </c>
      <c r="AP24" s="128">
        <f t="shared" si="1"/>
        <v>17</v>
      </c>
      <c r="AQ24" s="128">
        <f>IFERROR(SMALL($AP$8:$AP$179,ROWS($AP$8:AP24)),"")</f>
        <v>17</v>
      </c>
      <c r="AU24" s="225" t="s">
        <v>295</v>
      </c>
      <c r="AV24" s="120">
        <f>IFERROR(INDEX($AD$8:$AJ$179,$AQ24,COLUMNS($AT$8:AU24)),"")</f>
        <v>2085</v>
      </c>
      <c r="AW24" s="120">
        <f>IFERROR(INDEX($AD$8:$AJ$179,$AQ24,COLUMNS($AT$8:AV24)),"")</f>
        <v>2090</v>
      </c>
      <c r="AX24" s="120">
        <f>IFERROR(INDEX($AD$8:$AJ$179,$AQ24,COLUMNS($AT$8:AW24)),"")</f>
        <v>2085</v>
      </c>
      <c r="AY24" s="120">
        <f>IFERROR(INDEX($AD$8:$AJ$179,$AQ24,COLUMNS($AT$8:AX24)),"")</f>
        <v>2160</v>
      </c>
      <c r="AZ24" s="120">
        <f>IFERROR(INDEX($AD$8:$AJ$179,$AQ24,COLUMNS($AT$8:AY24)),"")</f>
        <v>2105</v>
      </c>
      <c r="BA24" s="120">
        <f>IFERROR(INDEX($AD$8:$AJ$179,$AQ24,COLUMNS($AT$8:AZ24)),"")</f>
        <v>2115</v>
      </c>
      <c r="BB24" s="120">
        <f>IFERROR(INDEX($AD$8:$AK$179,$AQ24,COLUMNS($AT$8:BA24)),"")</f>
        <v>2080</v>
      </c>
      <c r="BC24" s="120">
        <f>IFERROR(INDEX($AD$8:$AL$179,$AQ24,COLUMNS($AT$8:BB24)),"")</f>
        <v>2245</v>
      </c>
      <c r="BD24" s="121">
        <f>IFERROR(INDEX($AD$8:$AR$179,$AQ24,COLUMNS($AT$8:BC24)),"")</f>
        <v>1810</v>
      </c>
    </row>
    <row r="25" spans="3:56">
      <c r="C25" s="235" t="s">
        <v>255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6">
        <v>0</v>
      </c>
      <c r="J25" s="106" t="s">
        <v>0</v>
      </c>
      <c r="K25" s="106"/>
      <c r="L25" s="106"/>
      <c r="M25" s="128" t="s">
        <v>355</v>
      </c>
      <c r="N25" s="128">
        <f>ROWS($M$8:M25)</f>
        <v>18</v>
      </c>
      <c r="O25" s="128">
        <f t="shared" si="0"/>
        <v>18</v>
      </c>
      <c r="P25" s="128">
        <f>IFERROR(SMALL($O$8:$O$179,ROWS($O$8:O25)),"")</f>
        <v>18</v>
      </c>
      <c r="T25" s="226" t="str">
        <f>IFERROR(INDEX($C$8:$I$175,$P25,COLUMNS($S$8:S25)),"")</f>
        <v>Not Known</v>
      </c>
      <c r="U25" s="499"/>
      <c r="V25" s="100"/>
      <c r="W25" s="100"/>
      <c r="X25" s="100"/>
      <c r="Y25" s="100"/>
      <c r="Z25" s="100"/>
      <c r="AA25" s="100"/>
      <c r="AB25" s="100"/>
      <c r="AC25" s="513"/>
      <c r="AD25" s="235" t="s">
        <v>296</v>
      </c>
      <c r="AE25" s="128">
        <v>2965</v>
      </c>
      <c r="AF25" s="128">
        <v>3130</v>
      </c>
      <c r="AG25" s="128">
        <v>3280</v>
      </c>
      <c r="AH25" s="128">
        <v>3375</v>
      </c>
      <c r="AI25" s="128">
        <v>3690</v>
      </c>
      <c r="AJ25" s="128">
        <v>3835</v>
      </c>
      <c r="AK25" s="128">
        <v>3875</v>
      </c>
      <c r="AL25" s="128">
        <v>3985</v>
      </c>
      <c r="AM25" s="128">
        <v>3340</v>
      </c>
      <c r="AN25" s="128" t="s">
        <v>355</v>
      </c>
      <c r="AO25" s="128">
        <f>ROWS($AN$8:AN25)</f>
        <v>18</v>
      </c>
      <c r="AP25" s="128">
        <f t="shared" si="1"/>
        <v>18</v>
      </c>
      <c r="AQ25" s="128">
        <f>IFERROR(SMALL($AP$8:$AP$179,ROWS($AP$8:AP25)),"")</f>
        <v>18</v>
      </c>
      <c r="AU25" s="225" t="s">
        <v>296</v>
      </c>
      <c r="AV25" s="120">
        <f>IFERROR(INDEX($AD$8:$AJ$179,$AQ25,COLUMNS($AT$8:AU25)),"")</f>
        <v>2965</v>
      </c>
      <c r="AW25" s="120">
        <f>IFERROR(INDEX($AD$8:$AJ$179,$AQ25,COLUMNS($AT$8:AV25)),"")</f>
        <v>3130</v>
      </c>
      <c r="AX25" s="120">
        <f>IFERROR(INDEX($AD$8:$AJ$179,$AQ25,COLUMNS($AT$8:AW25)),"")</f>
        <v>3280</v>
      </c>
      <c r="AY25" s="120">
        <f>IFERROR(INDEX($AD$8:$AJ$179,$AQ25,COLUMNS($AT$8:AX25)),"")</f>
        <v>3375</v>
      </c>
      <c r="AZ25" s="120">
        <f>IFERROR(INDEX($AD$8:$AJ$179,$AQ25,COLUMNS($AT$8:AY25)),"")</f>
        <v>3690</v>
      </c>
      <c r="BA25" s="120">
        <f>IFERROR(INDEX($AD$8:$AJ$179,$AQ25,COLUMNS($AT$8:AZ25)),"")</f>
        <v>3835</v>
      </c>
      <c r="BB25" s="120">
        <f>IFERROR(INDEX($AD$8:$AK$179,$AQ25,COLUMNS($AT$8:BA25)),"")</f>
        <v>3875</v>
      </c>
      <c r="BC25" s="120">
        <f>IFERROR(INDEX($AD$8:$AL$179,$AQ25,COLUMNS($AT$8:BB25)),"")</f>
        <v>3985</v>
      </c>
      <c r="BD25" s="121">
        <f>IFERROR(INDEX($AD$8:$AR$179,$AQ25,COLUMNS($AT$8:BC25)),"")</f>
        <v>3340</v>
      </c>
    </row>
    <row r="26" spans="3:56">
      <c r="C26" s="199" t="s">
        <v>256</v>
      </c>
      <c r="D26" s="105"/>
      <c r="E26" s="105"/>
      <c r="F26" s="105"/>
      <c r="G26" s="105"/>
      <c r="H26" s="105"/>
      <c r="I26" s="106"/>
      <c r="J26" s="106"/>
      <c r="K26" s="106"/>
      <c r="L26" s="106"/>
      <c r="M26" s="128" t="s">
        <v>355</v>
      </c>
      <c r="N26" s="128">
        <f>ROWS($M$8:M26)</f>
        <v>19</v>
      </c>
      <c r="O26" s="128">
        <f t="shared" si="0"/>
        <v>19</v>
      </c>
      <c r="P26" s="128">
        <f>IFERROR(SMALL($O$8:$O$179,ROWS($O$8:O26)),"")</f>
        <v>19</v>
      </c>
      <c r="T26" s="218" t="str">
        <f>IFERROR(INDEX($C$8:$I$175,$P26,COLUMNS($S$8:S26)),"")</f>
        <v>Disability Status</v>
      </c>
      <c r="U26" s="371"/>
      <c r="V26" s="95"/>
      <c r="W26" s="95"/>
      <c r="X26" s="95"/>
      <c r="Y26" s="95"/>
      <c r="Z26" s="95"/>
      <c r="AA26" s="97"/>
      <c r="AB26" s="97"/>
      <c r="AC26" s="98"/>
      <c r="AD26" s="235" t="s">
        <v>255</v>
      </c>
      <c r="AE26" s="128" t="s">
        <v>128</v>
      </c>
      <c r="AF26" s="128" t="s">
        <v>128</v>
      </c>
      <c r="AG26" s="128" t="s">
        <v>128</v>
      </c>
      <c r="AH26" s="128" t="s">
        <v>128</v>
      </c>
      <c r="AI26" s="128" t="s">
        <v>128</v>
      </c>
      <c r="AJ26" s="128">
        <v>0</v>
      </c>
      <c r="AK26" s="128">
        <v>0</v>
      </c>
      <c r="AN26" s="128" t="s">
        <v>355</v>
      </c>
      <c r="AO26" s="128">
        <f>ROWS($AN$8:AN26)</f>
        <v>19</v>
      </c>
      <c r="AP26" s="128">
        <f t="shared" si="1"/>
        <v>19</v>
      </c>
      <c r="AQ26" s="128">
        <f>IFERROR(SMALL($AP$8:$AP$179,ROWS($AP$8:AP26)),"")</f>
        <v>19</v>
      </c>
      <c r="AU26" s="225" t="s">
        <v>255</v>
      </c>
      <c r="AV26" s="120" t="str">
        <f>IFERROR(INDEX($AD$8:$AJ$179,$AQ26,COLUMNS($AT$8:AU26)),"")</f>
        <v>-</v>
      </c>
      <c r="AW26" s="120" t="str">
        <f>IFERROR(INDEX($AD$8:$AJ$179,$AQ26,COLUMNS($AT$8:AV26)),"")</f>
        <v>-</v>
      </c>
      <c r="AX26" s="120" t="str">
        <f>IFERROR(INDEX($AD$8:$AJ$179,$AQ26,COLUMNS($AT$8:AW26)),"")</f>
        <v>-</v>
      </c>
      <c r="AY26" s="120" t="str">
        <f>IFERROR(INDEX($AD$8:$AJ$179,$AQ26,COLUMNS($AT$8:AX26)),"")</f>
        <v>-</v>
      </c>
      <c r="AZ26" s="120" t="str">
        <f>IFERROR(INDEX($AD$8:$AJ$179,$AQ26,COLUMNS($AT$8:AY26)),"")</f>
        <v>-</v>
      </c>
      <c r="BA26" s="120">
        <f>IFERROR(INDEX($AD$8:$AJ$179,$AQ26,COLUMNS($AT$8:AZ26)),"")</f>
        <v>0</v>
      </c>
      <c r="BB26" s="120">
        <f>IFERROR(INDEX($AD$8:$AK$179,$AQ26,COLUMNS($AT$8:BA26)),"")</f>
        <v>0</v>
      </c>
      <c r="BC26" s="120">
        <f>IFERROR(INDEX($AD$8:$AL$179,$AQ26,COLUMNS($AT$8:BB26)),"")</f>
        <v>0</v>
      </c>
      <c r="BD26" s="121"/>
    </row>
    <row r="27" spans="3:56">
      <c r="C27" s="198" t="s">
        <v>328</v>
      </c>
      <c r="D27" s="105">
        <v>7.702952029520295E-3</v>
      </c>
      <c r="E27" s="105"/>
      <c r="F27" s="105">
        <v>1.0142445005409303E-2</v>
      </c>
      <c r="G27" s="105">
        <v>1.0006730984967467E-2</v>
      </c>
      <c r="H27" s="105">
        <v>1.0585840307622709E-2</v>
      </c>
      <c r="I27" s="106">
        <v>1.1950889314224359E-2</v>
      </c>
      <c r="J27" s="106">
        <v>9.6972563859981081E-3</v>
      </c>
      <c r="K27" s="106">
        <v>1.1296980230284597E-2</v>
      </c>
      <c r="L27" s="106">
        <v>1.0991322640021036E-2</v>
      </c>
      <c r="M27" s="128" t="s">
        <v>355</v>
      </c>
      <c r="N27" s="128">
        <f>ROWS($M$8:M27)</f>
        <v>20</v>
      </c>
      <c r="O27" s="128">
        <f t="shared" si="0"/>
        <v>20</v>
      </c>
      <c r="P27" s="128">
        <f>IFERROR(SMALL($O$8:$O$179,ROWS($O$8:O27)),"")</f>
        <v>20</v>
      </c>
      <c r="T27" s="219" t="str">
        <f>IFERROR(INDEX($C$8:$I$175,$P27,COLUMNS($S$8:S27)),"")</f>
        <v>A long standing illness or health condition</v>
      </c>
      <c r="U27" s="498">
        <f>IFERROR(INDEX($C$8:$I$175,$P27,COLUMNS($S$8:T27)),"")</f>
        <v>7.702952029520295E-3</v>
      </c>
      <c r="V27" s="97"/>
      <c r="W27" s="97">
        <f>IFERROR(INDEX($C$8:$I$175,$P27,COLUMNS($S$8:V27)),"")</f>
        <v>1.0142445005409303E-2</v>
      </c>
      <c r="X27" s="97">
        <f>IFERROR(INDEX($C$8:$I$175,$P27,COLUMNS($S$8:W27)),"")</f>
        <v>1.0006730984967467E-2</v>
      </c>
      <c r="Y27" s="97">
        <f>IFERROR(INDEX($C$8:$I$175,$P27,COLUMNS($S$8:X27)),"")</f>
        <v>1.0585840307622709E-2</v>
      </c>
      <c r="Z27" s="97">
        <f>IFERROR(INDEX($C$8:$I$175,$P27,COLUMNS($S$8:Y27)),"")</f>
        <v>1.1950889314224359E-2</v>
      </c>
      <c r="AA27" s="97">
        <f>IFERROR(INDEX($C$8:$J$175,$P27,COLUMNS($S$8:Z27)),"")</f>
        <v>9.6972563859981081E-3</v>
      </c>
      <c r="AB27" s="97">
        <f>IFERROR(INDEX($C$8:$K$175,$P27,COLUMNS($S$8:AA27)),"")</f>
        <v>1.1296980230284597E-2</v>
      </c>
      <c r="AC27" s="98">
        <f>IFERROR(INDEX($C$8:$L$175,$P27,COLUMNS($S$8:AB27)),"")</f>
        <v>1.0991322640021036E-2</v>
      </c>
      <c r="AD27" s="199" t="s">
        <v>256</v>
      </c>
      <c r="AN27" s="128" t="s">
        <v>355</v>
      </c>
      <c r="AO27" s="128">
        <f>ROWS($AN$8:AN27)</f>
        <v>20</v>
      </c>
      <c r="AP27" s="128">
        <f t="shared" si="1"/>
        <v>20</v>
      </c>
      <c r="AQ27" s="128">
        <f>IFERROR(SMALL($AP$8:$AP$179,ROWS($AP$8:AP27)),"")</f>
        <v>20</v>
      </c>
      <c r="AU27" s="224" t="s">
        <v>256</v>
      </c>
      <c r="AV27" s="118"/>
      <c r="AW27" s="118"/>
      <c r="AX27" s="118"/>
      <c r="AY27" s="118"/>
      <c r="AZ27" s="118"/>
      <c r="BA27" s="118"/>
      <c r="BB27" s="118">
        <f>IFERROR(INDEX($AD$8:$AK$179,$AQ27,COLUMNS($AT$8:BA27)),"")</f>
        <v>0</v>
      </c>
      <c r="BC27" s="118">
        <f>IFERROR(INDEX($AD$8:$AL$179,$AQ27,COLUMNS($AT$8:BB27)),"")</f>
        <v>0</v>
      </c>
      <c r="BD27" s="510"/>
    </row>
    <row r="28" spans="3:56">
      <c r="C28" s="198" t="s">
        <v>329</v>
      </c>
      <c r="D28" s="105">
        <v>1.4160516605166052E-2</v>
      </c>
      <c r="E28" s="105"/>
      <c r="F28" s="105">
        <v>2.2673999278759467E-2</v>
      </c>
      <c r="G28" s="105">
        <v>2.6295714606237381E-2</v>
      </c>
      <c r="H28" s="105">
        <v>3.4924225288396289E-2</v>
      </c>
      <c r="I28" s="106">
        <v>4.2995191634377483E-2</v>
      </c>
      <c r="J28" s="106">
        <v>4.1154210028382217E-2</v>
      </c>
      <c r="K28" s="106">
        <v>4.5448620464914186E-2</v>
      </c>
      <c r="L28" s="106">
        <v>4.6594793584012618E-2</v>
      </c>
      <c r="M28" s="128" t="s">
        <v>355</v>
      </c>
      <c r="N28" s="128">
        <f>ROWS($M$8:M28)</f>
        <v>21</v>
      </c>
      <c r="O28" s="128">
        <f t="shared" si="0"/>
        <v>21</v>
      </c>
      <c r="P28" s="128">
        <f>IFERROR(SMALL($O$8:$O$179,ROWS($O$8:O28)),"")</f>
        <v>21</v>
      </c>
      <c r="T28" s="219" t="str">
        <f>IFERROR(INDEX($C$8:$I$175,$P28,COLUMNS($S$8:S28)),"")</f>
        <v>A mental health condition</v>
      </c>
      <c r="U28" s="498">
        <f>IFERROR(INDEX($C$8:$I$175,$P28,COLUMNS($S$8:T28)),"")</f>
        <v>1.4160516605166052E-2</v>
      </c>
      <c r="V28" s="97"/>
      <c r="W28" s="97">
        <f>IFERROR(INDEX($C$8:$I$175,$P28,COLUMNS($S$8:V28)),"")</f>
        <v>2.2673999278759467E-2</v>
      </c>
      <c r="X28" s="97">
        <f>IFERROR(INDEX($C$8:$I$175,$P28,COLUMNS($S$8:W28)),"")</f>
        <v>2.6295714606237381E-2</v>
      </c>
      <c r="Y28" s="97">
        <f>IFERROR(INDEX($C$8:$I$175,$P28,COLUMNS($S$8:X28)),"")</f>
        <v>3.4924225288396289E-2</v>
      </c>
      <c r="Z28" s="97">
        <f>IFERROR(INDEX($C$8:$I$175,$P28,COLUMNS($S$8:Y28)),"")</f>
        <v>4.2995191634377483E-2</v>
      </c>
      <c r="AA28" s="97">
        <f>IFERROR(INDEX($C$8:$J$175,$P28,COLUMNS($S$8:Z28)),"")</f>
        <v>4.1154210028382217E-2</v>
      </c>
      <c r="AB28" s="97">
        <f>IFERROR(INDEX($C$8:$K$175,$P28,COLUMNS($S$8:AA28)),"")</f>
        <v>4.5448620464914186E-2</v>
      </c>
      <c r="AC28" s="98">
        <f>IFERROR(INDEX($C$8:$L$175,$P28,COLUMNS($S$8:AB28)),"")</f>
        <v>4.6594793584012618E-2</v>
      </c>
      <c r="AD28" s="198" t="s">
        <v>328</v>
      </c>
      <c r="AE28" s="128">
        <v>165</v>
      </c>
      <c r="AG28" s="128">
        <v>225</v>
      </c>
      <c r="AH28" s="128">
        <v>225</v>
      </c>
      <c r="AI28" s="128">
        <v>235</v>
      </c>
      <c r="AJ28" s="128">
        <v>255</v>
      </c>
      <c r="AK28" s="128">
        <v>205</v>
      </c>
      <c r="AL28" s="128">
        <v>250</v>
      </c>
      <c r="AM28" s="128">
        <v>210</v>
      </c>
      <c r="AN28" s="128" t="s">
        <v>355</v>
      </c>
      <c r="AO28" s="128">
        <f>ROWS($AN$8:AN28)</f>
        <v>21</v>
      </c>
      <c r="AP28" s="128">
        <f t="shared" si="1"/>
        <v>21</v>
      </c>
      <c r="AQ28" s="128">
        <f>IFERROR(SMALL($AP$8:$AP$179,ROWS($AP$8:AP28)),"")</f>
        <v>21</v>
      </c>
      <c r="AU28" s="221" t="s">
        <v>328</v>
      </c>
      <c r="AV28" s="120">
        <f>IFERROR(INDEX($AD$8:$AJ$179,$AQ28,COLUMNS($AT$8:AU28)),"")</f>
        <v>165</v>
      </c>
      <c r="AW28" s="120"/>
      <c r="AX28" s="120">
        <f>IFERROR(INDEX($AD$8:$AJ$179,$AQ28,COLUMNS($AT$8:AW28)),"")</f>
        <v>225</v>
      </c>
      <c r="AY28" s="120">
        <f>IFERROR(INDEX($AD$8:$AJ$179,$AQ28,COLUMNS($AT$8:AX28)),"")</f>
        <v>225</v>
      </c>
      <c r="AZ28" s="120">
        <f>IFERROR(INDEX($AD$8:$AJ$179,$AQ28,COLUMNS($AT$8:AY28)),"")</f>
        <v>235</v>
      </c>
      <c r="BA28" s="120">
        <f>IFERROR(INDEX($AD$8:$AJ$179,$AQ28,COLUMNS($AT$8:AZ28)),"")</f>
        <v>255</v>
      </c>
      <c r="BB28" s="120">
        <f>IFERROR(INDEX($AD$8:$AK$179,$AQ28,COLUMNS($AT$8:BA28)),"")</f>
        <v>205</v>
      </c>
      <c r="BC28" s="120">
        <f>IFERROR(INDEX($AD$8:$AL$179,$AQ28,COLUMNS($AT$8:BB28)),"")</f>
        <v>250</v>
      </c>
      <c r="BD28" s="121">
        <f>IFERROR(INDEX($AD$8:$AR$179,$AQ28,COLUMNS($AT$8:BC28)),"")</f>
        <v>210</v>
      </c>
    </row>
    <row r="29" spans="3:56">
      <c r="C29" s="198" t="s">
        <v>330</v>
      </c>
      <c r="D29" s="105">
        <v>2.6752767527675279E-3</v>
      </c>
      <c r="E29" s="105"/>
      <c r="F29" s="105">
        <v>4.8232960692390914E-3</v>
      </c>
      <c r="G29" s="105">
        <v>4.0834642135965894E-3</v>
      </c>
      <c r="H29" s="105">
        <v>3.9357611400135713E-3</v>
      </c>
      <c r="I29" s="106">
        <v>8.0761869193781803E-3</v>
      </c>
      <c r="J29" s="106">
        <v>1.2535477767265846E-2</v>
      </c>
      <c r="K29" s="106">
        <v>9.5155333478166414E-3</v>
      </c>
      <c r="L29" s="106">
        <v>1.0149881672363923E-2</v>
      </c>
      <c r="M29" s="128" t="s">
        <v>355</v>
      </c>
      <c r="N29" s="128">
        <f>ROWS($M$8:M29)</f>
        <v>22</v>
      </c>
      <c r="O29" s="128">
        <f t="shared" si="0"/>
        <v>22</v>
      </c>
      <c r="P29" s="128">
        <f>IFERROR(SMALL($O$8:$O$179,ROWS($O$8:O29)),"")</f>
        <v>22</v>
      </c>
      <c r="T29" s="219" t="str">
        <f>IFERROR(INDEX($C$8:$I$175,$P29,COLUMNS($S$8:S29)),"")</f>
        <v>A physical impairment or mobility issues</v>
      </c>
      <c r="U29" s="498">
        <f>IFERROR(INDEX($C$8:$I$175,$P29,COLUMNS($S$8:T29)),"")</f>
        <v>2.6752767527675279E-3</v>
      </c>
      <c r="V29" s="97"/>
      <c r="W29" s="97">
        <f>IFERROR(INDEX($C$8:$I$175,$P29,COLUMNS($S$8:V29)),"")</f>
        <v>4.8232960692390914E-3</v>
      </c>
      <c r="X29" s="97">
        <f>IFERROR(INDEX($C$8:$I$175,$P29,COLUMNS($S$8:W29)),"")</f>
        <v>4.0834642135965894E-3</v>
      </c>
      <c r="Y29" s="97">
        <f>IFERROR(INDEX($C$8:$I$175,$P29,COLUMNS($S$8:X29)),"")</f>
        <v>3.9357611400135713E-3</v>
      </c>
      <c r="Z29" s="97">
        <f>IFERROR(INDEX($C$8:$I$175,$P29,COLUMNS($S$8:Y29)),"")</f>
        <v>8.0761869193781803E-3</v>
      </c>
      <c r="AA29" s="97">
        <f>IFERROR(INDEX($C$8:$J$175,$P29,COLUMNS($S$8:Z29)),"")</f>
        <v>1.2535477767265846E-2</v>
      </c>
      <c r="AB29" s="97">
        <f>IFERROR(INDEX($C$8:$K$175,$P29,COLUMNS($S$8:AA29)),"")</f>
        <v>9.5155333478166414E-3</v>
      </c>
      <c r="AC29" s="98">
        <f>IFERROR(INDEX($C$8:$L$175,$P29,COLUMNS($S$8:AB29)),"")</f>
        <v>1.0149881672363923E-2</v>
      </c>
      <c r="AD29" s="198" t="s">
        <v>329</v>
      </c>
      <c r="AE29" s="128">
        <v>305</v>
      </c>
      <c r="AG29" s="128">
        <v>505</v>
      </c>
      <c r="AH29" s="128">
        <v>585</v>
      </c>
      <c r="AI29" s="128">
        <v>770</v>
      </c>
      <c r="AJ29" s="128">
        <v>920</v>
      </c>
      <c r="AK29" s="128">
        <v>870</v>
      </c>
      <c r="AL29" s="128">
        <v>1010</v>
      </c>
      <c r="AM29" s="128">
        <v>885</v>
      </c>
      <c r="AN29" s="128" t="s">
        <v>355</v>
      </c>
      <c r="AO29" s="128">
        <f>ROWS($AN$8:AN29)</f>
        <v>22</v>
      </c>
      <c r="AP29" s="128">
        <f t="shared" si="1"/>
        <v>22</v>
      </c>
      <c r="AQ29" s="128">
        <f>IFERROR(SMALL($AP$8:$AP$179,ROWS($AP$8:AP29)),"")</f>
        <v>22</v>
      </c>
      <c r="AU29" s="221" t="s">
        <v>329</v>
      </c>
      <c r="AV29" s="120">
        <f>IFERROR(INDEX($AD$8:$AJ$179,$AQ29,COLUMNS($AT$8:AU29)),"")</f>
        <v>305</v>
      </c>
      <c r="AW29" s="120"/>
      <c r="AX29" s="120">
        <f>IFERROR(INDEX($AD$8:$AJ$179,$AQ29,COLUMNS($AT$8:AW29)),"")</f>
        <v>505</v>
      </c>
      <c r="AY29" s="120">
        <f>IFERROR(INDEX($AD$8:$AJ$179,$AQ29,COLUMNS($AT$8:AX29)),"")</f>
        <v>585</v>
      </c>
      <c r="AZ29" s="120">
        <f>IFERROR(INDEX($AD$8:$AJ$179,$AQ29,COLUMNS($AT$8:AY29)),"")</f>
        <v>770</v>
      </c>
      <c r="BA29" s="120">
        <f>IFERROR(INDEX($AD$8:$AJ$179,$AQ29,COLUMNS($AT$8:AZ29)),"")</f>
        <v>920</v>
      </c>
      <c r="BB29" s="120">
        <f>IFERROR(INDEX($AD$8:$AK$179,$AQ29,COLUMNS($AT$8:BA29)),"")</f>
        <v>870</v>
      </c>
      <c r="BC29" s="120">
        <f>IFERROR(INDEX($AD$8:$AL$179,$AQ29,COLUMNS($AT$8:BB29)),"")</f>
        <v>1010</v>
      </c>
      <c r="BD29" s="121">
        <f>IFERROR(INDEX($AD$8:$AR$179,$AQ29,COLUMNS($AT$8:BC29)),"")</f>
        <v>885</v>
      </c>
    </row>
    <row r="30" spans="3:56">
      <c r="C30" s="198" t="s">
        <v>361</v>
      </c>
      <c r="D30" s="105">
        <v>2.4538745387453875E-2</v>
      </c>
      <c r="E30" s="105"/>
      <c r="F30" s="105">
        <v>1.6588532275513886E-2</v>
      </c>
      <c r="G30" s="105">
        <v>1.5929997756338344E-2</v>
      </c>
      <c r="H30" s="105">
        <v>7.6000904772675869E-3</v>
      </c>
      <c r="I30" s="106">
        <v>1.2464404089444938E-2</v>
      </c>
      <c r="J30" s="106">
        <v>1.2535477767265846E-2</v>
      </c>
      <c r="K30" s="106">
        <v>1.5772322398435804E-2</v>
      </c>
      <c r="L30" s="106">
        <v>1.6828819353142257E-2</v>
      </c>
      <c r="M30" s="128" t="s">
        <v>355</v>
      </c>
      <c r="N30" s="128">
        <f>ROWS($M$8:M30)</f>
        <v>23</v>
      </c>
      <c r="O30" s="128">
        <f t="shared" si="0"/>
        <v>23</v>
      </c>
      <c r="P30" s="128">
        <f>IFERROR(SMALL($O$8:$O$179,ROWS($O$8:O30)),"")</f>
        <v>23</v>
      </c>
      <c r="T30" s="219" t="str">
        <f>IFERROR(INDEX($C$8:$I$175,$P30,COLUMNS($S$8:S30)),"")</f>
        <v>A social/communication impairment*</v>
      </c>
      <c r="U30" s="498">
        <f>IFERROR(INDEX($C$8:$I$175,$P30,COLUMNS($S$8:T30)),"")</f>
        <v>2.4538745387453875E-2</v>
      </c>
      <c r="V30" s="97"/>
      <c r="W30" s="97">
        <f>IFERROR(INDEX($C$8:$I$175,$P30,COLUMNS($S$8:V30)),"")</f>
        <v>1.6588532275513886E-2</v>
      </c>
      <c r="X30" s="97">
        <f>IFERROR(INDEX($C$8:$I$175,$P30,COLUMNS($S$8:W30)),"")</f>
        <v>1.5929997756338344E-2</v>
      </c>
      <c r="Y30" s="97">
        <f>IFERROR(INDEX($C$8:$I$175,$P30,COLUMNS($S$8:X30)),"")</f>
        <v>7.6000904772675869E-3</v>
      </c>
      <c r="Z30" s="97">
        <f>IFERROR(INDEX($C$8:$I$175,$P30,COLUMNS($S$8:Y30)),"")</f>
        <v>1.2464404089444938E-2</v>
      </c>
      <c r="AA30" s="97">
        <f>IFERROR(INDEX($C$8:$J$175,$P30,COLUMNS($S$8:Z30)),"")</f>
        <v>1.2535477767265846E-2</v>
      </c>
      <c r="AB30" s="97">
        <f>IFERROR(INDEX($C$8:$K$175,$P30,COLUMNS($S$8:AA30)),"")</f>
        <v>1.5772322398435804E-2</v>
      </c>
      <c r="AC30" s="98">
        <f>IFERROR(INDEX($C$8:$L$175,$P30,COLUMNS($S$8:AB30)),"")</f>
        <v>1.6828819353142257E-2</v>
      </c>
      <c r="AD30" s="198" t="s">
        <v>330</v>
      </c>
      <c r="AE30" s="128">
        <v>60</v>
      </c>
      <c r="AG30" s="128">
        <v>105</v>
      </c>
      <c r="AH30" s="128">
        <v>90</v>
      </c>
      <c r="AI30" s="128">
        <v>85</v>
      </c>
      <c r="AJ30" s="128">
        <v>175</v>
      </c>
      <c r="AK30" s="128">
        <v>265</v>
      </c>
      <c r="AL30" s="128">
        <v>215</v>
      </c>
      <c r="AM30" s="128">
        <v>195</v>
      </c>
      <c r="AN30" s="128" t="s">
        <v>355</v>
      </c>
      <c r="AO30" s="128">
        <f>ROWS($AN$8:AN30)</f>
        <v>23</v>
      </c>
      <c r="AP30" s="128">
        <f t="shared" si="1"/>
        <v>23</v>
      </c>
      <c r="AQ30" s="128">
        <f>IFERROR(SMALL($AP$8:$AP$179,ROWS($AP$8:AP30)),"")</f>
        <v>23</v>
      </c>
      <c r="AU30" s="221" t="s">
        <v>330</v>
      </c>
      <c r="AV30" s="120">
        <f>IFERROR(INDEX($AD$8:$AJ$179,$AQ30,COLUMNS($AT$8:AU30)),"")</f>
        <v>60</v>
      </c>
      <c r="AW30" s="120"/>
      <c r="AX30" s="120">
        <f>IFERROR(INDEX($AD$8:$AJ$179,$AQ30,COLUMNS($AT$8:AW30)),"")</f>
        <v>105</v>
      </c>
      <c r="AY30" s="120">
        <f>IFERROR(INDEX($AD$8:$AJ$179,$AQ30,COLUMNS($AT$8:AX30)),"")</f>
        <v>90</v>
      </c>
      <c r="AZ30" s="120">
        <f>IFERROR(INDEX($AD$8:$AJ$179,$AQ30,COLUMNS($AT$8:AY30)),"")</f>
        <v>85</v>
      </c>
      <c r="BA30" s="120">
        <f>IFERROR(INDEX($AD$8:$AJ$179,$AQ30,COLUMNS($AT$8:AZ30)),"")</f>
        <v>175</v>
      </c>
      <c r="BB30" s="120">
        <f>IFERROR(INDEX($AD$8:$AK$179,$AQ30,COLUMNS($AT$8:BA30)),"")</f>
        <v>265</v>
      </c>
      <c r="BC30" s="120">
        <f>IFERROR(INDEX($AD$8:$AL$179,$AQ30,COLUMNS($AT$8:BB30)),"")</f>
        <v>215</v>
      </c>
      <c r="BD30" s="121">
        <f>IFERROR(INDEX($AD$8:$AR$179,$AQ30,COLUMNS($AT$8:BC30)),"")</f>
        <v>195</v>
      </c>
    </row>
    <row r="31" spans="3:56">
      <c r="C31" s="198" t="s">
        <v>332</v>
      </c>
      <c r="D31" s="105">
        <v>4.2297047970479708E-2</v>
      </c>
      <c r="E31" s="105"/>
      <c r="F31" s="105">
        <v>4.0299314821492967E-2</v>
      </c>
      <c r="G31" s="105">
        <v>4.0969261835315234E-2</v>
      </c>
      <c r="H31" s="105">
        <v>4.7726758651888711E-2</v>
      </c>
      <c r="I31" s="106">
        <v>4.8597171000420152E-2</v>
      </c>
      <c r="J31" s="106">
        <v>4.8013245033112585E-2</v>
      </c>
      <c r="K31" s="106">
        <v>4.8707364762111668E-2</v>
      </c>
      <c r="L31" s="106">
        <v>5.3536681567183803E-2</v>
      </c>
      <c r="M31" s="128" t="s">
        <v>355</v>
      </c>
      <c r="N31" s="128">
        <f>ROWS($M$8:M31)</f>
        <v>24</v>
      </c>
      <c r="O31" s="128">
        <f t="shared" si="0"/>
        <v>24</v>
      </c>
      <c r="P31" s="128">
        <f>IFERROR(SMALL($O$8:$O$179,ROWS($O$8:O31)),"")</f>
        <v>24</v>
      </c>
      <c r="T31" s="219" t="str">
        <f>IFERROR(INDEX($C$8:$I$175,$P31,COLUMNS($S$8:S31)),"")</f>
        <v xml:space="preserve">A specific learning difficulty </v>
      </c>
      <c r="U31" s="498">
        <f>IFERROR(INDEX($C$8:$I$175,$P31,COLUMNS($S$8:T31)),"")</f>
        <v>4.2297047970479708E-2</v>
      </c>
      <c r="V31" s="97"/>
      <c r="W31" s="97">
        <f>IFERROR(INDEX($C$8:$I$175,$P31,COLUMNS($S$8:V31)),"")</f>
        <v>4.0299314821492967E-2</v>
      </c>
      <c r="X31" s="97">
        <f>IFERROR(INDEX($C$8:$I$175,$P31,COLUMNS($S$8:W31)),"")</f>
        <v>4.0969261835315234E-2</v>
      </c>
      <c r="Y31" s="97">
        <f>IFERROR(INDEX($C$8:$I$175,$P31,COLUMNS($S$8:X31)),"")</f>
        <v>4.7726758651888711E-2</v>
      </c>
      <c r="Z31" s="97">
        <f>IFERROR(INDEX($C$8:$I$175,$P31,COLUMNS($S$8:Y31)),"")</f>
        <v>4.8597171000420152E-2</v>
      </c>
      <c r="AA31" s="97">
        <f>IFERROR(INDEX($C$8:$J$175,$P31,COLUMNS($S$8:Z31)),"")</f>
        <v>4.8013245033112585E-2</v>
      </c>
      <c r="AB31" s="97">
        <f>IFERROR(INDEX($C$8:$K$175,$P31,COLUMNS($S$8:AA31)),"")</f>
        <v>4.8707364762111668E-2</v>
      </c>
      <c r="AC31" s="98">
        <f>IFERROR(INDEX($C$8:$L$175,$P31,COLUMNS($S$8:AB31)),"")</f>
        <v>5.3536681567183803E-2</v>
      </c>
      <c r="AD31" s="198" t="s">
        <v>361</v>
      </c>
      <c r="AE31" s="128">
        <v>530</v>
      </c>
      <c r="AG31" s="128">
        <v>370</v>
      </c>
      <c r="AH31" s="128">
        <v>355</v>
      </c>
      <c r="AI31" s="128">
        <v>170</v>
      </c>
      <c r="AJ31" s="128">
        <v>265</v>
      </c>
      <c r="AK31" s="128">
        <v>265</v>
      </c>
      <c r="AL31" s="128">
        <v>350</v>
      </c>
      <c r="AM31" s="128">
        <v>320</v>
      </c>
      <c r="AN31" s="128" t="s">
        <v>355</v>
      </c>
      <c r="AO31" s="128">
        <f>ROWS($AN$8:AN31)</f>
        <v>24</v>
      </c>
      <c r="AP31" s="128">
        <f t="shared" si="1"/>
        <v>24</v>
      </c>
      <c r="AQ31" s="128">
        <f>IFERROR(SMALL($AP$8:$AP$179,ROWS($AP$8:AP31)),"")</f>
        <v>24</v>
      </c>
      <c r="AU31" s="221" t="s">
        <v>361</v>
      </c>
      <c r="AV31" s="120">
        <f>IFERROR(INDEX($AD$8:$AJ$179,$AQ31,COLUMNS($AT$8:AU31)),"")</f>
        <v>530</v>
      </c>
      <c r="AW31" s="120"/>
      <c r="AX31" s="120">
        <f>IFERROR(INDEX($AD$8:$AJ$179,$AQ31,COLUMNS($AT$8:AW31)),"")</f>
        <v>370</v>
      </c>
      <c r="AY31" s="120">
        <f>IFERROR(INDEX($AD$8:$AJ$179,$AQ31,COLUMNS($AT$8:AX31)),"")</f>
        <v>355</v>
      </c>
      <c r="AZ31" s="120">
        <f>IFERROR(INDEX($AD$8:$AJ$179,$AQ31,COLUMNS($AT$8:AY31)),"")</f>
        <v>170</v>
      </c>
      <c r="BA31" s="120">
        <f>IFERROR(INDEX($AD$8:$AJ$179,$AQ31,COLUMNS($AT$8:AZ31)),"")</f>
        <v>265</v>
      </c>
      <c r="BB31" s="120">
        <f>IFERROR(INDEX($AD$8:$AK$179,$AQ31,COLUMNS($AT$8:BA31)),"")</f>
        <v>265</v>
      </c>
      <c r="BC31" s="120">
        <f>IFERROR(INDEX($AD$8:$AL$179,$AQ31,COLUMNS($AT$8:BB31)),"")</f>
        <v>350</v>
      </c>
      <c r="BD31" s="121">
        <f>IFERROR(INDEX($AD$8:$AR$179,$AQ31,COLUMNS($AT$8:BC31)),"")</f>
        <v>320</v>
      </c>
    </row>
    <row r="32" spans="3:56">
      <c r="C32" s="198" t="s">
        <v>333</v>
      </c>
      <c r="D32" s="105">
        <v>1.6605166051660517E-3</v>
      </c>
      <c r="E32" s="105"/>
      <c r="F32" s="105">
        <v>1.9834114677244859E-3</v>
      </c>
      <c r="G32" s="105">
        <v>2.019295490240072E-3</v>
      </c>
      <c r="H32" s="105">
        <v>1.7643067179371184E-3</v>
      </c>
      <c r="I32" s="106">
        <v>2.1474254236496897E-3</v>
      </c>
      <c r="J32" s="106">
        <v>1.8921475875118259E-3</v>
      </c>
      <c r="K32" s="106">
        <v>1.6510971105800564E-3</v>
      </c>
      <c r="L32" s="106">
        <v>1.4199316329213778E-3</v>
      </c>
      <c r="M32" s="128" t="s">
        <v>355</v>
      </c>
      <c r="N32" s="128">
        <f>ROWS($M$8:M32)</f>
        <v>25</v>
      </c>
      <c r="O32" s="128">
        <f t="shared" si="0"/>
        <v>25</v>
      </c>
      <c r="P32" s="128">
        <f>IFERROR(SMALL($O$8:$O$179,ROWS($O$8:O32)),"")</f>
        <v>25</v>
      </c>
      <c r="T32" s="219" t="str">
        <f>IFERROR(INDEX($C$8:$I$175,$P32,COLUMNS($S$8:S32)),"")</f>
        <v>Blind/serious visual impairment uncorrected by glasses</v>
      </c>
      <c r="U32" s="498">
        <f>IFERROR(INDEX($C$8:$I$175,$P32,COLUMNS($S$8:T32)),"")</f>
        <v>1.6605166051660517E-3</v>
      </c>
      <c r="V32" s="97"/>
      <c r="W32" s="97">
        <f>IFERROR(INDEX($C$8:$I$175,$P32,COLUMNS($S$8:V32)),"")</f>
        <v>1.9834114677244859E-3</v>
      </c>
      <c r="X32" s="97">
        <f>IFERROR(INDEX($C$8:$I$175,$P32,COLUMNS($S$8:W32)),"")</f>
        <v>2.019295490240072E-3</v>
      </c>
      <c r="Y32" s="97">
        <f>IFERROR(INDEX($C$8:$I$175,$P32,COLUMNS($S$8:X32)),"")</f>
        <v>1.7643067179371184E-3</v>
      </c>
      <c r="Z32" s="97">
        <f>IFERROR(INDEX($C$8:$I$175,$P32,COLUMNS($S$8:Y32)),"")</f>
        <v>2.1474254236496897E-3</v>
      </c>
      <c r="AA32" s="97">
        <f>IFERROR(INDEX($C$8:$J$175,$P32,COLUMNS($S$8:Z32)),"")</f>
        <v>1.8921475875118259E-3</v>
      </c>
      <c r="AB32" s="97">
        <f>IFERROR(INDEX($C$8:$K$175,$P32,COLUMNS($S$8:AA32)),"")</f>
        <v>1.6510971105800564E-3</v>
      </c>
      <c r="AC32" s="98">
        <f>IFERROR(INDEX($C$8:$L$175,$P32,COLUMNS($S$8:AB32)),"")</f>
        <v>1.4199316329213778E-3</v>
      </c>
      <c r="AD32" s="198" t="s">
        <v>332</v>
      </c>
      <c r="AE32" s="128">
        <v>915</v>
      </c>
      <c r="AG32" s="128">
        <v>895</v>
      </c>
      <c r="AH32" s="128">
        <v>915</v>
      </c>
      <c r="AI32" s="128">
        <v>1055</v>
      </c>
      <c r="AJ32" s="128">
        <v>1040</v>
      </c>
      <c r="AK32" s="128">
        <v>1015</v>
      </c>
      <c r="AL32" s="128">
        <v>1080</v>
      </c>
      <c r="AM32" s="128">
        <v>1020</v>
      </c>
      <c r="AN32" s="128" t="s">
        <v>355</v>
      </c>
      <c r="AO32" s="128">
        <f>ROWS($AN$8:AN32)</f>
        <v>25</v>
      </c>
      <c r="AP32" s="128">
        <f t="shared" si="1"/>
        <v>25</v>
      </c>
      <c r="AQ32" s="128">
        <f>IFERROR(SMALL($AP$8:$AP$179,ROWS($AP$8:AP32)),"")</f>
        <v>25</v>
      </c>
      <c r="AU32" s="221" t="s">
        <v>332</v>
      </c>
      <c r="AV32" s="120">
        <f>IFERROR(INDEX($AD$8:$AJ$179,$AQ32,COLUMNS($AT$8:AU32)),"")</f>
        <v>915</v>
      </c>
      <c r="AW32" s="120"/>
      <c r="AX32" s="120">
        <f>IFERROR(INDEX($AD$8:$AJ$179,$AQ32,COLUMNS($AT$8:AW32)),"")</f>
        <v>895</v>
      </c>
      <c r="AY32" s="120">
        <f>IFERROR(INDEX($AD$8:$AJ$179,$AQ32,COLUMNS($AT$8:AX32)),"")</f>
        <v>915</v>
      </c>
      <c r="AZ32" s="120">
        <f>IFERROR(INDEX($AD$8:$AJ$179,$AQ32,COLUMNS($AT$8:AY32)),"")</f>
        <v>1055</v>
      </c>
      <c r="BA32" s="120">
        <f>IFERROR(INDEX($AD$8:$AJ$179,$AQ32,COLUMNS($AT$8:AZ32)),"")</f>
        <v>1040</v>
      </c>
      <c r="BB32" s="120">
        <f>IFERROR(INDEX($AD$8:$AK$179,$AQ32,COLUMNS($AT$8:BA32)),"")</f>
        <v>1015</v>
      </c>
      <c r="BC32" s="120">
        <f>IFERROR(INDEX($AD$8:$AL$179,$AQ32,COLUMNS($AT$8:BB32)),"")</f>
        <v>1080</v>
      </c>
      <c r="BD32" s="121">
        <f>IFERROR(INDEX($AD$8:$AR$179,$AQ32,COLUMNS($AT$8:BC32)),"")</f>
        <v>1020</v>
      </c>
    </row>
    <row r="33" spans="3:56">
      <c r="C33" s="198" t="s">
        <v>334</v>
      </c>
      <c r="D33" s="105">
        <v>2.8597785977859777E-3</v>
      </c>
      <c r="E33" s="105"/>
      <c r="F33" s="105">
        <v>2.569419401370357E-3</v>
      </c>
      <c r="G33" s="105">
        <v>3.0962530850347767E-3</v>
      </c>
      <c r="H33" s="105">
        <v>2.8047952951820855E-3</v>
      </c>
      <c r="I33" s="106">
        <v>3.4545539423929787E-3</v>
      </c>
      <c r="J33" s="106">
        <v>4.0208136234626303E-3</v>
      </c>
      <c r="K33" s="106">
        <v>3.8235933087117095E-3</v>
      </c>
      <c r="L33" s="106">
        <v>3.628714173021299E-3</v>
      </c>
      <c r="M33" s="128" t="s">
        <v>355</v>
      </c>
      <c r="N33" s="128">
        <f>ROWS($M$8:M33)</f>
        <v>26</v>
      </c>
      <c r="O33" s="128">
        <f t="shared" si="0"/>
        <v>26</v>
      </c>
      <c r="P33" s="128">
        <f>IFERROR(SMALL($O$8:$O$179,ROWS($O$8:O33)),"")</f>
        <v>26</v>
      </c>
      <c r="T33" s="219" t="str">
        <f>IFERROR(INDEX($C$8:$I$175,$P33,COLUMNS($S$8:S33)),"")</f>
        <v>Deaf/serious hearing impairment</v>
      </c>
      <c r="U33" s="498">
        <f>IFERROR(INDEX($C$8:$I$175,$P33,COLUMNS($S$8:T33)),"")</f>
        <v>2.8597785977859777E-3</v>
      </c>
      <c r="V33" s="97"/>
      <c r="W33" s="97">
        <f>IFERROR(INDEX($C$8:$I$175,$P33,COLUMNS($S$8:V33)),"")</f>
        <v>2.569419401370357E-3</v>
      </c>
      <c r="X33" s="97">
        <f>IFERROR(INDEX($C$8:$I$175,$P33,COLUMNS($S$8:W33)),"")</f>
        <v>3.0962530850347767E-3</v>
      </c>
      <c r="Y33" s="97">
        <f>IFERROR(INDEX($C$8:$I$175,$P33,COLUMNS($S$8:X33)),"")</f>
        <v>2.8047952951820855E-3</v>
      </c>
      <c r="Z33" s="97">
        <f>IFERROR(INDEX($C$8:$I$175,$P33,COLUMNS($S$8:Y33)),"")</f>
        <v>3.4545539423929787E-3</v>
      </c>
      <c r="AA33" s="97">
        <f>IFERROR(INDEX($C$8:$J$175,$P33,COLUMNS($S$8:Z33)),"")</f>
        <v>4.0208136234626303E-3</v>
      </c>
      <c r="AB33" s="97">
        <f>IFERROR(INDEX($C$8:$K$175,$P33,COLUMNS($S$8:AA33)),"")</f>
        <v>3.8235933087117095E-3</v>
      </c>
      <c r="AC33" s="98">
        <f>IFERROR(INDEX($C$8:$L$175,$P33,COLUMNS($S$8:AB33)),"")</f>
        <v>3.628714173021299E-3</v>
      </c>
      <c r="AD33" s="198" t="s">
        <v>333</v>
      </c>
      <c r="AE33" s="128">
        <v>35</v>
      </c>
      <c r="AG33" s="128">
        <v>45</v>
      </c>
      <c r="AH33" s="128">
        <v>45</v>
      </c>
      <c r="AI33" s="128">
        <v>40</v>
      </c>
      <c r="AJ33" s="128">
        <v>45</v>
      </c>
      <c r="AK33" s="128">
        <v>40</v>
      </c>
      <c r="AL33" s="128">
        <v>35</v>
      </c>
      <c r="AM33" s="128">
        <v>25</v>
      </c>
      <c r="AN33" s="128" t="s">
        <v>355</v>
      </c>
      <c r="AO33" s="128">
        <f>ROWS($AN$8:AN33)</f>
        <v>26</v>
      </c>
      <c r="AP33" s="128">
        <f t="shared" si="1"/>
        <v>26</v>
      </c>
      <c r="AQ33" s="128">
        <f>IFERROR(SMALL($AP$8:$AP$179,ROWS($AP$8:AP33)),"")</f>
        <v>26</v>
      </c>
      <c r="AU33" s="221" t="s">
        <v>333</v>
      </c>
      <c r="AV33" s="120">
        <f>IFERROR(INDEX($AD$8:$AJ$179,$AQ33,COLUMNS($AT$8:AU33)),"")</f>
        <v>35</v>
      </c>
      <c r="AW33" s="120"/>
      <c r="AX33" s="120">
        <f>IFERROR(INDEX($AD$8:$AJ$179,$AQ33,COLUMNS($AT$8:AW33)),"")</f>
        <v>45</v>
      </c>
      <c r="AY33" s="120">
        <f>IFERROR(INDEX($AD$8:$AJ$179,$AQ33,COLUMNS($AT$8:AX33)),"")</f>
        <v>45</v>
      </c>
      <c r="AZ33" s="120">
        <f>IFERROR(INDEX($AD$8:$AJ$179,$AQ33,COLUMNS($AT$8:AY33)),"")</f>
        <v>40</v>
      </c>
      <c r="BA33" s="120">
        <f>IFERROR(INDEX($AD$8:$AJ$179,$AQ33,COLUMNS($AT$8:AZ33)),"")</f>
        <v>45</v>
      </c>
      <c r="BB33" s="120">
        <f>IFERROR(INDEX($AD$8:$AK$179,$AQ33,COLUMNS($AT$8:BA33)),"")</f>
        <v>40</v>
      </c>
      <c r="BC33" s="120">
        <f>IFERROR(INDEX($AD$8:$AL$179,$AQ33,COLUMNS($AT$8:BB33)),"")</f>
        <v>35</v>
      </c>
      <c r="BD33" s="121">
        <f>IFERROR(INDEX($AD$8:$AR$179,$AQ33,COLUMNS($AT$8:BC33)),"")</f>
        <v>25</v>
      </c>
    </row>
    <row r="34" spans="3:56">
      <c r="C34" s="198" t="s">
        <v>362</v>
      </c>
      <c r="D34" s="105" t="s">
        <v>128</v>
      </c>
      <c r="E34" s="105"/>
      <c r="F34" s="105">
        <v>4.5077533357374686E-5</v>
      </c>
      <c r="G34" s="105">
        <v>2.243661655822302E-4</v>
      </c>
      <c r="H34" s="105">
        <v>8.5953404207192944E-3</v>
      </c>
      <c r="I34" s="106">
        <v>1.0130246020260492E-2</v>
      </c>
      <c r="J34" s="106">
        <v>9.2242194891201511E-3</v>
      </c>
      <c r="K34" s="106">
        <v>6.9954377579839232E-3</v>
      </c>
      <c r="L34" s="106">
        <v>6.9944780436497498E-3</v>
      </c>
      <c r="M34" s="128" t="s">
        <v>355</v>
      </c>
      <c r="N34" s="128">
        <f>ROWS($M$8:M34)</f>
        <v>27</v>
      </c>
      <c r="O34" s="128">
        <f t="shared" si="0"/>
        <v>27</v>
      </c>
      <c r="P34" s="128">
        <f>IFERROR(SMALL($O$8:$O$179,ROWS($O$8:O34)),"")</f>
        <v>27</v>
      </c>
      <c r="T34" s="219" t="str">
        <f>IFERROR(INDEX($C$8:$I$175,$P34,COLUMNS($S$8:S34)),"")</f>
        <v>A disability, impairment/medical condition not listed above*</v>
      </c>
      <c r="U34" s="498" t="str">
        <f>IFERROR(INDEX($C$8:$I$175,$P34,COLUMNS($S$8:T34)),"")</f>
        <v>-</v>
      </c>
      <c r="V34" s="97"/>
      <c r="W34" s="97">
        <f>IFERROR(INDEX($C$8:$I$175,$P34,COLUMNS($S$8:V34)),"")</f>
        <v>4.5077533357374686E-5</v>
      </c>
      <c r="X34" s="97">
        <f>IFERROR(INDEX($C$8:$I$175,$P34,COLUMNS($S$8:W34)),"")</f>
        <v>2.243661655822302E-4</v>
      </c>
      <c r="Y34" s="97">
        <f>IFERROR(INDEX($C$8:$I$175,$P34,COLUMNS($S$8:X34)),"")</f>
        <v>8.5953404207192944E-3</v>
      </c>
      <c r="Z34" s="97">
        <f>IFERROR(INDEX($C$8:$I$175,$P34,COLUMNS($S$8:Y34)),"")</f>
        <v>1.0130246020260492E-2</v>
      </c>
      <c r="AA34" s="97">
        <f>IFERROR(INDEX($C$8:$J$175,$P34,COLUMNS($S$8:Z34)),"")</f>
        <v>9.2242194891201511E-3</v>
      </c>
      <c r="AB34" s="97">
        <f>IFERROR(INDEX($C$8:$K$175,$P34,COLUMNS($S$8:AA34)),"")</f>
        <v>6.9954377579839232E-3</v>
      </c>
      <c r="AC34" s="98">
        <f>IFERROR(INDEX($C$8:$L$175,$P34,COLUMNS($S$8:AB34)),"")</f>
        <v>6.9944780436497498E-3</v>
      </c>
      <c r="AD34" s="198" t="s">
        <v>334</v>
      </c>
      <c r="AE34" s="128">
        <v>60</v>
      </c>
      <c r="AG34" s="128">
        <v>55</v>
      </c>
      <c r="AH34" s="128">
        <v>70</v>
      </c>
      <c r="AI34" s="128">
        <v>60</v>
      </c>
      <c r="AJ34" s="128">
        <v>75</v>
      </c>
      <c r="AK34" s="128">
        <v>85</v>
      </c>
      <c r="AL34" s="128">
        <v>85</v>
      </c>
      <c r="AM34" s="128">
        <v>70</v>
      </c>
      <c r="AN34" s="128" t="s">
        <v>355</v>
      </c>
      <c r="AO34" s="128">
        <f>ROWS($AN$8:AN34)</f>
        <v>27</v>
      </c>
      <c r="AP34" s="128">
        <f t="shared" si="1"/>
        <v>27</v>
      </c>
      <c r="AQ34" s="128">
        <f>IFERROR(SMALL($AP$8:$AP$179,ROWS($AP$8:AP34)),"")</f>
        <v>27</v>
      </c>
      <c r="AU34" s="221" t="s">
        <v>334</v>
      </c>
      <c r="AV34" s="120">
        <f>IFERROR(INDEX($AD$8:$AJ$179,$AQ34,COLUMNS($AT$8:AU34)),"")</f>
        <v>60</v>
      </c>
      <c r="AW34" s="120"/>
      <c r="AX34" s="120">
        <f>IFERROR(INDEX($AD$8:$AJ$179,$AQ34,COLUMNS($AT$8:AW34)),"")</f>
        <v>55</v>
      </c>
      <c r="AY34" s="120">
        <f>IFERROR(INDEX($AD$8:$AJ$179,$AQ34,COLUMNS($AT$8:AX34)),"")</f>
        <v>70</v>
      </c>
      <c r="AZ34" s="120">
        <f>IFERROR(INDEX($AD$8:$AJ$179,$AQ34,COLUMNS($AT$8:AY34)),"")</f>
        <v>60</v>
      </c>
      <c r="BA34" s="120">
        <f>IFERROR(INDEX($AD$8:$AJ$179,$AQ34,COLUMNS($AT$8:AZ34)),"")</f>
        <v>75</v>
      </c>
      <c r="BB34" s="120">
        <f>IFERROR(INDEX($AD$8:$AK$179,$AQ34,COLUMNS($AT$8:BA34)),"")</f>
        <v>85</v>
      </c>
      <c r="BC34" s="120">
        <f>IFERROR(INDEX($AD$8:$AL$179,$AQ34,COLUMNS($AT$8:BB34)),"")</f>
        <v>85</v>
      </c>
      <c r="BD34" s="121">
        <f>IFERROR(INDEX($AD$8:$AR$179,$AQ34,COLUMNS($AT$8:BC34)),"")</f>
        <v>70</v>
      </c>
    </row>
    <row r="35" spans="3:56">
      <c r="C35" s="198" t="s">
        <v>336</v>
      </c>
      <c r="D35" s="105">
        <v>5.9501845018450185E-3</v>
      </c>
      <c r="E35" s="105"/>
      <c r="F35" s="105">
        <v>2.1186440677966101E-2</v>
      </c>
      <c r="G35" s="105">
        <v>2.3872560017949292E-2</v>
      </c>
      <c r="H35" s="105">
        <v>2.9586066500791677E-2</v>
      </c>
      <c r="I35" s="106">
        <v>4.1548013631483124E-2</v>
      </c>
      <c r="J35" s="106">
        <v>4.5175023651844844E-2</v>
      </c>
      <c r="K35" s="106">
        <v>4.9619813165326959E-2</v>
      </c>
      <c r="L35" s="106">
        <v>6.1425190638969236E-2</v>
      </c>
      <c r="M35" s="128" t="s">
        <v>355</v>
      </c>
      <c r="N35" s="128">
        <f>ROWS($M$8:M35)</f>
        <v>28</v>
      </c>
      <c r="O35" s="128">
        <f t="shared" si="0"/>
        <v>28</v>
      </c>
      <c r="P35" s="128">
        <f>IFERROR(SMALL($O$8:$O$179,ROWS($O$8:O35)),"")</f>
        <v>28</v>
      </c>
      <c r="T35" s="219" t="str">
        <f>IFERROR(INDEX($C$8:$I$175,$P35,COLUMNS($S$8:S35)),"")</f>
        <v>Two or more impairments/disabling medical conditions</v>
      </c>
      <c r="U35" s="498">
        <f>IFERROR(INDEX($C$8:$I$175,$P35,COLUMNS($S$8:T35)),"")</f>
        <v>5.9501845018450185E-3</v>
      </c>
      <c r="V35" s="97"/>
      <c r="W35" s="97">
        <f>IFERROR(INDEX($C$8:$I$175,$P35,COLUMNS($S$8:V35)),"")</f>
        <v>2.1186440677966101E-2</v>
      </c>
      <c r="X35" s="97">
        <f>IFERROR(INDEX($C$8:$I$175,$P35,COLUMNS($S$8:W35)),"")</f>
        <v>2.3872560017949292E-2</v>
      </c>
      <c r="Y35" s="97">
        <f>IFERROR(INDEX($C$8:$I$175,$P35,COLUMNS($S$8:X35)),"")</f>
        <v>2.9586066500791677E-2</v>
      </c>
      <c r="Z35" s="97">
        <f>IFERROR(INDEX($C$8:$I$175,$P35,COLUMNS($S$8:Y35)),"")</f>
        <v>4.1548013631483124E-2</v>
      </c>
      <c r="AA35" s="97">
        <f>IFERROR(INDEX($C$8:$J$175,$P35,COLUMNS($S$8:Z35)),"")</f>
        <v>4.5175023651844844E-2</v>
      </c>
      <c r="AB35" s="97">
        <f>IFERROR(INDEX($C$8:$K$175,$P35,COLUMNS($S$8:AA35)),"")</f>
        <v>4.9619813165326959E-2</v>
      </c>
      <c r="AC35" s="98">
        <f>IFERROR(INDEX($C$8:$L$175,$P35,COLUMNS($S$8:AB35)),"")</f>
        <v>6.1425190638969236E-2</v>
      </c>
      <c r="AD35" s="198" t="s">
        <v>362</v>
      </c>
      <c r="AE35" s="128">
        <v>0</v>
      </c>
      <c r="AG35" s="128">
        <v>0</v>
      </c>
      <c r="AH35" s="128">
        <v>5</v>
      </c>
      <c r="AI35" s="128">
        <v>190</v>
      </c>
      <c r="AJ35" s="128">
        <v>215</v>
      </c>
      <c r="AK35" s="128">
        <v>195</v>
      </c>
      <c r="AL35" s="128">
        <v>150</v>
      </c>
      <c r="AM35" s="128">
        <v>135</v>
      </c>
      <c r="AN35" s="128" t="s">
        <v>355</v>
      </c>
      <c r="AO35" s="128">
        <f>ROWS($AN$8:AN35)</f>
        <v>28</v>
      </c>
      <c r="AP35" s="128">
        <f t="shared" si="1"/>
        <v>28</v>
      </c>
      <c r="AQ35" s="128">
        <f>IFERROR(SMALL($AP$8:$AP$179,ROWS($AP$8:AP35)),"")</f>
        <v>28</v>
      </c>
      <c r="AU35" s="221" t="s">
        <v>362</v>
      </c>
      <c r="AV35" s="120">
        <f>IFERROR(INDEX($AD$8:$AJ$179,$AQ35,COLUMNS($AT$8:AU35)),"")</f>
        <v>0</v>
      </c>
      <c r="AW35" s="120"/>
      <c r="AX35" s="120">
        <f>IFERROR(INDEX($AD$8:$AJ$179,$AQ35,COLUMNS($AT$8:AW35)),"")</f>
        <v>0</v>
      </c>
      <c r="AY35" s="120">
        <f>IFERROR(INDEX($AD$8:$AJ$179,$AQ35,COLUMNS($AT$8:AX35)),"")</f>
        <v>5</v>
      </c>
      <c r="AZ35" s="120">
        <f>IFERROR(INDEX($AD$8:$AJ$179,$AQ35,COLUMNS($AT$8:AY35)),"")</f>
        <v>190</v>
      </c>
      <c r="BA35" s="120">
        <f>IFERROR(INDEX($AD$8:$AJ$179,$AQ35,COLUMNS($AT$8:AZ35)),"")</f>
        <v>215</v>
      </c>
      <c r="BB35" s="120">
        <f>IFERROR(INDEX($AD$8:$AK$179,$AQ35,COLUMNS($AT$8:BA35)),"")</f>
        <v>195</v>
      </c>
      <c r="BC35" s="120">
        <f>IFERROR(INDEX($AD$8:$AL$179,$AQ35,COLUMNS($AT$8:BB35)),"")</f>
        <v>150</v>
      </c>
      <c r="BD35" s="121">
        <f>IFERROR(INDEX($AD$8:$AR$179,$AQ35,COLUMNS($AT$8:BC35)),"")</f>
        <v>135</v>
      </c>
    </row>
    <row r="36" spans="3:56">
      <c r="C36" s="198" t="s">
        <v>363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6">
        <v>0</v>
      </c>
      <c r="J36" s="106">
        <v>0</v>
      </c>
      <c r="K36" s="106"/>
      <c r="L36" s="106"/>
      <c r="M36" s="128" t="s">
        <v>355</v>
      </c>
      <c r="N36" s="128">
        <f>ROWS($M$8:M36)</f>
        <v>29</v>
      </c>
      <c r="O36" s="128">
        <f t="shared" si="0"/>
        <v>29</v>
      </c>
      <c r="P36" s="128">
        <f>IFERROR(SMALL($O$8:$O$179,ROWS($O$8:O36)),"")</f>
        <v>29</v>
      </c>
      <c r="T36" s="219" t="str">
        <f>IFERROR(INDEX($C$8:$I$175,$P36,COLUMNS($S$8:S36)),"")</f>
        <v>Not known</v>
      </c>
      <c r="U36" s="498">
        <f>IFERROR(INDEX($C$8:$I$175,$P36,COLUMNS($S$8:T36)),"")</f>
        <v>0</v>
      </c>
      <c r="V36" s="97"/>
      <c r="W36" s="97">
        <f>IFERROR(INDEX($C$8:$I$175,$P36,COLUMNS($S$8:V36)),"")</f>
        <v>0</v>
      </c>
      <c r="X36" s="97">
        <f>IFERROR(INDEX($C$8:$I$175,$P36,COLUMNS($S$8:W36)),"")</f>
        <v>0</v>
      </c>
      <c r="Y36" s="97">
        <f>IFERROR(INDEX($C$8:$I$175,$P36,COLUMNS($S$8:X36)),"")</f>
        <v>0</v>
      </c>
      <c r="Z36" s="97">
        <f>IFERROR(INDEX($C$8:$I$175,$P36,COLUMNS($S$8:Y36)),"")</f>
        <v>0</v>
      </c>
      <c r="AA36" s="97">
        <f>IFERROR(INDEX($C$8:$J$175,$P36,COLUMNS($S$8:Z36)),"")</f>
        <v>0</v>
      </c>
      <c r="AB36" s="97">
        <f>IFERROR(INDEX($C$8:$K$175,$P36,COLUMNS($S$8:AA36)),"")</f>
        <v>0</v>
      </c>
      <c r="AC36" s="98">
        <f>IFERROR(INDEX($C$8:$L$175,$P36,COLUMNS($S$8:AB36)),"")</f>
        <v>0</v>
      </c>
      <c r="AD36" s="198" t="s">
        <v>336</v>
      </c>
      <c r="AE36" s="128">
        <v>130</v>
      </c>
      <c r="AG36" s="128">
        <v>470</v>
      </c>
      <c r="AH36" s="128">
        <v>530</v>
      </c>
      <c r="AI36" s="128">
        <v>655</v>
      </c>
      <c r="AJ36" s="128">
        <v>890</v>
      </c>
      <c r="AK36" s="128">
        <v>955</v>
      </c>
      <c r="AL36" s="128">
        <v>1100</v>
      </c>
      <c r="AM36" s="128">
        <v>1170</v>
      </c>
      <c r="AN36" s="128" t="s">
        <v>355</v>
      </c>
      <c r="AO36" s="128">
        <f>ROWS($AN$8:AN36)</f>
        <v>29</v>
      </c>
      <c r="AP36" s="128">
        <f t="shared" si="1"/>
        <v>29</v>
      </c>
      <c r="AQ36" s="128">
        <f>IFERROR(SMALL($AP$8:$AP$179,ROWS($AP$8:AP36)),"")</f>
        <v>29</v>
      </c>
      <c r="AU36" s="221" t="s">
        <v>336</v>
      </c>
      <c r="AV36" s="120">
        <f>IFERROR(INDEX($AD$8:$AJ$179,$AQ36,COLUMNS($AT$8:AU36)),"")</f>
        <v>130</v>
      </c>
      <c r="AW36" s="120"/>
      <c r="AX36" s="120">
        <f>IFERROR(INDEX($AD$8:$AJ$179,$AQ36,COLUMNS($AT$8:AW36)),"")</f>
        <v>470</v>
      </c>
      <c r="AY36" s="120">
        <f>IFERROR(INDEX($AD$8:$AJ$179,$AQ36,COLUMNS($AT$8:AX36)),"")</f>
        <v>530</v>
      </c>
      <c r="AZ36" s="120">
        <f>IFERROR(INDEX($AD$8:$AJ$179,$AQ36,COLUMNS($AT$8:AY36)),"")</f>
        <v>655</v>
      </c>
      <c r="BA36" s="120">
        <f>IFERROR(INDEX($AD$8:$AJ$179,$AQ36,COLUMNS($AT$8:AZ36)),"")</f>
        <v>890</v>
      </c>
      <c r="BB36" s="120">
        <f>IFERROR(INDEX($AD$8:$AK$179,$AQ36,COLUMNS($AT$8:BA36)),"")</f>
        <v>955</v>
      </c>
      <c r="BC36" s="120">
        <f>IFERROR(INDEX($AD$8:$AL$179,$AQ36,COLUMNS($AT$8:BB36)),"")</f>
        <v>1100</v>
      </c>
      <c r="BD36" s="121">
        <f>IFERROR(INDEX($AD$8:$AR$179,$AQ36,COLUMNS($AT$8:BC36)),"")</f>
        <v>1170</v>
      </c>
    </row>
    <row r="37" spans="3:56">
      <c r="C37" s="198" t="s">
        <v>277</v>
      </c>
      <c r="D37" s="105">
        <v>0.1018450184501845</v>
      </c>
      <c r="E37" s="105">
        <v>0.10854798267608844</v>
      </c>
      <c r="F37" s="105">
        <v>0.12031193653083304</v>
      </c>
      <c r="G37" s="105">
        <v>0.12649764415526138</v>
      </c>
      <c r="H37" s="105">
        <v>0.14752318479981905</v>
      </c>
      <c r="I37" s="106">
        <v>0.18136408197563139</v>
      </c>
      <c r="J37" s="106">
        <v>0.18424787133396406</v>
      </c>
      <c r="K37" s="106">
        <v>0.19283076254616555</v>
      </c>
      <c r="L37" s="106">
        <v>0.21156981330528529</v>
      </c>
      <c r="M37" s="128" t="s">
        <v>355</v>
      </c>
      <c r="N37" s="128">
        <f>ROWS($M$8:M37)</f>
        <v>30</v>
      </c>
      <c r="O37" s="128">
        <f t="shared" si="0"/>
        <v>30</v>
      </c>
      <c r="P37" s="128">
        <f>IFERROR(SMALL($O$8:$O$179,ROWS($O$8:O37)),"")</f>
        <v>30</v>
      </c>
      <c r="T37" s="219" t="str">
        <f>IFERROR(INDEX($C$8:$I$175,$P37,COLUMNS($S$8:S37)),"")</f>
        <v>Total Disability</v>
      </c>
      <c r="U37" s="498">
        <f>IFERROR(INDEX($C$8:$I$175,$P37,COLUMNS($S$8:T37)),"")</f>
        <v>0.1018450184501845</v>
      </c>
      <c r="V37" s="97">
        <f>IFERROR(INDEX($C$8:$I$175,$P37,COLUMNS($S$8:U37)),"")</f>
        <v>0.10854798267608844</v>
      </c>
      <c r="W37" s="97">
        <f>IFERROR(INDEX($C$8:$I$175,$P37,COLUMNS($S$8:V37)),"")</f>
        <v>0.12031193653083304</v>
      </c>
      <c r="X37" s="97">
        <f>IFERROR(INDEX($C$8:$I$175,$P37,COLUMNS($S$8:W37)),"")</f>
        <v>0.12649764415526138</v>
      </c>
      <c r="Y37" s="97">
        <f>IFERROR(INDEX($C$8:$I$175,$P37,COLUMNS($S$8:X37)),"")</f>
        <v>0.14752318479981905</v>
      </c>
      <c r="Z37" s="97">
        <f>IFERROR(INDEX($C$8:$I$175,$P37,COLUMNS($S$8:Y37)),"")</f>
        <v>0.18136408197563139</v>
      </c>
      <c r="AA37" s="97">
        <f>IFERROR(INDEX($C$8:$J$175,$P37,COLUMNS($S$8:Z37)),"")</f>
        <v>0.18424787133396406</v>
      </c>
      <c r="AB37" s="97">
        <f>IFERROR(INDEX($C$8:$K$175,$P37,COLUMNS($S$8:AA37)),"")</f>
        <v>0.19283076254616555</v>
      </c>
      <c r="AC37" s="98">
        <f>IFERROR(INDEX($C$8:$L$175,$P37,COLUMNS($S$8:AB37)),"")</f>
        <v>0.21156981330528529</v>
      </c>
      <c r="AD37" s="198" t="s">
        <v>363</v>
      </c>
      <c r="AE37" s="128">
        <v>0</v>
      </c>
      <c r="AG37" s="128">
        <v>0</v>
      </c>
      <c r="AH37" s="128">
        <v>0</v>
      </c>
      <c r="AI37" s="128">
        <v>0</v>
      </c>
      <c r="AJ37" s="128">
        <v>0</v>
      </c>
      <c r="AK37" s="128">
        <v>0</v>
      </c>
      <c r="AN37" s="128" t="s">
        <v>355</v>
      </c>
      <c r="AO37" s="128">
        <f>ROWS($AN$8:AN37)</f>
        <v>30</v>
      </c>
      <c r="AP37" s="128">
        <f t="shared" si="1"/>
        <v>30</v>
      </c>
      <c r="AQ37" s="128">
        <f>IFERROR(SMALL($AP$8:$AP$179,ROWS($AP$8:AP37)),"")</f>
        <v>30</v>
      </c>
      <c r="AU37" s="221" t="s">
        <v>363</v>
      </c>
      <c r="AV37" s="120">
        <f>IFERROR(INDEX($AD$8:$AJ$179,$AQ37,COLUMNS($AT$8:AU37)),"")</f>
        <v>0</v>
      </c>
      <c r="AW37" s="120">
        <f>IFERROR(INDEX($AD$8:$AJ$179,$AQ37,COLUMNS($AT$8:AV37)),"")</f>
        <v>0</v>
      </c>
      <c r="AX37" s="120">
        <f>IFERROR(INDEX($AD$8:$AJ$179,$AQ37,COLUMNS($AT$8:AW37)),"")</f>
        <v>0</v>
      </c>
      <c r="AY37" s="120">
        <f>IFERROR(INDEX($AD$8:$AJ$179,$AQ37,COLUMNS($AT$8:AX37)),"")</f>
        <v>0</v>
      </c>
      <c r="AZ37" s="120">
        <f>IFERROR(INDEX($AD$8:$AJ$179,$AQ37,COLUMNS($AT$8:AY37)),"")</f>
        <v>0</v>
      </c>
      <c r="BA37" s="120">
        <f>IFERROR(INDEX($AD$8:$AJ$179,$AQ37,COLUMNS($AT$8:AZ37)),"")</f>
        <v>0</v>
      </c>
      <c r="BB37" s="120">
        <f>IFERROR(INDEX($AD$8:$AK$179,$AQ37,COLUMNS($AT$8:BA37)),"")</f>
        <v>0</v>
      </c>
      <c r="BC37" s="120">
        <f>IFERROR(INDEX($AD$8:$AL$179,$AQ37,COLUMNS($AT$8:BB37)),"")</f>
        <v>0</v>
      </c>
      <c r="BD37" s="121">
        <f>IFERROR(INDEX($AD$8:$AR$179,$AQ37,COLUMNS($AT$8:BC37)),"")</f>
        <v>0</v>
      </c>
    </row>
    <row r="38" spans="3:56">
      <c r="C38" s="198" t="s">
        <v>278</v>
      </c>
      <c r="D38" s="105">
        <v>0.89815498154981555</v>
      </c>
      <c r="E38" s="105">
        <v>0.89145201732391155</v>
      </c>
      <c r="F38" s="105">
        <v>0.87968806346916695</v>
      </c>
      <c r="G38" s="105">
        <v>0.87350235584473856</v>
      </c>
      <c r="H38" s="105">
        <v>0.85247681520018093</v>
      </c>
      <c r="I38" s="106">
        <v>0.81863591802436864</v>
      </c>
      <c r="J38" s="106">
        <v>0.81599999999999995</v>
      </c>
      <c r="K38" s="106">
        <v>0.80716923745383451</v>
      </c>
      <c r="L38" s="106">
        <v>0.78843018669471465</v>
      </c>
      <c r="M38" s="128" t="s">
        <v>355</v>
      </c>
      <c r="N38" s="128">
        <f>ROWS($M$8:M38)</f>
        <v>31</v>
      </c>
      <c r="O38" s="128">
        <f t="shared" si="0"/>
        <v>31</v>
      </c>
      <c r="P38" s="128">
        <f>IFERROR(SMALL($O$8:$O$179,ROWS($O$8:O38)),"")</f>
        <v>31</v>
      </c>
      <c r="T38" s="226" t="str">
        <f>IFERROR(INDEX($C$8:$I$175,$P38,COLUMNS($S$8:S38)),"")</f>
        <v>Total No Known Disability</v>
      </c>
      <c r="U38" s="499">
        <f>IFERROR(INDEX($C$8:$I$175,$P38,COLUMNS($S$8:T38)),"")</f>
        <v>0.89815498154981555</v>
      </c>
      <c r="V38" s="100">
        <f>IFERROR(INDEX($C$8:$I$175,$P38,COLUMNS($S$8:U38)),"")</f>
        <v>0.89145201732391155</v>
      </c>
      <c r="W38" s="100">
        <f>IFERROR(INDEX($C$8:$I$175,$P38,COLUMNS($S$8:V38)),"")</f>
        <v>0.87968806346916695</v>
      </c>
      <c r="X38" s="100">
        <f>IFERROR(INDEX($C$8:$I$175,$P38,COLUMNS($S$8:W38)),"")</f>
        <v>0.87350235584473856</v>
      </c>
      <c r="Y38" s="100">
        <f>IFERROR(INDEX($C$8:$I$175,$P38,COLUMNS($S$8:X38)),"")</f>
        <v>0.85247681520018093</v>
      </c>
      <c r="Z38" s="100">
        <f>IFERROR(INDEX($C$8:$I$175,$P38,COLUMNS($S$8:Y38)),"")</f>
        <v>0.81863591802436864</v>
      </c>
      <c r="AA38" s="97">
        <f>IFERROR(INDEX($C$8:$J$175,$P38,COLUMNS($S$8:Z38)),"")</f>
        <v>0.81599999999999995</v>
      </c>
      <c r="AB38" s="100">
        <f>IFERROR(INDEX($C$8:$K$175,$P38,COLUMNS($S$8:AA38)),"")</f>
        <v>0.80716923745383451</v>
      </c>
      <c r="AC38" s="98">
        <f>IFERROR(INDEX($C$8:$L$175,$P38,COLUMNS($S$8:AB38)),"")</f>
        <v>0.78843018669471465</v>
      </c>
      <c r="AD38" s="198" t="s">
        <v>277</v>
      </c>
      <c r="AE38" s="128">
        <v>2210</v>
      </c>
      <c r="AF38" s="128">
        <v>2380</v>
      </c>
      <c r="AG38" s="128">
        <v>2670</v>
      </c>
      <c r="AH38" s="128">
        <v>2820</v>
      </c>
      <c r="AI38" s="128">
        <v>3260</v>
      </c>
      <c r="AJ38" s="128">
        <v>3885</v>
      </c>
      <c r="AK38" s="128">
        <v>3895</v>
      </c>
      <c r="AL38" s="128">
        <v>4280</v>
      </c>
      <c r="AM38" s="128">
        <v>4025</v>
      </c>
      <c r="AN38" s="128" t="s">
        <v>355</v>
      </c>
      <c r="AO38" s="128">
        <f>ROWS($AN$8:AN38)</f>
        <v>31</v>
      </c>
      <c r="AP38" s="128">
        <f t="shared" si="1"/>
        <v>31</v>
      </c>
      <c r="AQ38" s="128">
        <f>IFERROR(SMALL($AP$8:$AP$179,ROWS($AP$8:AP38)),"")</f>
        <v>31</v>
      </c>
      <c r="AU38" s="221" t="s">
        <v>277</v>
      </c>
      <c r="AV38" s="120">
        <f>IFERROR(INDEX($AD$8:$AJ$179,$AQ38,COLUMNS($AT$8:AU38)),"")</f>
        <v>2210</v>
      </c>
      <c r="AW38" s="120">
        <f>IFERROR(INDEX($AD$8:$AJ$179,$AQ38,COLUMNS($AT$8:AV38)),"")</f>
        <v>2380</v>
      </c>
      <c r="AX38" s="120">
        <f>IFERROR(INDEX($AD$8:$AJ$179,$AQ38,COLUMNS($AT$8:AW38)),"")</f>
        <v>2670</v>
      </c>
      <c r="AY38" s="120">
        <f>IFERROR(INDEX($AD$8:$AJ$179,$AQ38,COLUMNS($AT$8:AX38)),"")</f>
        <v>2820</v>
      </c>
      <c r="AZ38" s="120">
        <f>IFERROR(INDEX($AD$8:$AJ$179,$AQ38,COLUMNS($AT$8:AY38)),"")</f>
        <v>3260</v>
      </c>
      <c r="BA38" s="120">
        <f>IFERROR(INDEX($AD$8:$AJ$179,$AQ38,COLUMNS($AT$8:AZ38)),"")</f>
        <v>3885</v>
      </c>
      <c r="BB38" s="120">
        <f>IFERROR(INDEX($AD$8:$AK$179,$AQ38,COLUMNS($AT$8:BA38)),"")</f>
        <v>3895</v>
      </c>
      <c r="BC38" s="120">
        <f>IFERROR(INDEX($AD$8:$AL$179,$AQ38,COLUMNS($AT$8:BB38)),"")</f>
        <v>4280</v>
      </c>
      <c r="BD38" s="121">
        <f>IFERROR(INDEX($AD$8:$AR$179,$AQ38,COLUMNS($AT$8:BC38)),"")</f>
        <v>4025</v>
      </c>
    </row>
    <row r="39" spans="3:56">
      <c r="C39" s="199" t="s">
        <v>279</v>
      </c>
      <c r="D39" s="105"/>
      <c r="E39" s="105"/>
      <c r="F39" s="105"/>
      <c r="G39" s="105"/>
      <c r="H39" s="105"/>
      <c r="I39" s="106"/>
      <c r="J39" s="106"/>
      <c r="K39" s="106"/>
      <c r="L39" s="106"/>
      <c r="M39" s="128" t="s">
        <v>355</v>
      </c>
      <c r="N39" s="128">
        <f>ROWS($M$8:M39)</f>
        <v>32</v>
      </c>
      <c r="O39" s="128">
        <f t="shared" si="0"/>
        <v>32</v>
      </c>
      <c r="P39" s="128">
        <f>IFERROR(SMALL($O$8:$O$179,ROWS($O$8:O39)),"")</f>
        <v>32</v>
      </c>
      <c r="T39" s="218" t="str">
        <f>IFERROR(INDEX($C$8:$I$175,$P39,COLUMNS($S$8:S39)),"")</f>
        <v>Ethnicity</v>
      </c>
      <c r="U39" s="371"/>
      <c r="V39" s="95"/>
      <c r="W39" s="95"/>
      <c r="X39" s="95"/>
      <c r="Y39" s="95"/>
      <c r="Z39" s="95"/>
      <c r="AA39" s="95"/>
      <c r="AB39" s="97"/>
      <c r="AC39" s="96"/>
      <c r="AD39" s="198" t="s">
        <v>278</v>
      </c>
      <c r="AE39" s="128">
        <v>19470</v>
      </c>
      <c r="AF39" s="128">
        <v>19555</v>
      </c>
      <c r="AG39" s="128">
        <v>19515</v>
      </c>
      <c r="AH39" s="128">
        <v>19465</v>
      </c>
      <c r="AI39" s="128">
        <v>18845</v>
      </c>
      <c r="AJ39" s="128">
        <v>17535</v>
      </c>
      <c r="AK39" s="128">
        <v>17320</v>
      </c>
      <c r="AL39" s="128">
        <v>22070</v>
      </c>
      <c r="AM39" s="128">
        <v>19015</v>
      </c>
      <c r="AN39" s="128" t="s">
        <v>355</v>
      </c>
      <c r="AO39" s="128">
        <f>ROWS($AN$8:AN39)</f>
        <v>32</v>
      </c>
      <c r="AP39" s="128">
        <f t="shared" si="1"/>
        <v>32</v>
      </c>
      <c r="AQ39" s="128">
        <f>IFERROR(SMALL($AP$8:$AP$179,ROWS($AP$8:AP39)),"")</f>
        <v>32</v>
      </c>
      <c r="AU39" s="221" t="s">
        <v>278</v>
      </c>
      <c r="AV39" s="120">
        <f>IFERROR(INDEX($AD$8:$AJ$179,$AQ39,COLUMNS($AT$8:AU39)),"")</f>
        <v>19470</v>
      </c>
      <c r="AW39" s="120">
        <f>IFERROR(INDEX($AD$8:$AJ$179,$AQ39,COLUMNS($AT$8:AV39)),"")</f>
        <v>19555</v>
      </c>
      <c r="AX39" s="120">
        <f>IFERROR(INDEX($AD$8:$AJ$179,$AQ39,COLUMNS($AT$8:AW39)),"")</f>
        <v>19515</v>
      </c>
      <c r="AY39" s="120">
        <f>IFERROR(INDEX($AD$8:$AJ$179,$AQ39,COLUMNS($AT$8:AX39)),"")</f>
        <v>19465</v>
      </c>
      <c r="AZ39" s="120">
        <f>IFERROR(INDEX($AD$8:$AJ$179,$AQ39,COLUMNS($AT$8:AY39)),"")</f>
        <v>18845</v>
      </c>
      <c r="BA39" s="120">
        <f>IFERROR(INDEX($AD$8:$AJ$179,$AQ39,COLUMNS($AT$8:AZ39)),"")</f>
        <v>17535</v>
      </c>
      <c r="BB39" s="120">
        <f>IFERROR(INDEX($AD$8:$AK$179,$AQ39,COLUMNS($AT$8:BA39)),"")</f>
        <v>17320</v>
      </c>
      <c r="BC39" s="120">
        <f>IFERROR(INDEX($AD$8:$AL$179,$AQ39,COLUMNS($AT$8:BB39)),"")</f>
        <v>22070</v>
      </c>
      <c r="BD39" s="121">
        <f>IFERROR(INDEX($AD$8:$AR$179,$AQ39,COLUMNS($AT$8:BC39)),"")</f>
        <v>19015</v>
      </c>
    </row>
    <row r="40" spans="3:56">
      <c r="C40" s="128" t="s">
        <v>280</v>
      </c>
      <c r="D40" s="106">
        <v>2.8228782287822878E-2</v>
      </c>
      <c r="E40" s="106">
        <v>3.1866879416457716E-2</v>
      </c>
      <c r="F40" s="106">
        <v>3.2545979084024519E-2</v>
      </c>
      <c r="G40" s="106">
        <v>3.2174108144491807E-2</v>
      </c>
      <c r="H40" s="106">
        <v>3.2300384528387245E-2</v>
      </c>
      <c r="I40" s="106">
        <v>3.5245786844685122E-2</v>
      </c>
      <c r="J40" s="106">
        <v>3.6660359508041626E-2</v>
      </c>
      <c r="K40" s="106">
        <v>3.7671084075602865E-2</v>
      </c>
      <c r="L40" s="106">
        <v>3.9127004996055745E-2</v>
      </c>
      <c r="M40" s="128" t="s">
        <v>355</v>
      </c>
      <c r="N40" s="128">
        <f>ROWS($M$8:M40)</f>
        <v>33</v>
      </c>
      <c r="O40" s="128">
        <f t="shared" si="0"/>
        <v>33</v>
      </c>
      <c r="P40" s="128">
        <f>IFERROR(SMALL($O$8:$O$179,ROWS($O$8:O40)),"")</f>
        <v>33</v>
      </c>
      <c r="T40" s="219" t="str">
        <f>IFERROR(INDEX($C$8:$I$175,$P40,COLUMNS($S$8:S40)),"")</f>
        <v>Asian, Asian Scottish or Asian British</v>
      </c>
      <c r="U40" s="498">
        <f>IFERROR(INDEX($C$8:$I$175,$P40,COLUMNS($S$8:T40)),"")</f>
        <v>2.8228782287822878E-2</v>
      </c>
      <c r="V40" s="97">
        <f>IFERROR(INDEX($C$8:$I$175,$P40,COLUMNS($S$8:U40)),"")</f>
        <v>3.1866879416457716E-2</v>
      </c>
      <c r="W40" s="97">
        <f>IFERROR(INDEX($C$8:$I$175,$P40,COLUMNS($S$8:V40)),"")</f>
        <v>3.2545979084024519E-2</v>
      </c>
      <c r="X40" s="97">
        <f>IFERROR(INDEX($C$8:$I$175,$P40,COLUMNS($S$8:W40)),"")</f>
        <v>3.2174108144491807E-2</v>
      </c>
      <c r="Y40" s="97">
        <f>IFERROR(INDEX($C$8:$I$175,$P40,COLUMNS($S$8:X40)),"")</f>
        <v>3.2300384528387245E-2</v>
      </c>
      <c r="Z40" s="97">
        <f>IFERROR(INDEX($C$8:$I$175,$P40,COLUMNS($S$8:Y40)),"")</f>
        <v>3.5245786844685122E-2</v>
      </c>
      <c r="AA40" s="97">
        <f>IFERROR(INDEX($C$8:$J$175,$P40,COLUMNS($S$8:Z40)),"")</f>
        <v>3.6660359508041626E-2</v>
      </c>
      <c r="AB40" s="97">
        <f>IFERROR(INDEX($C$8:$K$175,$P40,COLUMNS($S$8:AA40)),"")</f>
        <v>3.7671084075602865E-2</v>
      </c>
      <c r="AC40" s="98">
        <f>IFERROR(INDEX($C$8:$L$175,$P40,COLUMNS($S$8:AB40)),"")</f>
        <v>3.9127004996055745E-2</v>
      </c>
      <c r="AD40" s="199" t="s">
        <v>279</v>
      </c>
      <c r="AN40" s="128" t="s">
        <v>355</v>
      </c>
      <c r="AO40" s="128">
        <f>ROWS($AN$8:AN40)</f>
        <v>33</v>
      </c>
      <c r="AP40" s="128">
        <f t="shared" si="1"/>
        <v>33</v>
      </c>
      <c r="AQ40" s="128">
        <f>IFERROR(SMALL($AP$8:$AP$179,ROWS($AP$8:AP40)),"")</f>
        <v>33</v>
      </c>
      <c r="AU40" s="229" t="s">
        <v>279</v>
      </c>
      <c r="AV40" s="120"/>
      <c r="AW40" s="120"/>
      <c r="AX40" s="120"/>
      <c r="AY40" s="120"/>
      <c r="AZ40" s="120"/>
      <c r="BA40" s="120"/>
      <c r="BB40" s="120">
        <f>IFERROR(INDEX($AD$8:$AK$179,$AQ40,COLUMNS($AT$8:BA40)),"")</f>
        <v>0</v>
      </c>
      <c r="BC40" s="120">
        <f>IFERROR(INDEX($AD$8:$AL$179,$AQ40,COLUMNS($AT$8:BB40)),"")</f>
        <v>0</v>
      </c>
      <c r="BD40" s="121"/>
    </row>
    <row r="41" spans="3:56">
      <c r="C41" s="128" t="s">
        <v>281</v>
      </c>
      <c r="D41" s="106">
        <v>1.3929889298892989E-2</v>
      </c>
      <c r="E41" s="106">
        <v>1.5454752678367906E-2</v>
      </c>
      <c r="F41" s="106">
        <v>1.6363144608727009E-2</v>
      </c>
      <c r="G41" s="106">
        <v>1.6513349786852143E-2</v>
      </c>
      <c r="H41" s="106">
        <v>1.7507351277991405E-2</v>
      </c>
      <c r="I41" s="106">
        <v>1.9560244619765649E-2</v>
      </c>
      <c r="J41" s="106">
        <v>2.1050141911069062E-2</v>
      </c>
      <c r="K41" s="106">
        <v>2.0769063654138605E-2</v>
      </c>
      <c r="L41" s="106">
        <v>2.0720483828556402E-2</v>
      </c>
      <c r="M41" s="128" t="s">
        <v>355</v>
      </c>
      <c r="N41" s="128">
        <f>ROWS($M$8:M41)</f>
        <v>34</v>
      </c>
      <c r="O41" s="128">
        <f t="shared" si="0"/>
        <v>34</v>
      </c>
      <c r="P41" s="128">
        <f>IFERROR(SMALL($O$8:$O$179,ROWS($O$8:O41)),"")</f>
        <v>34</v>
      </c>
      <c r="T41" s="219" t="str">
        <f>IFERROR(INDEX($C$8:$I$175,$P41,COLUMNS($S$8:S41)),"")</f>
        <v>Black, African or Caribbean</v>
      </c>
      <c r="U41" s="498">
        <f>IFERROR(INDEX($C$8:$I$175,$P41,COLUMNS($S$8:T41)),"")</f>
        <v>1.3929889298892989E-2</v>
      </c>
      <c r="V41" s="97">
        <f>IFERROR(INDEX($C$8:$I$175,$P41,COLUMNS($S$8:U41)),"")</f>
        <v>1.5454752678367906E-2</v>
      </c>
      <c r="W41" s="97">
        <f>IFERROR(INDEX($C$8:$I$175,$P41,COLUMNS($S$8:V41)),"")</f>
        <v>1.6363144608727009E-2</v>
      </c>
      <c r="X41" s="97">
        <f>IFERROR(INDEX($C$8:$I$175,$P41,COLUMNS($S$8:W41)),"")</f>
        <v>1.6513349786852143E-2</v>
      </c>
      <c r="Y41" s="97">
        <f>IFERROR(INDEX($C$8:$I$175,$P41,COLUMNS($S$8:X41)),"")</f>
        <v>1.7507351277991405E-2</v>
      </c>
      <c r="Z41" s="97">
        <f>IFERROR(INDEX($C$8:$I$175,$P41,COLUMNS($S$8:Y41)),"")</f>
        <v>1.9560244619765649E-2</v>
      </c>
      <c r="AA41" s="97">
        <f>IFERROR(INDEX($C$8:$J$175,$P41,COLUMNS($S$8:Z41)),"")</f>
        <v>2.1050141911069062E-2</v>
      </c>
      <c r="AB41" s="97">
        <f>IFERROR(INDEX($C$8:$K$175,$P41,COLUMNS($S$8:AA41)),"")</f>
        <v>2.0769063654138605E-2</v>
      </c>
      <c r="AC41" s="98">
        <f>IFERROR(INDEX($C$8:$L$175,$P41,COLUMNS($S$8:AB41)),"")</f>
        <v>2.0720483828556402E-2</v>
      </c>
      <c r="AD41" s="128" t="s">
        <v>280</v>
      </c>
      <c r="AE41" s="128">
        <v>610</v>
      </c>
      <c r="AF41" s="128">
        <v>700</v>
      </c>
      <c r="AG41" s="128">
        <v>720</v>
      </c>
      <c r="AH41" s="128">
        <v>715</v>
      </c>
      <c r="AI41" s="128">
        <v>715</v>
      </c>
      <c r="AJ41" s="128">
        <v>755</v>
      </c>
      <c r="AK41" s="128">
        <v>775</v>
      </c>
      <c r="AL41" s="128">
        <v>795</v>
      </c>
      <c r="AM41" s="128">
        <v>745</v>
      </c>
      <c r="AN41" s="128" t="s">
        <v>355</v>
      </c>
      <c r="AO41" s="128">
        <f>ROWS($AN$8:AN41)</f>
        <v>34</v>
      </c>
      <c r="AP41" s="128">
        <f t="shared" si="1"/>
        <v>34</v>
      </c>
      <c r="AQ41" s="128">
        <f>IFERROR(SMALL($AP$8:$AP$179,ROWS($AP$8:AP41)),"")</f>
        <v>34</v>
      </c>
      <c r="AU41" s="227" t="s">
        <v>280</v>
      </c>
      <c r="AV41" s="120">
        <f>IFERROR(INDEX($AD$8:$AJ$179,$AQ41,COLUMNS($AT$8:AU41)),"")</f>
        <v>610</v>
      </c>
      <c r="AW41" s="120">
        <f>IFERROR(INDEX($AD$8:$AJ$179,$AQ41,COLUMNS($AT$8:AV41)),"")</f>
        <v>700</v>
      </c>
      <c r="AX41" s="120">
        <f>IFERROR(INDEX($AD$8:$AJ$179,$AQ41,COLUMNS($AT$8:AW41)),"")</f>
        <v>720</v>
      </c>
      <c r="AY41" s="120">
        <f>IFERROR(INDEX($AD$8:$AJ$179,$AQ41,COLUMNS($AT$8:AX41)),"")</f>
        <v>715</v>
      </c>
      <c r="AZ41" s="120">
        <f>IFERROR(INDEX($AD$8:$AJ$179,$AQ41,COLUMNS($AT$8:AY41)),"")</f>
        <v>715</v>
      </c>
      <c r="BA41" s="120">
        <f>IFERROR(INDEX($AD$8:$AJ$179,$AQ41,COLUMNS($AT$8:AZ41)),"")</f>
        <v>755</v>
      </c>
      <c r="BB41" s="120">
        <f>IFERROR(INDEX($AD$8:$AK$179,$AQ41,COLUMNS($AT$8:BA41)),"")</f>
        <v>775</v>
      </c>
      <c r="BC41" s="120">
        <f>IFERROR(INDEX($AD$8:$AL$179,$AQ41,COLUMNS($AT$8:BB41)),"")</f>
        <v>795</v>
      </c>
      <c r="BD41" s="121">
        <f>IFERROR(INDEX($AD$8:$AR$179,$AQ41,COLUMNS($AT$8:BC41)),"")</f>
        <v>745</v>
      </c>
    </row>
    <row r="42" spans="3:56">
      <c r="C42" s="128" t="s">
        <v>282</v>
      </c>
      <c r="D42" s="106">
        <v>7.9797047970479699E-3</v>
      </c>
      <c r="E42" s="106">
        <v>7.4766355140186919E-3</v>
      </c>
      <c r="F42" s="106">
        <v>7.7984132708258207E-3</v>
      </c>
      <c r="G42" s="106">
        <v>8.3464213596589638E-3</v>
      </c>
      <c r="H42" s="106">
        <v>8.5048631531327752E-3</v>
      </c>
      <c r="I42" s="106">
        <v>9.5233649222725356E-3</v>
      </c>
      <c r="J42" s="106">
        <v>1.0170293282876065E-2</v>
      </c>
      <c r="K42" s="106">
        <v>1.1166630458396698E-2</v>
      </c>
      <c r="L42" s="106">
        <v>1.2306074151985275E-2</v>
      </c>
      <c r="M42" s="128" t="s">
        <v>355</v>
      </c>
      <c r="N42" s="128">
        <f>ROWS($M$8:M42)</f>
        <v>35</v>
      </c>
      <c r="O42" s="128">
        <f t="shared" si="0"/>
        <v>35</v>
      </c>
      <c r="P42" s="128">
        <f>IFERROR(SMALL($O$8:$O$179,ROWS($O$8:O42)),"")</f>
        <v>35</v>
      </c>
      <c r="T42" s="219" t="str">
        <f>IFERROR(INDEX($C$8:$I$175,$P42,COLUMNS($S$8:S42)),"")</f>
        <v>Mixed or multiple ethnic group</v>
      </c>
      <c r="U42" s="498">
        <f>IFERROR(INDEX($C$8:$I$175,$P42,COLUMNS($S$8:T42)),"")</f>
        <v>7.9797047970479699E-3</v>
      </c>
      <c r="V42" s="97">
        <f>IFERROR(INDEX($C$8:$I$175,$P42,COLUMNS($S$8:U42)),"")</f>
        <v>7.4766355140186919E-3</v>
      </c>
      <c r="W42" s="97">
        <f>IFERROR(INDEX($C$8:$I$175,$P42,COLUMNS($S$8:V42)),"")</f>
        <v>7.7984132708258207E-3</v>
      </c>
      <c r="X42" s="97">
        <f>IFERROR(INDEX($C$8:$I$175,$P42,COLUMNS($S$8:W42)),"")</f>
        <v>8.3464213596589638E-3</v>
      </c>
      <c r="Y42" s="97">
        <f>IFERROR(INDEX($C$8:$I$175,$P42,COLUMNS($S$8:X42)),"")</f>
        <v>8.5048631531327752E-3</v>
      </c>
      <c r="Z42" s="97">
        <f>IFERROR(INDEX($C$8:$I$175,$P42,COLUMNS($S$8:Y42)),"")</f>
        <v>9.5233649222725356E-3</v>
      </c>
      <c r="AA42" s="97">
        <f>IFERROR(INDEX($C$8:$J$175,$P42,COLUMNS($S$8:Z42)),"")</f>
        <v>1.0170293282876065E-2</v>
      </c>
      <c r="AB42" s="97">
        <f>IFERROR(INDEX($C$8:$K$175,$P42,COLUMNS($S$8:AA42)),"")</f>
        <v>1.1166630458396698E-2</v>
      </c>
      <c r="AC42" s="98">
        <f>IFERROR(INDEX($C$8:$L$175,$P42,COLUMNS($S$8:AB42)),"")</f>
        <v>1.2306074151985275E-2</v>
      </c>
      <c r="AD42" s="128" t="s">
        <v>281</v>
      </c>
      <c r="AE42" s="128">
        <v>300</v>
      </c>
      <c r="AF42" s="128">
        <v>340</v>
      </c>
      <c r="AG42" s="128">
        <v>365</v>
      </c>
      <c r="AH42" s="128">
        <v>370</v>
      </c>
      <c r="AI42" s="128">
        <v>385</v>
      </c>
      <c r="AJ42" s="128">
        <v>420</v>
      </c>
      <c r="AK42" s="128">
        <v>445</v>
      </c>
      <c r="AL42" s="128">
        <v>455</v>
      </c>
      <c r="AM42" s="128">
        <v>395</v>
      </c>
      <c r="AN42" s="128" t="s">
        <v>355</v>
      </c>
      <c r="AO42" s="128">
        <f>ROWS($AN$8:AN42)</f>
        <v>35</v>
      </c>
      <c r="AP42" s="128">
        <f t="shared" si="1"/>
        <v>35</v>
      </c>
      <c r="AQ42" s="128">
        <f>IFERROR(SMALL($AP$8:$AP$179,ROWS($AP$8:AP42)),"")</f>
        <v>35</v>
      </c>
      <c r="AU42" s="227" t="s">
        <v>281</v>
      </c>
      <c r="AV42" s="120">
        <f>IFERROR(INDEX($AD$8:$AJ$179,$AQ42,COLUMNS($AT$8:AU42)),"")</f>
        <v>300</v>
      </c>
      <c r="AW42" s="120">
        <f>IFERROR(INDEX($AD$8:$AJ$179,$AQ42,COLUMNS($AT$8:AV42)),"")</f>
        <v>340</v>
      </c>
      <c r="AX42" s="120">
        <f>IFERROR(INDEX($AD$8:$AJ$179,$AQ42,COLUMNS($AT$8:AW42)),"")</f>
        <v>365</v>
      </c>
      <c r="AY42" s="120">
        <f>IFERROR(INDEX($AD$8:$AJ$179,$AQ42,COLUMNS($AT$8:AX42)),"")</f>
        <v>370</v>
      </c>
      <c r="AZ42" s="120">
        <f>IFERROR(INDEX($AD$8:$AJ$179,$AQ42,COLUMNS($AT$8:AY42)),"")</f>
        <v>385</v>
      </c>
      <c r="BA42" s="120">
        <f>IFERROR(INDEX($AD$8:$AJ$179,$AQ42,COLUMNS($AT$8:AZ42)),"")</f>
        <v>420</v>
      </c>
      <c r="BB42" s="120">
        <f>IFERROR(INDEX($AD$8:$AK$179,$AQ42,COLUMNS($AT$8:BA42)),"")</f>
        <v>445</v>
      </c>
      <c r="BC42" s="120">
        <f>IFERROR(INDEX($AD$8:$AL$179,$AQ42,COLUMNS($AT$8:BB42)),"")</f>
        <v>455</v>
      </c>
      <c r="BD42" s="121">
        <f>IFERROR(INDEX($AD$8:$AR$179,$AQ42,COLUMNS($AT$8:BC42)),"")</f>
        <v>395</v>
      </c>
    </row>
    <row r="43" spans="3:56">
      <c r="C43" s="128" t="s">
        <v>283</v>
      </c>
      <c r="D43" s="106">
        <v>3.3210332103321034E-3</v>
      </c>
      <c r="E43" s="106">
        <v>3.9662639617050379E-3</v>
      </c>
      <c r="F43" s="106">
        <v>5.2289938694554637E-3</v>
      </c>
      <c r="G43" s="106">
        <v>5.6091541395557548E-3</v>
      </c>
      <c r="H43" s="106">
        <v>5.7000678579506902E-3</v>
      </c>
      <c r="I43" s="106">
        <v>7.3759394986228468E-3</v>
      </c>
      <c r="J43" s="106">
        <v>8.2781456953642391E-3</v>
      </c>
      <c r="K43" s="106">
        <v>1.0036932435368238E-2</v>
      </c>
      <c r="L43" s="106">
        <v>1.0751451733455987E-2</v>
      </c>
      <c r="M43" s="128" t="s">
        <v>355</v>
      </c>
      <c r="N43" s="128">
        <f>ROWS($M$8:M43)</f>
        <v>36</v>
      </c>
      <c r="O43" s="128">
        <f t="shared" si="0"/>
        <v>36</v>
      </c>
      <c r="P43" s="128">
        <f>IFERROR(SMALL($O$8:$O$179,ROWS($O$8:O43)),"")</f>
        <v>36</v>
      </c>
      <c r="T43" s="219" t="str">
        <f>IFERROR(INDEX($C$8:$I$175,$P43,COLUMNS($S$8:S43)),"")</f>
        <v>Other ethnic group</v>
      </c>
      <c r="U43" s="498">
        <f>IFERROR(INDEX($C$8:$I$175,$P43,COLUMNS($S$8:T43)),"")</f>
        <v>3.3210332103321034E-3</v>
      </c>
      <c r="V43" s="97">
        <f>IFERROR(INDEX($C$8:$I$175,$P43,COLUMNS($S$8:U43)),"")</f>
        <v>3.9662639617050379E-3</v>
      </c>
      <c r="W43" s="97">
        <f>IFERROR(INDEX($C$8:$I$175,$P43,COLUMNS($S$8:V43)),"")</f>
        <v>5.2289938694554637E-3</v>
      </c>
      <c r="X43" s="97">
        <f>IFERROR(INDEX($C$8:$I$175,$P43,COLUMNS($S$8:W43)),"")</f>
        <v>5.6091541395557548E-3</v>
      </c>
      <c r="Y43" s="97">
        <f>IFERROR(INDEX($C$8:$I$175,$P43,COLUMNS($S$8:X43)),"")</f>
        <v>5.7000678579506902E-3</v>
      </c>
      <c r="Z43" s="97">
        <f>IFERROR(INDEX($C$8:$I$175,$P43,COLUMNS($S$8:Y43)),"")</f>
        <v>7.3759394986228468E-3</v>
      </c>
      <c r="AA43" s="97">
        <f>IFERROR(INDEX($C$8:$J$175,$P43,COLUMNS($S$8:Z43)),"")</f>
        <v>8.2781456953642391E-3</v>
      </c>
      <c r="AB43" s="97">
        <f>IFERROR(INDEX($C$8:$K$175,$P43,COLUMNS($S$8:AA43)),"")</f>
        <v>1.0036932435368238E-2</v>
      </c>
      <c r="AC43" s="98">
        <f>IFERROR(INDEX($C$8:$L$175,$P43,COLUMNS($S$8:AB43)),"")</f>
        <v>1.0751451733455987E-2</v>
      </c>
      <c r="AD43" s="128" t="s">
        <v>282</v>
      </c>
      <c r="AE43" s="128">
        <v>175</v>
      </c>
      <c r="AF43" s="128">
        <v>165</v>
      </c>
      <c r="AG43" s="128">
        <v>175</v>
      </c>
      <c r="AH43" s="128">
        <v>185</v>
      </c>
      <c r="AI43" s="128">
        <v>190</v>
      </c>
      <c r="AJ43" s="128">
        <v>205</v>
      </c>
      <c r="AK43" s="128">
        <v>215</v>
      </c>
      <c r="AL43" s="128">
        <v>245</v>
      </c>
      <c r="AM43" s="128">
        <v>235</v>
      </c>
      <c r="AN43" s="128" t="s">
        <v>355</v>
      </c>
      <c r="AO43" s="128">
        <f>ROWS($AN$8:AN43)</f>
        <v>36</v>
      </c>
      <c r="AP43" s="128">
        <f t="shared" si="1"/>
        <v>36</v>
      </c>
      <c r="AQ43" s="128">
        <f>IFERROR(SMALL($AP$8:$AP$179,ROWS($AP$8:AP43)),"")</f>
        <v>36</v>
      </c>
      <c r="AU43" s="227" t="s">
        <v>282</v>
      </c>
      <c r="AV43" s="120">
        <f>IFERROR(INDEX($AD$8:$AJ$179,$AQ43,COLUMNS($AT$8:AU43)),"")</f>
        <v>175</v>
      </c>
      <c r="AW43" s="120">
        <f>IFERROR(INDEX($AD$8:$AJ$179,$AQ43,COLUMNS($AT$8:AV43)),"")</f>
        <v>165</v>
      </c>
      <c r="AX43" s="120">
        <f>IFERROR(INDEX($AD$8:$AJ$179,$AQ43,COLUMNS($AT$8:AW43)),"")</f>
        <v>175</v>
      </c>
      <c r="AY43" s="120">
        <f>IFERROR(INDEX($AD$8:$AJ$179,$AQ43,COLUMNS($AT$8:AX43)),"")</f>
        <v>185</v>
      </c>
      <c r="AZ43" s="120">
        <f>IFERROR(INDEX($AD$8:$AJ$179,$AQ43,COLUMNS($AT$8:AY43)),"")</f>
        <v>190</v>
      </c>
      <c r="BA43" s="120">
        <f>IFERROR(INDEX($AD$8:$AJ$179,$AQ43,COLUMNS($AT$8:AZ43)),"")</f>
        <v>205</v>
      </c>
      <c r="BB43" s="120">
        <f>IFERROR(INDEX($AD$8:$AK$179,$AQ43,COLUMNS($AT$8:BA43)),"")</f>
        <v>215</v>
      </c>
      <c r="BC43" s="120">
        <f>IFERROR(INDEX($AD$8:$AL$179,$AQ43,COLUMNS($AT$8:BB43)),"")</f>
        <v>245</v>
      </c>
      <c r="BD43" s="121">
        <f>IFERROR(INDEX($AD$8:$AR$179,$AQ43,COLUMNS($AT$8:BC43)),"")</f>
        <v>235</v>
      </c>
    </row>
    <row r="44" spans="3:56">
      <c r="C44" s="128" t="s">
        <v>284</v>
      </c>
      <c r="D44" s="106">
        <v>0.94455719557195572</v>
      </c>
      <c r="E44" s="106">
        <v>0.93995896968315473</v>
      </c>
      <c r="F44" s="106">
        <v>0.93725207356653439</v>
      </c>
      <c r="G44" s="106">
        <v>0.93605564280906439</v>
      </c>
      <c r="H44" s="106">
        <v>0.93395159466184119</v>
      </c>
      <c r="I44" s="106">
        <v>0.92441996171980767</v>
      </c>
      <c r="J44" s="106">
        <v>0.92005676442762541</v>
      </c>
      <c r="K44" s="106">
        <v>0.91436019986965023</v>
      </c>
      <c r="L44" s="106">
        <v>0.91469892190376023</v>
      </c>
      <c r="M44" s="128" t="s">
        <v>355</v>
      </c>
      <c r="N44" s="128">
        <f>ROWS($M$8:M44)</f>
        <v>37</v>
      </c>
      <c r="O44" s="128">
        <f t="shared" si="0"/>
        <v>37</v>
      </c>
      <c r="P44" s="128">
        <f>IFERROR(SMALL($O$8:$O$179,ROWS($O$8:O44)),"")</f>
        <v>37</v>
      </c>
      <c r="T44" s="219" t="str">
        <f>IFERROR(INDEX($C$8:$I$175,$P44,COLUMNS($S$8:S44)),"")</f>
        <v>White</v>
      </c>
      <c r="U44" s="498">
        <f>IFERROR(INDEX($C$8:$I$175,$P44,COLUMNS($S$8:T44)),"")</f>
        <v>0.94455719557195572</v>
      </c>
      <c r="V44" s="97">
        <f>IFERROR(INDEX($C$8:$I$175,$P44,COLUMNS($S$8:U44)),"")</f>
        <v>0.93995896968315473</v>
      </c>
      <c r="W44" s="97">
        <f>IFERROR(INDEX($C$8:$I$175,$P44,COLUMNS($S$8:V44)),"")</f>
        <v>0.93725207356653439</v>
      </c>
      <c r="X44" s="97">
        <f>IFERROR(INDEX($C$8:$I$175,$P44,COLUMNS($S$8:W44)),"")</f>
        <v>0.93605564280906439</v>
      </c>
      <c r="Y44" s="97">
        <f>IFERROR(INDEX($C$8:$I$175,$P44,COLUMNS($S$8:X44)),"")</f>
        <v>0.93395159466184119</v>
      </c>
      <c r="Z44" s="97">
        <f>IFERROR(INDEX($C$8:$I$175,$P44,COLUMNS($S$8:Y44)),"")</f>
        <v>0.92441996171980767</v>
      </c>
      <c r="AA44" s="97">
        <f>IFERROR(INDEX($C$8:$J$175,$P44,COLUMNS($S$8:Z44)),"")</f>
        <v>0.92005676442762541</v>
      </c>
      <c r="AB44" s="97">
        <f>IFERROR(INDEX($C$8:$K$175,$P44,COLUMNS($S$8:AA44)),"")</f>
        <v>0.91436019986965023</v>
      </c>
      <c r="AC44" s="98">
        <f>IFERROR(INDEX($C$8:$L$175,$P44,COLUMNS($S$8:AB44)),"")</f>
        <v>0.91469892190376023</v>
      </c>
      <c r="AD44" s="128" t="s">
        <v>283</v>
      </c>
      <c r="AE44" s="128">
        <v>70</v>
      </c>
      <c r="AF44" s="128">
        <v>85</v>
      </c>
      <c r="AG44" s="128">
        <v>115</v>
      </c>
      <c r="AH44" s="128">
        <v>125</v>
      </c>
      <c r="AI44" s="128">
        <v>125</v>
      </c>
      <c r="AJ44" s="128">
        <v>160</v>
      </c>
      <c r="AK44" s="128">
        <v>175</v>
      </c>
      <c r="AL44" s="128">
        <v>195</v>
      </c>
      <c r="AM44" s="128">
        <v>185</v>
      </c>
      <c r="AN44" s="128" t="s">
        <v>355</v>
      </c>
      <c r="AO44" s="128">
        <f>ROWS($AN$8:AN44)</f>
        <v>37</v>
      </c>
      <c r="AP44" s="128">
        <f t="shared" si="1"/>
        <v>37</v>
      </c>
      <c r="AQ44" s="128">
        <f>IFERROR(SMALL($AP$8:$AP$179,ROWS($AP$8:AP44)),"")</f>
        <v>37</v>
      </c>
      <c r="AU44" s="227" t="s">
        <v>283</v>
      </c>
      <c r="AV44" s="120">
        <f>IFERROR(INDEX($AD$8:$AJ$179,$AQ44,COLUMNS($AT$8:AU44)),"")</f>
        <v>70</v>
      </c>
      <c r="AW44" s="120">
        <f>IFERROR(INDEX($AD$8:$AJ$179,$AQ44,COLUMNS($AT$8:AV44)),"")</f>
        <v>85</v>
      </c>
      <c r="AX44" s="120">
        <f>IFERROR(INDEX($AD$8:$AJ$179,$AQ44,COLUMNS($AT$8:AW44)),"")</f>
        <v>115</v>
      </c>
      <c r="AY44" s="120">
        <f>IFERROR(INDEX($AD$8:$AJ$179,$AQ44,COLUMNS($AT$8:AX44)),"")</f>
        <v>125</v>
      </c>
      <c r="AZ44" s="120">
        <f>IFERROR(INDEX($AD$8:$AJ$179,$AQ44,COLUMNS($AT$8:AY44)),"")</f>
        <v>125</v>
      </c>
      <c r="BA44" s="120">
        <f>IFERROR(INDEX($AD$8:$AJ$179,$AQ44,COLUMNS($AT$8:AZ44)),"")</f>
        <v>160</v>
      </c>
      <c r="BB44" s="120">
        <f>IFERROR(INDEX($AD$8:$AK$179,$AQ44,COLUMNS($AT$8:BA44)),"")</f>
        <v>175</v>
      </c>
      <c r="BC44" s="120">
        <f>IFERROR(INDEX($AD$8:$AL$179,$AQ44,COLUMNS($AT$8:BB44)),"")</f>
        <v>195</v>
      </c>
      <c r="BD44" s="121">
        <f>IFERROR(INDEX($AD$8:$AR$179,$AQ44,COLUMNS($AT$8:BC44)),"")</f>
        <v>185</v>
      </c>
    </row>
    <row r="45" spans="3:56">
      <c r="C45" s="128" t="s">
        <v>337</v>
      </c>
      <c r="D45" s="106">
        <v>5.3459409594095939E-2</v>
      </c>
      <c r="E45" s="106">
        <v>5.8764531570549353E-2</v>
      </c>
      <c r="F45" s="106">
        <v>6.193653083303282E-2</v>
      </c>
      <c r="G45" s="106">
        <v>6.2643033430558673E-2</v>
      </c>
      <c r="H45" s="106">
        <v>6.4012666817462108E-2</v>
      </c>
      <c r="I45" s="106">
        <v>7.1705335885346153E-2</v>
      </c>
      <c r="J45" s="106">
        <v>7.6158940397350994E-2</v>
      </c>
      <c r="K45" s="106">
        <v>7.9643710623506406E-2</v>
      </c>
      <c r="L45" s="106">
        <v>8.198790428608993E-2</v>
      </c>
      <c r="M45" s="128" t="s">
        <v>355</v>
      </c>
      <c r="N45" s="128">
        <f>ROWS($M$8:M45)</f>
        <v>38</v>
      </c>
      <c r="O45" s="128">
        <f t="shared" si="0"/>
        <v>38</v>
      </c>
      <c r="P45" s="128">
        <f>IFERROR(SMALL($O$8:$O$179,ROWS($O$8:O45)),"")</f>
        <v>38</v>
      </c>
      <c r="T45" s="219" t="str">
        <f>IFERROR(INDEX($C$8:$I$175,$P45,COLUMNS($S$8:S45)),"")</f>
        <v>Total Black and Minority Ethnic</v>
      </c>
      <c r="U45" s="498">
        <f>IFERROR(INDEX($C$8:$I$175,$P45,COLUMNS($S$8:T45)),"")</f>
        <v>5.3459409594095939E-2</v>
      </c>
      <c r="V45" s="97">
        <f>IFERROR(INDEX($C$8:$I$175,$P45,COLUMNS($S$8:U45)),"")</f>
        <v>5.8764531570549353E-2</v>
      </c>
      <c r="W45" s="97">
        <f>IFERROR(INDEX($C$8:$I$175,$P45,COLUMNS($S$8:V45)),"")</f>
        <v>6.193653083303282E-2</v>
      </c>
      <c r="X45" s="97">
        <f>IFERROR(INDEX($C$8:$I$175,$P45,COLUMNS($S$8:W45)),"")</f>
        <v>6.2643033430558673E-2</v>
      </c>
      <c r="Y45" s="97">
        <f>IFERROR(INDEX($C$8:$I$175,$P45,COLUMNS($S$8:X45)),"")</f>
        <v>6.4012666817462108E-2</v>
      </c>
      <c r="Z45" s="97">
        <f>IFERROR(INDEX($C$8:$I$175,$P45,COLUMNS($S$8:Y45)),"")</f>
        <v>7.1705335885346153E-2</v>
      </c>
      <c r="AA45" s="97">
        <f>IFERROR(INDEX($C$8:$J$175,$P45,COLUMNS($S$8:Z45)),"")</f>
        <v>7.6158940397350994E-2</v>
      </c>
      <c r="AB45" s="97">
        <f>IFERROR(INDEX($C$8:$K$175,$P45,COLUMNS($S$8:AA45)),"")</f>
        <v>7.9643710623506406E-2</v>
      </c>
      <c r="AC45" s="98">
        <f>IFERROR(INDEX($C$8:$L$175,$P45,COLUMNS($S$8:AB45)),"")</f>
        <v>8.198790428608993E-2</v>
      </c>
      <c r="AD45" s="128" t="s">
        <v>284</v>
      </c>
      <c r="AE45" s="128">
        <v>20480</v>
      </c>
      <c r="AF45" s="128">
        <v>20620</v>
      </c>
      <c r="AG45" s="128">
        <v>20790</v>
      </c>
      <c r="AH45" s="128">
        <v>20860</v>
      </c>
      <c r="AI45" s="128">
        <v>20645</v>
      </c>
      <c r="AJ45" s="128">
        <v>19800</v>
      </c>
      <c r="AK45" s="128">
        <v>19450</v>
      </c>
      <c r="AL45" s="128">
        <v>20245</v>
      </c>
      <c r="AM45" s="128">
        <v>17395</v>
      </c>
      <c r="AN45" s="128" t="s">
        <v>355</v>
      </c>
      <c r="AO45" s="128">
        <f>ROWS($AN$8:AN45)</f>
        <v>38</v>
      </c>
      <c r="AP45" s="128">
        <f t="shared" si="1"/>
        <v>38</v>
      </c>
      <c r="AQ45" s="128">
        <f>IFERROR(SMALL($AP$8:$AP$179,ROWS($AP$8:AP45)),"")</f>
        <v>38</v>
      </c>
      <c r="AU45" s="227" t="s">
        <v>284</v>
      </c>
      <c r="AV45" s="120">
        <f>IFERROR(INDEX($AD$8:$AJ$179,$AQ45,COLUMNS($AT$8:AU45)),"")</f>
        <v>20480</v>
      </c>
      <c r="AW45" s="120">
        <f>IFERROR(INDEX($AD$8:$AJ$179,$AQ45,COLUMNS($AT$8:AV45)),"")</f>
        <v>20620</v>
      </c>
      <c r="AX45" s="120">
        <f>IFERROR(INDEX($AD$8:$AJ$179,$AQ45,COLUMNS($AT$8:AW45)),"")</f>
        <v>20790</v>
      </c>
      <c r="AY45" s="120">
        <f>IFERROR(INDEX($AD$8:$AJ$179,$AQ45,COLUMNS($AT$8:AX45)),"")</f>
        <v>20860</v>
      </c>
      <c r="AZ45" s="120">
        <f>IFERROR(INDEX($AD$8:$AJ$179,$AQ45,COLUMNS($AT$8:AY45)),"")</f>
        <v>20645</v>
      </c>
      <c r="BA45" s="120">
        <f>IFERROR(INDEX($AD$8:$AJ$179,$AQ45,COLUMNS($AT$8:AZ45)),"")</f>
        <v>19800</v>
      </c>
      <c r="BB45" s="120">
        <f>IFERROR(INDEX($AD$8:$AK$179,$AQ45,COLUMNS($AT$8:BA45)),"")</f>
        <v>19450</v>
      </c>
      <c r="BC45" s="120">
        <f>IFERROR(INDEX($AD$8:$AL$179,$AQ45,COLUMNS($AT$8:BB45)),"")</f>
        <v>20245</v>
      </c>
      <c r="BD45" s="121">
        <f>IFERROR(INDEX($AD$8:$AR$179,$AQ45,COLUMNS($AT$8:BC45)),"")</f>
        <v>17395</v>
      </c>
    </row>
    <row r="46" spans="3:56">
      <c r="C46" s="128" t="s">
        <v>286</v>
      </c>
      <c r="D46" s="105"/>
      <c r="E46" s="105"/>
      <c r="F46" s="105"/>
      <c r="G46" s="105"/>
      <c r="H46" s="105"/>
      <c r="I46" s="106"/>
      <c r="J46" s="106"/>
      <c r="K46" s="106"/>
      <c r="L46" s="106"/>
      <c r="M46" s="128" t="s">
        <v>355</v>
      </c>
      <c r="N46" s="128">
        <f>ROWS($M$8:M46)</f>
        <v>39</v>
      </c>
      <c r="O46" s="128">
        <f t="shared" si="0"/>
        <v>39</v>
      </c>
      <c r="P46" s="128">
        <f>IFERROR(SMALL($O$8:$O$179,ROWS($O$8:O46)),"")</f>
        <v>39</v>
      </c>
      <c r="T46" s="222" t="s">
        <v>287</v>
      </c>
      <c r="U46" s="499"/>
      <c r="V46" s="100"/>
      <c r="W46" s="100"/>
      <c r="X46" s="100"/>
      <c r="Y46" s="100"/>
      <c r="Z46" s="100"/>
      <c r="AA46" s="100"/>
      <c r="AB46" s="100"/>
      <c r="AC46" s="513"/>
      <c r="AD46" s="128" t="s">
        <v>337</v>
      </c>
      <c r="AE46" s="128">
        <v>1160</v>
      </c>
      <c r="AF46" s="128">
        <v>1290</v>
      </c>
      <c r="AG46" s="128">
        <v>1375</v>
      </c>
      <c r="AH46" s="128">
        <v>1395</v>
      </c>
      <c r="AI46" s="128">
        <v>1415</v>
      </c>
      <c r="AJ46" s="128">
        <v>1535</v>
      </c>
      <c r="AK46" s="128">
        <v>1610</v>
      </c>
      <c r="AL46" s="128">
        <v>1695</v>
      </c>
      <c r="AM46" s="128">
        <v>1560</v>
      </c>
      <c r="AN46" s="128" t="s">
        <v>355</v>
      </c>
      <c r="AO46" s="128">
        <f>ROWS($AN$8:AN46)</f>
        <v>39</v>
      </c>
      <c r="AP46" s="128">
        <f t="shared" si="1"/>
        <v>39</v>
      </c>
      <c r="AQ46" s="128">
        <f>IFERROR(SMALL($AP$8:$AP$179,ROWS($AP$8:AP46)),"")</f>
        <v>39</v>
      </c>
      <c r="AU46" s="227" t="s">
        <v>337</v>
      </c>
      <c r="AV46" s="120">
        <f>IFERROR(INDEX($AD$8:$AJ$179,$AQ46,COLUMNS($AT$8:AU46)),"")</f>
        <v>1160</v>
      </c>
      <c r="AW46" s="120">
        <f>IFERROR(INDEX($AD$8:$AJ$179,$AQ46,COLUMNS($AT$8:AV46)),"")</f>
        <v>1290</v>
      </c>
      <c r="AX46" s="120">
        <f>IFERROR(INDEX($AD$8:$AJ$179,$AQ46,COLUMNS($AT$8:AW46)),"")</f>
        <v>1375</v>
      </c>
      <c r="AY46" s="120">
        <f>IFERROR(INDEX($AD$8:$AJ$179,$AQ46,COLUMNS($AT$8:AX46)),"")</f>
        <v>1395</v>
      </c>
      <c r="AZ46" s="120">
        <f>IFERROR(INDEX($AD$8:$AJ$179,$AQ46,COLUMNS($AT$8:AY46)),"")</f>
        <v>1415</v>
      </c>
      <c r="BA46" s="120">
        <f>IFERROR(INDEX($AD$8:$AJ$179,$AQ46,COLUMNS($AT$8:AZ46)),"")</f>
        <v>1535</v>
      </c>
      <c r="BB46" s="120">
        <f>IFERROR(INDEX($AD$8:$AK$179,$AQ46,COLUMNS($AT$8:BA46)),"")</f>
        <v>1610</v>
      </c>
      <c r="BC46" s="120">
        <f>IFERROR(INDEX($AD$8:$AL$179,$AQ46,COLUMNS($AT$8:BB46)),"")</f>
        <v>1695</v>
      </c>
      <c r="BD46" s="121">
        <f>IFERROR(INDEX($AD$8:$AR$179,$AQ46,COLUMNS($AT$8:BC46)),"")</f>
        <v>1560</v>
      </c>
    </row>
    <row r="47" spans="3:56">
      <c r="C47" s="199" t="s">
        <v>289</v>
      </c>
      <c r="D47" s="105"/>
      <c r="E47" s="105"/>
      <c r="F47" s="105"/>
      <c r="G47" s="105"/>
      <c r="H47" s="105"/>
      <c r="I47" s="106"/>
      <c r="J47" s="106"/>
      <c r="K47" s="106"/>
      <c r="L47" s="106"/>
      <c r="M47" s="128" t="s">
        <v>355</v>
      </c>
      <c r="N47" s="128">
        <f>ROWS($M$8:M47)</f>
        <v>40</v>
      </c>
      <c r="O47" s="128">
        <f t="shared" si="0"/>
        <v>40</v>
      </c>
      <c r="P47" s="128">
        <f>IFERROR(SMALL($O$8:$O$179,ROWS($O$8:O47)),"")</f>
        <v>40</v>
      </c>
      <c r="T47" s="228" t="str">
        <f>IFERROR(INDEX($C$8:$I$175,$P47,COLUMNS($S$8:S47)),"")</f>
        <v>Care Experienced</v>
      </c>
      <c r="U47" s="498"/>
      <c r="V47" s="97"/>
      <c r="W47" s="97"/>
      <c r="X47" s="97"/>
      <c r="Y47" s="97"/>
      <c r="Z47" s="97"/>
      <c r="AA47" s="97"/>
      <c r="AB47" s="97"/>
      <c r="AC47" s="98"/>
      <c r="AD47" s="128" t="s">
        <v>286</v>
      </c>
      <c r="AN47" s="128" t="s">
        <v>355</v>
      </c>
      <c r="AO47" s="128">
        <f>ROWS($AN$8:AN47)</f>
        <v>40</v>
      </c>
      <c r="AP47" s="128">
        <f t="shared" si="1"/>
        <v>40</v>
      </c>
      <c r="AQ47" s="128">
        <f>IFERROR(SMALL($AP$8:$AP$179,ROWS($AP$8:AP47)),"")</f>
        <v>40</v>
      </c>
      <c r="AU47" s="696" t="s">
        <v>288</v>
      </c>
      <c r="AV47" s="120"/>
      <c r="AW47" s="120"/>
      <c r="AX47" s="120"/>
      <c r="AY47" s="120"/>
      <c r="AZ47" s="120"/>
      <c r="BA47" s="120"/>
      <c r="BB47" s="120"/>
      <c r="BC47" s="120"/>
      <c r="BD47" s="121"/>
    </row>
    <row r="48" spans="3:56">
      <c r="C48" s="198" t="s">
        <v>290</v>
      </c>
      <c r="D48" s="105">
        <v>9.6863468634686347E-4</v>
      </c>
      <c r="E48" s="105">
        <v>1.7779803966263962E-3</v>
      </c>
      <c r="F48" s="105">
        <v>6.2657771366750811E-3</v>
      </c>
      <c r="G48" s="105">
        <v>7.4489566973300423E-3</v>
      </c>
      <c r="H48" s="105">
        <v>1.2078715222800272E-2</v>
      </c>
      <c r="I48" s="106">
        <v>2.2734699593856496E-2</v>
      </c>
      <c r="J48" s="106">
        <v>3.453169347209082E-2</v>
      </c>
      <c r="K48" s="106">
        <v>3.6019986965022809E-2</v>
      </c>
      <c r="L48" s="106">
        <v>3.9442545358927161E-2</v>
      </c>
      <c r="M48" s="128" t="s">
        <v>355</v>
      </c>
      <c r="N48" s="128">
        <f>ROWS($M$8:M48)</f>
        <v>41</v>
      </c>
      <c r="O48" s="128">
        <f t="shared" si="0"/>
        <v>41</v>
      </c>
      <c r="P48" s="128">
        <f>IFERROR(SMALL($O$8:$O$179,ROWS($O$8:O48)),"")</f>
        <v>41</v>
      </c>
      <c r="T48" s="219" t="str">
        <f>IFERROR(INDEX($C$8:$I$175,$P48,COLUMNS($S$8:S48)),"")</f>
        <v>Care-experienced</v>
      </c>
      <c r="U48" s="498">
        <f>IFERROR(INDEX($C$8:$I$175,$P48,COLUMNS($S$8:T48)),"")</f>
        <v>9.6863468634686347E-4</v>
      </c>
      <c r="V48" s="97">
        <f>IFERROR(INDEX($C$8:$I$175,$P48,COLUMNS($S$8:U48)),"")</f>
        <v>1.7779803966263962E-3</v>
      </c>
      <c r="W48" s="97">
        <f>IFERROR(INDEX($C$8:$I$175,$P48,COLUMNS($S$8:V48)),"")</f>
        <v>6.2657771366750811E-3</v>
      </c>
      <c r="X48" s="97">
        <f>IFERROR(INDEX($C$8:$I$175,$P48,COLUMNS($S$8:W48)),"")</f>
        <v>7.4489566973300423E-3</v>
      </c>
      <c r="Y48" s="97">
        <f>IFERROR(INDEX($C$8:$I$175,$P48,COLUMNS($S$8:X48)),"")</f>
        <v>1.2078715222800272E-2</v>
      </c>
      <c r="Z48" s="97">
        <f>IFERROR(INDEX($C$8:$I$175,$P48,COLUMNS($S$8:Y48)),"")</f>
        <v>2.2734699593856496E-2</v>
      </c>
      <c r="AA48" s="97">
        <f>IFERROR(INDEX($C$8:$J$175,$P48,COLUMNS($S$8:Z48)),"")</f>
        <v>3.453169347209082E-2</v>
      </c>
      <c r="AB48" s="97">
        <f>IFERROR(INDEX($C$8:$K$175,$P48,COLUMNS($S$8:AA48)),"")</f>
        <v>3.6019986965022809E-2</v>
      </c>
      <c r="AC48" s="98">
        <f>IFERROR(INDEX($C$8:$L$175,$P48,COLUMNS($S$8:AB48)),"")</f>
        <v>3.9442545358927161E-2</v>
      </c>
      <c r="AD48" s="199" t="s">
        <v>289</v>
      </c>
      <c r="AN48" s="128" t="s">
        <v>355</v>
      </c>
      <c r="AO48" s="128">
        <f>ROWS($AN$8:AN48)</f>
        <v>41</v>
      </c>
      <c r="AP48" s="128">
        <f t="shared" si="1"/>
        <v>41</v>
      </c>
      <c r="AQ48" s="128">
        <f>IFERROR(SMALL($AP$8:$AP$179,ROWS($AP$8:AP48)),"")</f>
        <v>41</v>
      </c>
      <c r="AU48" s="224" t="s">
        <v>289</v>
      </c>
      <c r="AV48" s="118"/>
      <c r="AW48" s="118"/>
      <c r="AX48" s="118"/>
      <c r="AY48" s="118"/>
      <c r="AZ48" s="118"/>
      <c r="BA48" s="118"/>
      <c r="BB48" s="118"/>
      <c r="BC48" s="118"/>
      <c r="BD48" s="510"/>
    </row>
    <row r="49" spans="3:56" ht="15" thickBot="1">
      <c r="C49" s="198" t="s">
        <v>291</v>
      </c>
      <c r="D49" s="105">
        <v>0.99903136531365311</v>
      </c>
      <c r="E49" s="105">
        <v>0.99822201960337364</v>
      </c>
      <c r="F49" s="105">
        <v>0.99373422286332491</v>
      </c>
      <c r="G49" s="105">
        <v>0.99255104330266997</v>
      </c>
      <c r="H49" s="105">
        <v>0.98792128477719976</v>
      </c>
      <c r="I49" s="106">
        <v>0.97726530040614346</v>
      </c>
      <c r="J49" s="106">
        <v>0.96546830652790916</v>
      </c>
      <c r="K49" s="106">
        <v>0.96398001303497716</v>
      </c>
      <c r="L49" s="106">
        <v>0.96055745464107278</v>
      </c>
      <c r="M49" s="128" t="s">
        <v>355</v>
      </c>
      <c r="N49" s="128">
        <f>ROWS($M$8:M49)</f>
        <v>42</v>
      </c>
      <c r="O49" s="128">
        <f t="shared" si="0"/>
        <v>42</v>
      </c>
      <c r="P49" s="128">
        <f>IFERROR(SMALL($O$8:$O$179,ROWS($O$8:O49)),"")</f>
        <v>42</v>
      </c>
      <c r="T49" s="230" t="str">
        <f>IFERROR(INDEX($C$8:$I$175,$P49,COLUMNS($S$8:S49)),"")</f>
        <v>Not Care-experienced</v>
      </c>
      <c r="U49" s="499">
        <f>IFERROR(INDEX($C$8:$I$175,$P49,COLUMNS($S$8:T49)),"")</f>
        <v>0.99903136531365311</v>
      </c>
      <c r="V49" s="100">
        <f>IFERROR(INDEX($C$8:$I$175,$P49,COLUMNS($S$8:U49)),"")</f>
        <v>0.99822201960337364</v>
      </c>
      <c r="W49" s="100">
        <f>IFERROR(INDEX($C$8:$I$175,$P49,COLUMNS($S$8:V49)),"")</f>
        <v>0.99373422286332491</v>
      </c>
      <c r="X49" s="100">
        <f>IFERROR(INDEX($C$8:$I$175,$P49,COLUMNS($S$8:W49)),"")</f>
        <v>0.99255104330266997</v>
      </c>
      <c r="Y49" s="100">
        <f>IFERROR(INDEX($C$8:$I$175,$P49,COLUMNS($S$8:X49)),"")</f>
        <v>0.98792128477719976</v>
      </c>
      <c r="Z49" s="100">
        <f>IFERROR(INDEX($C$8:$I$175,$P49,COLUMNS($S$8:Y49)),"")</f>
        <v>0.97726530040614346</v>
      </c>
      <c r="AA49" s="100">
        <f>IFERROR(INDEX($C$8:$J$175,$P49,COLUMNS($S$8:Z49)),"")</f>
        <v>0.96546830652790916</v>
      </c>
      <c r="AB49" s="100">
        <f>IFERROR(INDEX($C$8:$K$175,$P49,COLUMNS($S$8:AA49)),"")</f>
        <v>0.96398001303497716</v>
      </c>
      <c r="AC49" s="513">
        <f>IFERROR(INDEX($C$8:$L$175,$P49,COLUMNS($S$8:AB49)),"")</f>
        <v>0.96055745464107278</v>
      </c>
      <c r="AD49" s="198" t="s">
        <v>290</v>
      </c>
      <c r="AE49" s="128">
        <v>20</v>
      </c>
      <c r="AF49" s="128">
        <v>40</v>
      </c>
      <c r="AG49" s="128">
        <v>140</v>
      </c>
      <c r="AH49" s="128">
        <v>165</v>
      </c>
      <c r="AI49" s="128">
        <v>265</v>
      </c>
      <c r="AJ49" s="128">
        <v>485</v>
      </c>
      <c r="AK49" s="128">
        <v>730</v>
      </c>
      <c r="AL49" s="128">
        <v>805</v>
      </c>
      <c r="AM49" s="128">
        <v>750</v>
      </c>
      <c r="AN49" s="128" t="s">
        <v>355</v>
      </c>
      <c r="AO49" s="128">
        <f>ROWS($AN$8:AN49)</f>
        <v>42</v>
      </c>
      <c r="AP49" s="128">
        <f t="shared" si="1"/>
        <v>42</v>
      </c>
      <c r="AQ49" s="128">
        <f>IFERROR(SMALL($AP$8:$AP$179,ROWS($AP$8:AP49)),"")</f>
        <v>42</v>
      </c>
      <c r="AU49" s="221" t="s">
        <v>290</v>
      </c>
      <c r="AV49" s="120">
        <f>IFERROR(INDEX($AD$8:$AJ$179,$AQ49,COLUMNS($AT$8:AU49)),"")</f>
        <v>20</v>
      </c>
      <c r="AW49" s="120">
        <f>IFERROR(INDEX($AD$8:$AJ$179,$AQ49,COLUMNS($AT$8:AV49)),"")</f>
        <v>40</v>
      </c>
      <c r="AX49" s="120">
        <f>IFERROR(INDEX($AD$8:$AJ$179,$AQ49,COLUMNS($AT$8:AW49)),"")</f>
        <v>140</v>
      </c>
      <c r="AY49" s="120">
        <f>IFERROR(INDEX($AD$8:$AJ$179,$AQ49,COLUMNS($AT$8:AX49)),"")</f>
        <v>165</v>
      </c>
      <c r="AZ49" s="120">
        <f>IFERROR(INDEX($AD$8:$AJ$179,$AQ49,COLUMNS($AT$8:AY49)),"")</f>
        <v>265</v>
      </c>
      <c r="BA49" s="120">
        <f>IFERROR(INDEX($AD$8:$AJ$179,$AQ49,COLUMNS($AT$8:AZ49)),"")</f>
        <v>485</v>
      </c>
      <c r="BB49" s="120">
        <f>IFERROR(INDEX($AD$8:$AK$179,$AQ49,COLUMNS($AT$8:BA49)),"")</f>
        <v>730</v>
      </c>
      <c r="BC49" s="120">
        <f>IFERROR(INDEX($AD$8:$AL$179,$AQ49,COLUMNS($AT$8:BB49)),"")</f>
        <v>805</v>
      </c>
      <c r="BD49" s="121">
        <f>IFERROR(INDEX($AD$8:$AR$179,$AQ49,COLUMNS($AT$8:BC49)),"")</f>
        <v>750</v>
      </c>
    </row>
    <row r="50" spans="3:56" ht="15" thickBot="1">
      <c r="C50" s="141" t="s">
        <v>236</v>
      </c>
      <c r="D50" s="105"/>
      <c r="E50" s="105"/>
      <c r="F50" s="105"/>
      <c r="G50" s="105"/>
      <c r="H50" s="105"/>
      <c r="I50" s="106"/>
      <c r="J50" s="106"/>
      <c r="K50" s="106"/>
      <c r="L50" s="106"/>
      <c r="M50" s="128" t="s">
        <v>357</v>
      </c>
      <c r="N50" s="128">
        <f>ROWS($M$8:M50)</f>
        <v>43</v>
      </c>
      <c r="O50" s="128" t="str">
        <f t="shared" si="0"/>
        <v/>
      </c>
      <c r="P50" s="128" t="str">
        <f>IFERROR(SMALL($O$8:$O$179,ROWS($O$8:O50)),"")</f>
        <v/>
      </c>
      <c r="T50" s="128" t="str">
        <f>IFERROR(INDEX($C$8:$I$175,$P50,COLUMNS($S$8:S50)),"")</f>
        <v/>
      </c>
      <c r="U50" s="106" t="str">
        <f>IFERROR(INDEX($C$8:$I$175,$P50,COLUMNS($S$8:T50)),"")</f>
        <v/>
      </c>
      <c r="V50" s="106" t="str">
        <f>IFERROR(INDEX($C$8:$I$175,$P50,COLUMNS($S$8:U50)),"")</f>
        <v/>
      </c>
      <c r="W50" s="106" t="str">
        <f>IFERROR(INDEX($C$8:$I$175,$P50,COLUMNS($S$8:V50)),"")</f>
        <v/>
      </c>
      <c r="X50" s="106" t="str">
        <f>IFERROR(INDEX($C$8:$I$175,$P50,COLUMNS($S$8:W50)),"")</f>
        <v/>
      </c>
      <c r="Y50" s="106" t="str">
        <f>IFERROR(INDEX($C$8:$I$175,$P50,COLUMNS($S$8:X50)),"")</f>
        <v/>
      </c>
      <c r="Z50" s="106" t="str">
        <f>IFERROR(INDEX($C$8:$I$175,$P50,COLUMNS($S$8:Y50)),"")</f>
        <v/>
      </c>
      <c r="AA50" s="106"/>
      <c r="AB50" s="106"/>
      <c r="AD50" s="198" t="s">
        <v>291</v>
      </c>
      <c r="AE50" s="128">
        <v>21660</v>
      </c>
      <c r="AF50" s="128">
        <v>21895</v>
      </c>
      <c r="AG50" s="128">
        <v>22045</v>
      </c>
      <c r="AH50" s="128">
        <v>22120</v>
      </c>
      <c r="AI50" s="128">
        <v>21840</v>
      </c>
      <c r="AJ50" s="128">
        <v>20935</v>
      </c>
      <c r="AK50" s="128">
        <v>20410</v>
      </c>
      <c r="AL50" s="128">
        <v>21270</v>
      </c>
      <c r="AM50" s="128">
        <v>18265</v>
      </c>
      <c r="AN50" s="128" t="s">
        <v>355</v>
      </c>
      <c r="AO50" s="128">
        <f>ROWS($AN$8:AN50)</f>
        <v>43</v>
      </c>
      <c r="AP50" s="128">
        <f t="shared" si="1"/>
        <v>43</v>
      </c>
      <c r="AQ50" s="128">
        <f>IFERROR(SMALL($AP$8:$AP$179,ROWS($AP$8:AP50)),"")</f>
        <v>43</v>
      </c>
      <c r="AU50" s="231" t="s">
        <v>291</v>
      </c>
      <c r="AV50" s="125">
        <f>IFERROR(INDEX($AD$8:$AJ$179,$AQ50,COLUMNS($AT$8:AU50)),"")</f>
        <v>21660</v>
      </c>
      <c r="AW50" s="125">
        <f>IFERROR(INDEX($AD$8:$AJ$179,$AQ50,COLUMNS($AT$8:AV50)),"")</f>
        <v>21895</v>
      </c>
      <c r="AX50" s="125">
        <f>IFERROR(INDEX($AD$8:$AJ$179,$AQ50,COLUMNS($AT$8:AW50)),"")</f>
        <v>22045</v>
      </c>
      <c r="AY50" s="125">
        <f>IFERROR(INDEX($AD$8:$AJ$179,$AQ50,COLUMNS($AT$8:AX50)),"")</f>
        <v>22120</v>
      </c>
      <c r="AZ50" s="125">
        <f>IFERROR(INDEX($AD$8:$AJ$179,$AQ50,COLUMNS($AT$8:AY50)),"")</f>
        <v>21840</v>
      </c>
      <c r="BA50" s="125">
        <f>IFERROR(INDEX($AD$8:$AJ$179,$AQ50,COLUMNS($AT$8:AZ50)),"")</f>
        <v>20935</v>
      </c>
      <c r="BB50" s="125">
        <f>IFERROR(INDEX($AD$8:$AK$179,$AQ50,COLUMNS($AT$8:BA50)),"")</f>
        <v>20410</v>
      </c>
      <c r="BC50" s="125">
        <f>IFERROR(INDEX($AD$8:$AL$179,$AQ50,COLUMNS($AT$8:BB50)),"")</f>
        <v>21270</v>
      </c>
      <c r="BD50" s="697">
        <f>IFERROR(INDEX($AD$8:$AR$179,$AQ50,COLUMNS($AT$8:BC50)),"")</f>
        <v>18265</v>
      </c>
    </row>
    <row r="51" spans="3:56" ht="15" customHeight="1">
      <c r="C51" s="198" t="s">
        <v>237</v>
      </c>
      <c r="D51" s="105">
        <v>0.20102808885625115</v>
      </c>
      <c r="E51" s="105">
        <v>0.18920837770678026</v>
      </c>
      <c r="F51" s="105">
        <v>0.20900321543408359</v>
      </c>
      <c r="G51" s="105">
        <v>0.21000926784059315</v>
      </c>
      <c r="H51" s="105">
        <v>0.20975311160987553</v>
      </c>
      <c r="I51" s="106">
        <v>0.20575692963752665</v>
      </c>
      <c r="J51" s="106">
        <v>0.2160919540229885</v>
      </c>
      <c r="K51" s="106">
        <v>0.21414292853573214</v>
      </c>
      <c r="L51" s="106">
        <v>0.21888811351477089</v>
      </c>
      <c r="M51" s="128" t="s">
        <v>357</v>
      </c>
      <c r="N51" s="128">
        <f>ROWS($M$8:M51)</f>
        <v>44</v>
      </c>
      <c r="O51" s="128" t="str">
        <f t="shared" si="0"/>
        <v/>
      </c>
      <c r="P51" s="128" t="str">
        <f>IFERROR(SMALL($O$8:$O$179,ROWS($O$8:O51)),"")</f>
        <v/>
      </c>
      <c r="T51" s="900" t="s">
        <v>364</v>
      </c>
      <c r="U51" s="900"/>
      <c r="V51" s="900"/>
      <c r="W51" s="900"/>
      <c r="X51" s="900"/>
      <c r="Y51" s="900"/>
      <c r="Z51" s="900"/>
      <c r="AA51" s="236"/>
      <c r="AB51" s="236"/>
      <c r="AD51" s="141" t="s">
        <v>216</v>
      </c>
      <c r="AE51" s="128">
        <v>5480</v>
      </c>
      <c r="AF51" s="128">
        <v>5645</v>
      </c>
      <c r="AG51" s="128">
        <v>5915</v>
      </c>
      <c r="AH51" s="128">
        <v>5425</v>
      </c>
      <c r="AI51" s="128">
        <v>4905</v>
      </c>
      <c r="AJ51" s="128">
        <v>4695</v>
      </c>
      <c r="AK51" s="128">
        <v>4350</v>
      </c>
      <c r="AL51" s="128">
        <v>4000</v>
      </c>
      <c r="AM51" s="128">
        <v>4310</v>
      </c>
      <c r="AN51" s="128" t="s">
        <v>357</v>
      </c>
      <c r="AO51" s="128">
        <f>ROWS($AN$8:AN51)</f>
        <v>44</v>
      </c>
      <c r="AP51" s="128" t="str">
        <f t="shared" si="1"/>
        <v/>
      </c>
      <c r="AQ51" s="128" t="str">
        <f>IFERROR(SMALL($AP$8:$AP$179,ROWS($AP$8:AP51)),"")</f>
        <v/>
      </c>
      <c r="AU51" s="128" t="str">
        <f>IFERROR(INDEX($C$7:$I$177,$P50,COLUMNS($R$7:AT51)),"")</f>
        <v/>
      </c>
      <c r="AV51" s="128" t="str">
        <f>IFERROR(INDEX($C$7:$I$177,$P50,COLUMNS($R$7:AU51)),"")</f>
        <v/>
      </c>
      <c r="AW51" s="128" t="str">
        <f>IFERROR(INDEX($C$7:$I$177,$P50,COLUMNS($R$7:AV51)),"")</f>
        <v/>
      </c>
      <c r="AX51" s="128" t="str">
        <f>IFERROR(INDEX($C$7:$I$177,$P50,COLUMNS($R$7:AW51)),"")</f>
        <v/>
      </c>
      <c r="AY51" s="128" t="str">
        <f>IFERROR(INDEX($C$7:$I$177,$P50,COLUMNS($R$7:AX51)),"")</f>
        <v/>
      </c>
      <c r="AZ51" s="128" t="str">
        <f>IFERROR(INDEX($C$7:$I$177,$P50,COLUMNS($R$7:AY51)),"")</f>
        <v/>
      </c>
      <c r="BA51" s="128" t="str">
        <f>IFERROR(INDEX($C$7:$I$177,$P50,COLUMNS($R$7:AZ51)),"")</f>
        <v/>
      </c>
    </row>
    <row r="52" spans="3:56">
      <c r="C52" s="198" t="s">
        <v>238</v>
      </c>
      <c r="D52" s="105">
        <v>0.21957040572792363</v>
      </c>
      <c r="E52" s="105">
        <v>0.22275470358537452</v>
      </c>
      <c r="F52" s="105">
        <v>0.21848028431206634</v>
      </c>
      <c r="G52" s="105">
        <v>0.20963855421686747</v>
      </c>
      <c r="H52" s="105">
        <v>0.21832279126708834</v>
      </c>
      <c r="I52" s="106">
        <v>0.22643923240938166</v>
      </c>
      <c r="J52" s="106">
        <v>0.2160919540229885</v>
      </c>
      <c r="K52" s="106">
        <v>0.21239380309845077</v>
      </c>
      <c r="L52" s="106">
        <v>0.2184228890439637</v>
      </c>
      <c r="M52" s="128" t="s">
        <v>357</v>
      </c>
      <c r="N52" s="128">
        <f>ROWS($M$8:M52)</f>
        <v>45</v>
      </c>
      <c r="O52" s="128" t="str">
        <f t="shared" si="0"/>
        <v/>
      </c>
      <c r="P52" s="128" t="str">
        <f>IFERROR(SMALL($O$8:$O$179,ROWS($O$8:O52)),"")</f>
        <v/>
      </c>
      <c r="T52" s="900"/>
      <c r="U52" s="900"/>
      <c r="V52" s="900"/>
      <c r="W52" s="900"/>
      <c r="X52" s="900"/>
      <c r="Y52" s="900"/>
      <c r="Z52" s="900"/>
      <c r="AA52" s="236"/>
      <c r="AB52" s="236"/>
      <c r="AD52" s="141" t="s">
        <v>236</v>
      </c>
      <c r="AN52" s="128" t="s">
        <v>357</v>
      </c>
      <c r="AO52" s="128">
        <f>ROWS($AN$8:AN52)</f>
        <v>45</v>
      </c>
      <c r="AP52" s="128" t="str">
        <f t="shared" si="1"/>
        <v/>
      </c>
      <c r="AQ52" s="128" t="str">
        <f>IFERROR(SMALL($AP$8:$AP$179,ROWS($AP$8:AP52)),"")</f>
        <v/>
      </c>
      <c r="AU52" s="900" t="s">
        <v>364</v>
      </c>
      <c r="AV52" s="900"/>
      <c r="AW52" s="900"/>
      <c r="AX52" s="900"/>
      <c r="AY52" s="900"/>
      <c r="AZ52" s="900"/>
      <c r="BA52" s="900"/>
    </row>
    <row r="53" spans="3:56">
      <c r="C53" s="198" t="s">
        <v>239</v>
      </c>
      <c r="D53" s="105">
        <v>0.2155314852212227</v>
      </c>
      <c r="E53" s="105">
        <v>0.2131700390486333</v>
      </c>
      <c r="F53" s="105">
        <v>0.21374174987307498</v>
      </c>
      <c r="G53" s="105">
        <v>0.21575532900834105</v>
      </c>
      <c r="H53" s="105">
        <v>0.19893899204244031</v>
      </c>
      <c r="I53" s="106">
        <v>0.19765458422174839</v>
      </c>
      <c r="J53" s="106">
        <v>0.19080459770114944</v>
      </c>
      <c r="K53" s="106">
        <v>0.19965017491254372</v>
      </c>
      <c r="L53" s="106">
        <v>0.19143986973714816</v>
      </c>
      <c r="M53" s="128" t="s">
        <v>357</v>
      </c>
      <c r="N53" s="128">
        <f>ROWS($M$8:M53)</f>
        <v>46</v>
      </c>
      <c r="O53" s="128" t="str">
        <f t="shared" si="0"/>
        <v/>
      </c>
      <c r="P53" s="128" t="str">
        <f>IFERROR(SMALL($O$8:$O$179,ROWS($O$8:O53)),"")</f>
        <v/>
      </c>
      <c r="T53" s="900"/>
      <c r="U53" s="900"/>
      <c r="V53" s="900"/>
      <c r="W53" s="900"/>
      <c r="X53" s="900"/>
      <c r="Y53" s="900"/>
      <c r="Z53" s="900"/>
      <c r="AA53" s="236"/>
      <c r="AB53" s="236"/>
      <c r="AD53" s="198" t="s">
        <v>237</v>
      </c>
      <c r="AE53" s="128">
        <v>1095</v>
      </c>
      <c r="AF53" s="128">
        <v>1065</v>
      </c>
      <c r="AG53" s="128">
        <v>1235</v>
      </c>
      <c r="AH53" s="128">
        <v>1135</v>
      </c>
      <c r="AI53" s="128">
        <v>1030</v>
      </c>
      <c r="AJ53" s="128">
        <v>965</v>
      </c>
      <c r="AK53" s="128">
        <v>940</v>
      </c>
      <c r="AL53" s="128">
        <v>855</v>
      </c>
      <c r="AM53" s="128">
        <v>940</v>
      </c>
      <c r="AN53" s="128" t="s">
        <v>357</v>
      </c>
      <c r="AO53" s="128">
        <f>ROWS($AN$8:AN53)</f>
        <v>46</v>
      </c>
      <c r="AP53" s="128" t="str">
        <f t="shared" si="1"/>
        <v/>
      </c>
      <c r="AQ53" s="128" t="str">
        <f>IFERROR(SMALL($AP$8:$AP$179,ROWS($AP$8:AP53)),"")</f>
        <v/>
      </c>
      <c r="AU53" s="900"/>
      <c r="AV53" s="900"/>
      <c r="AW53" s="900"/>
      <c r="AX53" s="900"/>
      <c r="AY53" s="900"/>
      <c r="AZ53" s="900"/>
      <c r="BA53" s="900"/>
    </row>
    <row r="54" spans="3:56">
      <c r="C54" s="198" t="s">
        <v>240</v>
      </c>
      <c r="D54" s="105">
        <v>0.18836056544887095</v>
      </c>
      <c r="E54" s="105">
        <v>0.20163294284700037</v>
      </c>
      <c r="F54" s="105">
        <v>0.19478761211710949</v>
      </c>
      <c r="G54" s="105">
        <v>0.19165894346617238</v>
      </c>
      <c r="H54" s="105">
        <v>0.19710263211589471</v>
      </c>
      <c r="I54" s="106">
        <v>0.20383795309168443</v>
      </c>
      <c r="J54" s="106">
        <v>0.18965517241379309</v>
      </c>
      <c r="K54" s="106">
        <v>0.18690654672663667</v>
      </c>
      <c r="L54" s="106">
        <v>0.19841823679925563</v>
      </c>
      <c r="M54" s="128" t="s">
        <v>357</v>
      </c>
      <c r="N54" s="128">
        <f>ROWS($M$8:M54)</f>
        <v>47</v>
      </c>
      <c r="O54" s="128" t="str">
        <f t="shared" si="0"/>
        <v/>
      </c>
      <c r="P54" s="128" t="str">
        <f>IFERROR(SMALL($O$8:$O$179,ROWS($O$8:O54)),"")</f>
        <v/>
      </c>
      <c r="AD54" s="198" t="s">
        <v>238</v>
      </c>
      <c r="AE54" s="128">
        <v>1195</v>
      </c>
      <c r="AF54" s="128">
        <v>1255</v>
      </c>
      <c r="AG54" s="128">
        <v>1290</v>
      </c>
      <c r="AH54" s="128">
        <v>1130</v>
      </c>
      <c r="AI54" s="128">
        <v>1070</v>
      </c>
      <c r="AJ54" s="128">
        <v>1060</v>
      </c>
      <c r="AK54" s="128">
        <v>940</v>
      </c>
      <c r="AL54" s="128">
        <v>845</v>
      </c>
      <c r="AM54" s="128">
        <v>940</v>
      </c>
      <c r="AN54" s="128" t="s">
        <v>357</v>
      </c>
      <c r="AO54" s="128">
        <f>ROWS($AN$8:AN54)</f>
        <v>47</v>
      </c>
      <c r="AP54" s="128" t="str">
        <f t="shared" si="1"/>
        <v/>
      </c>
      <c r="AQ54" s="128" t="str">
        <f>IFERROR(SMALL($AP$8:$AP$179,ROWS($AP$8:AP54)),"")</f>
        <v/>
      </c>
      <c r="AU54" s="900"/>
      <c r="AV54" s="900"/>
      <c r="AW54" s="900"/>
      <c r="AX54" s="900"/>
      <c r="AY54" s="900"/>
      <c r="AZ54" s="900"/>
      <c r="BA54" s="900"/>
    </row>
    <row r="55" spans="3:56">
      <c r="C55" s="198" t="s">
        <v>241</v>
      </c>
      <c r="D55" s="105">
        <v>0.1755094547457316</v>
      </c>
      <c r="E55" s="105">
        <v>0.17323393681221158</v>
      </c>
      <c r="F55" s="105">
        <v>0.16398713826366559</v>
      </c>
      <c r="G55" s="105">
        <v>0.17293790546802595</v>
      </c>
      <c r="H55" s="105">
        <v>0.17588247296470108</v>
      </c>
      <c r="I55" s="106">
        <v>0.16631130063965885</v>
      </c>
      <c r="J55" s="106">
        <v>0.18620689655172415</v>
      </c>
      <c r="K55" s="106">
        <v>0.18690654672663667</v>
      </c>
      <c r="L55" s="106">
        <v>0.17283089090486159</v>
      </c>
      <c r="M55" s="128" t="s">
        <v>357</v>
      </c>
      <c r="N55" s="128">
        <f>ROWS($M$8:M55)</f>
        <v>48</v>
      </c>
      <c r="O55" s="128" t="str">
        <f t="shared" si="0"/>
        <v/>
      </c>
      <c r="P55" s="128" t="str">
        <f>IFERROR(SMALL($O$8:$O$179,ROWS($O$8:O55)),"")</f>
        <v/>
      </c>
      <c r="AD55" s="198" t="s">
        <v>239</v>
      </c>
      <c r="AE55" s="128">
        <v>1175</v>
      </c>
      <c r="AF55" s="128">
        <v>1200</v>
      </c>
      <c r="AG55" s="128">
        <v>1265</v>
      </c>
      <c r="AH55" s="128">
        <v>1165</v>
      </c>
      <c r="AI55" s="128">
        <v>975</v>
      </c>
      <c r="AJ55" s="128">
        <v>925</v>
      </c>
      <c r="AK55" s="128">
        <v>830</v>
      </c>
      <c r="AL55" s="128">
        <v>795</v>
      </c>
      <c r="AM55" s="128">
        <v>825</v>
      </c>
      <c r="AN55" s="128" t="s">
        <v>357</v>
      </c>
      <c r="AO55" s="128">
        <f>ROWS($AN$8:AN55)</f>
        <v>48</v>
      </c>
      <c r="AP55" s="128" t="str">
        <f t="shared" si="1"/>
        <v/>
      </c>
      <c r="AQ55" s="128" t="str">
        <f>IFERROR(SMALL($AP$8:$AP$179,ROWS($AP$8:AP55)),"")</f>
        <v/>
      </c>
      <c r="AU55" s="236"/>
      <c r="AV55" s="236"/>
      <c r="AW55" s="236"/>
      <c r="AX55" s="236"/>
      <c r="AY55" s="236"/>
      <c r="AZ55" s="236"/>
      <c r="BA55" s="236"/>
    </row>
    <row r="56" spans="3:56">
      <c r="C56" s="198" t="s">
        <v>242</v>
      </c>
      <c r="D56" s="105"/>
      <c r="E56" s="105"/>
      <c r="F56" s="105"/>
      <c r="G56" s="105"/>
      <c r="H56" s="105"/>
      <c r="I56" s="106"/>
      <c r="J56" s="106"/>
      <c r="K56" s="106"/>
      <c r="L56" s="106"/>
      <c r="M56" s="128" t="s">
        <v>357</v>
      </c>
      <c r="N56" s="128">
        <f>ROWS($M$8:M56)</f>
        <v>49</v>
      </c>
      <c r="O56" s="128" t="str">
        <f t="shared" si="0"/>
        <v/>
      </c>
      <c r="P56" s="128" t="str">
        <f>IFERROR(SMALL($O$8:$O$179,ROWS($O$8:O56)),"")</f>
        <v/>
      </c>
      <c r="Y56" s="206" t="s">
        <v>83</v>
      </c>
      <c r="AD56" s="198" t="s">
        <v>240</v>
      </c>
      <c r="AE56" s="128">
        <v>1025</v>
      </c>
      <c r="AF56" s="128">
        <v>1135</v>
      </c>
      <c r="AG56" s="128">
        <v>1150</v>
      </c>
      <c r="AH56" s="128">
        <v>1035</v>
      </c>
      <c r="AI56" s="128">
        <v>965</v>
      </c>
      <c r="AJ56" s="128">
        <v>955</v>
      </c>
      <c r="AK56" s="128">
        <v>825</v>
      </c>
      <c r="AL56" s="128">
        <v>750</v>
      </c>
      <c r="AM56" s="128">
        <v>855</v>
      </c>
      <c r="AN56" s="128" t="s">
        <v>357</v>
      </c>
      <c r="AO56" s="128">
        <f>ROWS($AN$8:AN56)</f>
        <v>49</v>
      </c>
      <c r="AP56" s="128" t="str">
        <f t="shared" si="1"/>
        <v/>
      </c>
      <c r="AQ56" s="128" t="str">
        <f>IFERROR(SMALL($AP$8:$AP$179,ROWS($AP$8:AP56)),"")</f>
        <v/>
      </c>
      <c r="AU56" s="236"/>
      <c r="AV56" s="236"/>
      <c r="AW56" s="236"/>
      <c r="AX56" s="236"/>
      <c r="AY56" s="236"/>
      <c r="AZ56" s="236"/>
      <c r="BA56" s="236"/>
    </row>
    <row r="57" spans="3:56">
      <c r="C57" s="199" t="s">
        <v>245</v>
      </c>
      <c r="D57" s="105"/>
      <c r="E57" s="105"/>
      <c r="F57" s="105"/>
      <c r="G57" s="105"/>
      <c r="H57" s="105"/>
      <c r="I57" s="106"/>
      <c r="J57" s="106"/>
      <c r="K57" s="106"/>
      <c r="L57" s="106"/>
      <c r="M57" s="128" t="s">
        <v>357</v>
      </c>
      <c r="N57" s="128">
        <f>ROWS($M$8:M57)</f>
        <v>50</v>
      </c>
      <c r="O57" s="128" t="str">
        <f t="shared" si="0"/>
        <v/>
      </c>
      <c r="P57" s="128" t="str">
        <f>IFERROR(SMALL($O$8:$O$179,ROWS($O$8:O57)),"")</f>
        <v/>
      </c>
      <c r="Y57" s="169" t="s">
        <v>84</v>
      </c>
      <c r="AD57" s="198" t="s">
        <v>241</v>
      </c>
      <c r="AE57" s="128">
        <v>955</v>
      </c>
      <c r="AF57" s="128">
        <v>975</v>
      </c>
      <c r="AG57" s="128">
        <v>970</v>
      </c>
      <c r="AH57" s="128">
        <v>935</v>
      </c>
      <c r="AI57" s="128">
        <v>860</v>
      </c>
      <c r="AJ57" s="128">
        <v>780</v>
      </c>
      <c r="AK57" s="128">
        <v>810</v>
      </c>
      <c r="AL57" s="128">
        <v>745</v>
      </c>
      <c r="AM57" s="128">
        <v>745</v>
      </c>
      <c r="AN57" s="128" t="s">
        <v>357</v>
      </c>
      <c r="AO57" s="128">
        <f>ROWS($AN$8:AN57)</f>
        <v>50</v>
      </c>
      <c r="AP57" s="128" t="str">
        <f t="shared" si="1"/>
        <v/>
      </c>
      <c r="AQ57" s="128" t="str">
        <f>IFERROR(SMALL($AP$8:$AP$179,ROWS($AP$8:AP57)),"")</f>
        <v/>
      </c>
      <c r="AU57" s="236"/>
      <c r="AV57" s="236"/>
      <c r="AW57" s="236"/>
      <c r="AX57" s="236"/>
      <c r="AY57" s="236"/>
      <c r="AZ57" s="236"/>
      <c r="BA57" s="236"/>
    </row>
    <row r="58" spans="3:56">
      <c r="C58" s="198" t="s">
        <v>246</v>
      </c>
      <c r="D58" s="105">
        <v>0.5825579273855136</v>
      </c>
      <c r="E58" s="105">
        <v>0.58438108730299276</v>
      </c>
      <c r="F58" s="105">
        <v>0.59922244759972954</v>
      </c>
      <c r="G58" s="105">
        <v>0.57040044288614133</v>
      </c>
      <c r="H58" s="105">
        <v>0.56192613752295451</v>
      </c>
      <c r="I58" s="106">
        <v>0.52614727854855925</v>
      </c>
      <c r="J58" s="106">
        <v>0.51609195402298846</v>
      </c>
      <c r="K58" s="106">
        <v>0.52317714858431474</v>
      </c>
      <c r="L58" s="106">
        <v>0.47228021340756204</v>
      </c>
      <c r="M58" s="128" t="s">
        <v>357</v>
      </c>
      <c r="N58" s="128">
        <f>ROWS($M$8:M58)</f>
        <v>51</v>
      </c>
      <c r="O58" s="128" t="str">
        <f t="shared" si="0"/>
        <v/>
      </c>
      <c r="P58" s="128" t="str">
        <f>IFERROR(SMALL($O$8:$O$179,ROWS($O$8:O58)),"")</f>
        <v/>
      </c>
      <c r="Y58" s="169" t="s">
        <v>85</v>
      </c>
      <c r="AD58" s="198" t="s">
        <v>242</v>
      </c>
      <c r="AE58" s="128">
        <v>35</v>
      </c>
      <c r="AF58" s="128">
        <v>15</v>
      </c>
      <c r="AG58" s="128">
        <v>5</v>
      </c>
      <c r="AH58" s="128">
        <v>30</v>
      </c>
      <c r="AI58" s="128">
        <v>5</v>
      </c>
      <c r="AJ58" s="128">
        <v>5</v>
      </c>
      <c r="AK58" s="128">
        <v>0</v>
      </c>
      <c r="AL58" s="128">
        <v>10</v>
      </c>
      <c r="AM58" s="128">
        <v>10</v>
      </c>
      <c r="AN58" s="128" t="s">
        <v>357</v>
      </c>
      <c r="AO58" s="128">
        <f>ROWS($AN$8:AN58)</f>
        <v>51</v>
      </c>
      <c r="AP58" s="128" t="str">
        <f t="shared" si="1"/>
        <v/>
      </c>
      <c r="AQ58" s="128" t="str">
        <f>IFERROR(SMALL($AP$8:$AP$179,ROWS($AP$8:AP58)),"")</f>
        <v/>
      </c>
      <c r="AU58" s="236"/>
      <c r="AV58" s="236"/>
      <c r="AW58" s="236"/>
      <c r="AX58" s="236"/>
      <c r="AY58" s="236"/>
      <c r="AZ58" s="236"/>
      <c r="BA58" s="236"/>
    </row>
    <row r="59" spans="3:56">
      <c r="C59" s="198" t="s">
        <v>247</v>
      </c>
      <c r="D59" s="105">
        <v>0.4174420726144864</v>
      </c>
      <c r="E59" s="105">
        <v>0.41561891269700724</v>
      </c>
      <c r="F59" s="105">
        <v>0.40077755240027046</v>
      </c>
      <c r="G59" s="105">
        <v>0.42959955711385867</v>
      </c>
      <c r="H59" s="105">
        <v>0.43807386247704549</v>
      </c>
      <c r="I59" s="106">
        <v>0.47385272145144075</v>
      </c>
      <c r="J59" s="106">
        <v>0.48160919540229885</v>
      </c>
      <c r="K59" s="106">
        <v>0.47682285141568531</v>
      </c>
      <c r="L59" s="106">
        <v>0.52192066805845516</v>
      </c>
      <c r="M59" s="128" t="s">
        <v>357</v>
      </c>
      <c r="N59" s="128">
        <f>ROWS($M$8:M59)</f>
        <v>52</v>
      </c>
      <c r="O59" s="128" t="str">
        <f t="shared" si="0"/>
        <v/>
      </c>
      <c r="P59" s="128" t="str">
        <f>IFERROR(SMALL($O$8:$O$179,ROWS($O$8:O59)),"")</f>
        <v/>
      </c>
      <c r="Y59" s="169" t="s">
        <v>86</v>
      </c>
      <c r="AD59" s="199" t="s">
        <v>245</v>
      </c>
      <c r="AN59" s="128" t="s">
        <v>357</v>
      </c>
      <c r="AO59" s="128">
        <f>ROWS($AN$8:AN59)</f>
        <v>52</v>
      </c>
      <c r="AP59" s="128" t="str">
        <f t="shared" si="1"/>
        <v/>
      </c>
      <c r="AQ59" s="128" t="str">
        <f>IFERROR(SMALL($AP$8:$AP$179,ROWS($AP$8:AP59)),"")</f>
        <v/>
      </c>
      <c r="AU59" s="236"/>
      <c r="AV59" s="236"/>
      <c r="AW59" s="236"/>
      <c r="AX59" s="236"/>
      <c r="AY59" s="236"/>
      <c r="AZ59" s="236"/>
      <c r="BA59" s="236"/>
    </row>
    <row r="60" spans="3:56">
      <c r="C60" s="198" t="s">
        <v>68</v>
      </c>
      <c r="D60" s="105"/>
      <c r="E60" s="105"/>
      <c r="F60" s="105"/>
      <c r="G60" s="105"/>
      <c r="H60" s="105"/>
      <c r="I60" s="106"/>
      <c r="J60" s="106"/>
      <c r="K60" s="106"/>
      <c r="L60" s="106"/>
      <c r="M60" s="128" t="s">
        <v>357</v>
      </c>
      <c r="N60" s="128">
        <f>ROWS($M$8:M60)</f>
        <v>53</v>
      </c>
      <c r="O60" s="128" t="str">
        <f t="shared" si="0"/>
        <v/>
      </c>
      <c r="P60" s="128" t="str">
        <f>IFERROR(SMALL($O$8:$O$179,ROWS($O$8:O60)),"")</f>
        <v/>
      </c>
      <c r="AD60" s="198" t="s">
        <v>246</v>
      </c>
      <c r="AE60" s="128">
        <v>3195</v>
      </c>
      <c r="AF60" s="128">
        <v>3300</v>
      </c>
      <c r="AG60" s="128">
        <v>3545</v>
      </c>
      <c r="AH60" s="128">
        <v>3090</v>
      </c>
      <c r="AI60" s="128">
        <v>2755</v>
      </c>
      <c r="AJ60" s="128">
        <v>2465</v>
      </c>
      <c r="AK60" s="128">
        <v>2245</v>
      </c>
      <c r="AL60" s="128">
        <v>2080</v>
      </c>
      <c r="AM60" s="128">
        <v>2035</v>
      </c>
      <c r="AN60" s="128" t="s">
        <v>357</v>
      </c>
      <c r="AO60" s="128">
        <f>ROWS($AN$8:AN60)</f>
        <v>53</v>
      </c>
      <c r="AP60" s="128" t="str">
        <f t="shared" si="1"/>
        <v/>
      </c>
      <c r="AQ60" s="128" t="str">
        <f>IFERROR(SMALL($AP$8:$AP$179,ROWS($AP$8:AP60)),"")</f>
        <v/>
      </c>
      <c r="AU60" s="236"/>
      <c r="AV60" s="236"/>
      <c r="AW60" s="236"/>
      <c r="AX60" s="236"/>
      <c r="AY60" s="236"/>
      <c r="AZ60" s="236"/>
      <c r="BA60" s="236"/>
    </row>
    <row r="61" spans="3:56">
      <c r="C61" s="199" t="s">
        <v>249</v>
      </c>
      <c r="D61" s="105"/>
      <c r="E61" s="105"/>
      <c r="F61" s="105"/>
      <c r="G61" s="105"/>
      <c r="H61" s="105"/>
      <c r="I61" s="106"/>
      <c r="J61" s="106"/>
      <c r="K61" s="106"/>
      <c r="L61" s="106"/>
      <c r="M61" s="128" t="s">
        <v>357</v>
      </c>
      <c r="N61" s="128">
        <f>ROWS($M$8:M61)</f>
        <v>54</v>
      </c>
      <c r="O61" s="128" t="str">
        <f t="shared" si="0"/>
        <v/>
      </c>
      <c r="P61" s="128" t="str">
        <f>IFERROR(SMALL($O$8:$O$179,ROWS($O$8:O61)),"")</f>
        <v/>
      </c>
      <c r="AD61" s="198" t="s">
        <v>247</v>
      </c>
      <c r="AE61" s="128">
        <v>2290</v>
      </c>
      <c r="AF61" s="128">
        <v>2345</v>
      </c>
      <c r="AG61" s="128">
        <v>2370</v>
      </c>
      <c r="AH61" s="128">
        <v>2330</v>
      </c>
      <c r="AI61" s="128">
        <v>2145</v>
      </c>
      <c r="AJ61" s="128">
        <v>2220</v>
      </c>
      <c r="AK61" s="128">
        <v>2095</v>
      </c>
      <c r="AL61" s="128">
        <v>1900</v>
      </c>
      <c r="AM61" s="128">
        <v>2250</v>
      </c>
      <c r="AN61" s="128" t="s">
        <v>357</v>
      </c>
      <c r="AO61" s="128">
        <f>ROWS($AN$8:AN61)</f>
        <v>54</v>
      </c>
      <c r="AP61" s="128" t="str">
        <f t="shared" si="1"/>
        <v/>
      </c>
      <c r="AQ61" s="128" t="str">
        <f>IFERROR(SMALL($AP$8:$AP$179,ROWS($AP$8:AP61)),"")</f>
        <v/>
      </c>
      <c r="AU61" s="236"/>
      <c r="AV61" s="236"/>
      <c r="AW61" s="236"/>
      <c r="AX61" s="236"/>
      <c r="AY61" s="236"/>
      <c r="AZ61" s="236"/>
      <c r="BA61" s="236"/>
    </row>
    <row r="62" spans="3:56">
      <c r="C62" s="198" t="s">
        <v>250</v>
      </c>
      <c r="D62" s="105">
        <v>1.8244845831052727E-3</v>
      </c>
      <c r="E62" s="105">
        <v>1.3635558703736497E-2</v>
      </c>
      <c r="F62" s="105">
        <v>1.45368492224476E-2</v>
      </c>
      <c r="G62" s="105">
        <v>1.9177576986907616E-2</v>
      </c>
      <c r="H62" s="105">
        <v>1.7121891561353443E-2</v>
      </c>
      <c r="I62" s="106">
        <v>6.1794161517153209E-3</v>
      </c>
      <c r="J62" s="106">
        <v>8.0459770114942528E-3</v>
      </c>
      <c r="K62" s="106">
        <v>7.4738415545590429E-3</v>
      </c>
      <c r="L62" s="106">
        <v>5.5671537926235215E-3</v>
      </c>
      <c r="M62" s="128" t="s">
        <v>357</v>
      </c>
      <c r="N62" s="128">
        <f>ROWS($M$8:M62)</f>
        <v>55</v>
      </c>
      <c r="O62" s="128" t="str">
        <f t="shared" si="0"/>
        <v/>
      </c>
      <c r="P62" s="128" t="str">
        <f>IFERROR(SMALL($O$8:$O$179,ROWS($O$8:O62)),"")</f>
        <v/>
      </c>
      <c r="AD62" s="198" t="s">
        <v>68</v>
      </c>
      <c r="AE62" s="128">
        <v>0</v>
      </c>
      <c r="AF62" s="128">
        <v>0</v>
      </c>
      <c r="AG62" s="128">
        <v>0</v>
      </c>
      <c r="AH62" s="128">
        <v>5</v>
      </c>
      <c r="AI62" s="128">
        <v>5</v>
      </c>
      <c r="AJ62" s="128">
        <v>10</v>
      </c>
      <c r="AK62" s="128">
        <v>10</v>
      </c>
      <c r="AL62" s="128">
        <v>25</v>
      </c>
      <c r="AM62" s="128">
        <v>25</v>
      </c>
      <c r="AN62" s="128" t="s">
        <v>357</v>
      </c>
      <c r="AO62" s="128">
        <f>ROWS($AN$8:AN62)</f>
        <v>55</v>
      </c>
      <c r="AP62" s="128" t="str">
        <f t="shared" si="1"/>
        <v/>
      </c>
      <c r="AQ62" s="128" t="str">
        <f>IFERROR(SMALL($AP$8:$AP$179,ROWS($AP$8:AP62)),"")</f>
        <v/>
      </c>
      <c r="AU62" s="128" t="str">
        <f>IFERROR(INDEX($C$7:$I$177,$P54,COLUMNS($R$7:AT62)),"")</f>
        <v/>
      </c>
      <c r="AV62" s="128" t="str">
        <f>IFERROR(INDEX($C$7:$I$177,$P54,COLUMNS($R$7:AU62)),"")</f>
        <v/>
      </c>
      <c r="AW62" s="128" t="str">
        <f>IFERROR(INDEX($C$7:$I$177,$P54,COLUMNS($R$7:AV62)),"")</f>
        <v/>
      </c>
      <c r="AX62" s="128" t="str">
        <f>IFERROR(INDEX($C$7:$I$177,$P54,COLUMNS($R$7:AW62)),"")</f>
        <v/>
      </c>
      <c r="AY62" s="128" t="str">
        <f>IFERROR(INDEX($C$7:$I$177,$P54,COLUMNS($R$7:AX62)),"")</f>
        <v/>
      </c>
      <c r="AZ62" s="128" t="str">
        <f>IFERROR(INDEX($C$7:$I$177,$P54,COLUMNS($R$7:AY62)),"")</f>
        <v/>
      </c>
      <c r="BA62" s="128" t="str">
        <f>IFERROR(INDEX($C$7:$I$177,$P54,COLUMNS($R$7:AZ62)),"")</f>
        <v/>
      </c>
    </row>
    <row r="63" spans="3:56">
      <c r="C63" s="235" t="s">
        <v>251</v>
      </c>
      <c r="D63" s="105">
        <v>0.31800766283524906</v>
      </c>
      <c r="E63" s="105">
        <v>0.34283690455108906</v>
      </c>
      <c r="F63" s="105">
        <v>0.29124408384043271</v>
      </c>
      <c r="G63" s="105">
        <v>0.28452885856536975</v>
      </c>
      <c r="H63" s="105">
        <v>0.2660008153281696</v>
      </c>
      <c r="I63" s="106">
        <v>0.23993181333901556</v>
      </c>
      <c r="J63" s="106">
        <v>0.25862068965517243</v>
      </c>
      <c r="K63" s="106">
        <v>0.27777777777777779</v>
      </c>
      <c r="L63" s="106">
        <v>0.23892368360009278</v>
      </c>
      <c r="M63" s="128" t="s">
        <v>357</v>
      </c>
      <c r="N63" s="128">
        <f>ROWS($M$8:M63)</f>
        <v>56</v>
      </c>
      <c r="O63" s="128" t="str">
        <f t="shared" si="0"/>
        <v/>
      </c>
      <c r="P63" s="128" t="str">
        <f>IFERROR(SMALL($O$8:$O$179,ROWS($O$8:O63)),"")</f>
        <v/>
      </c>
      <c r="T63" s="128" t="str">
        <f>IFERROR(INDEX($C$8:$I$175,$P56,COLUMNS($S$8:S63)),"")</f>
        <v/>
      </c>
      <c r="U63" s="106" t="str">
        <f>IFERROR(INDEX($C$8:$I$175,$P56,COLUMNS($S$8:T63)),"")</f>
        <v/>
      </c>
      <c r="V63" s="106" t="str">
        <f>IFERROR(INDEX($C$8:$I$175,$P56,COLUMNS($S$8:U63)),"")</f>
        <v/>
      </c>
      <c r="W63" s="106" t="str">
        <f>IFERROR(INDEX($C$8:$I$175,$P56,COLUMNS($S$8:V63)),"")</f>
        <v/>
      </c>
      <c r="X63" s="106" t="str">
        <f>IFERROR(INDEX($C$8:$I$175,$P56,COLUMNS($S$8:W63)),"")</f>
        <v/>
      </c>
      <c r="Y63" s="106" t="str">
        <f>IFERROR(INDEX($C$8:$I$175,$P56,COLUMNS($S$8:X63)),"")</f>
        <v/>
      </c>
      <c r="Z63" s="106" t="str">
        <f>IFERROR(INDEX($C$8:$I$175,$P56,COLUMNS($S$8:Y63)),"")</f>
        <v/>
      </c>
      <c r="AA63" s="106"/>
      <c r="AB63" s="106"/>
      <c r="AD63" s="199" t="s">
        <v>249</v>
      </c>
      <c r="AN63" s="128" t="s">
        <v>357</v>
      </c>
      <c r="AO63" s="128">
        <f>ROWS($AN$8:AN63)</f>
        <v>56</v>
      </c>
      <c r="AP63" s="128" t="str">
        <f t="shared" si="1"/>
        <v/>
      </c>
      <c r="AQ63" s="128" t="str">
        <f>IFERROR(SMALL($AP$8:$AP$179,ROWS($AP$8:AP63)),"")</f>
        <v/>
      </c>
      <c r="AU63" s="128" t="str">
        <f>IFERROR(INDEX($C$7:$I$177,$P55,COLUMNS($R$7:AT63)),"")</f>
        <v/>
      </c>
      <c r="AV63" s="128" t="str">
        <f>IFERROR(INDEX($C$7:$I$177,$P55,COLUMNS($R$7:AU63)),"")</f>
        <v/>
      </c>
      <c r="AW63" s="128" t="str">
        <f>IFERROR(INDEX($C$7:$I$177,$P55,COLUMNS($R$7:AV63)),"")</f>
        <v/>
      </c>
      <c r="AX63" s="128" t="str">
        <f>IFERROR(INDEX($C$7:$I$177,$P55,COLUMNS($R$7:AW63)),"")</f>
        <v/>
      </c>
      <c r="AY63" s="128" t="str">
        <f>IFERROR(INDEX($C$7:$I$177,$P55,COLUMNS($R$7:AX63)),"")</f>
        <v/>
      </c>
      <c r="AZ63" s="128" t="str">
        <f>IFERROR(INDEX($C$7:$I$177,$P55,COLUMNS($R$7:AY63)),"")</f>
        <v/>
      </c>
      <c r="BA63" s="128" t="str">
        <f>IFERROR(INDEX($C$7:$I$177,$P55,COLUMNS($R$7:AZ63)),"")</f>
        <v/>
      </c>
    </row>
    <row r="64" spans="3:56">
      <c r="C64" s="235" t="s">
        <v>294</v>
      </c>
      <c r="D64" s="105">
        <v>0.17040686006203248</v>
      </c>
      <c r="E64" s="105">
        <v>0.16911634496192668</v>
      </c>
      <c r="F64" s="105">
        <v>0.16379310344827586</v>
      </c>
      <c r="G64" s="105">
        <v>0.17554858934169279</v>
      </c>
      <c r="H64" s="105">
        <v>0.17835303709743172</v>
      </c>
      <c r="I64" s="106">
        <v>0.17344981887918176</v>
      </c>
      <c r="J64" s="106">
        <v>0.15517241379310345</v>
      </c>
      <c r="K64" s="106">
        <v>0.17588440458395616</v>
      </c>
      <c r="L64" s="106">
        <v>0.16747854326142425</v>
      </c>
      <c r="M64" s="128" t="s">
        <v>357</v>
      </c>
      <c r="N64" s="128">
        <f>ROWS($M$8:M64)</f>
        <v>57</v>
      </c>
      <c r="O64" s="128" t="str">
        <f t="shared" si="0"/>
        <v/>
      </c>
      <c r="P64" s="128" t="str">
        <f>IFERROR(SMALL($O$8:$O$179,ROWS($O$8:O64)),"")</f>
        <v/>
      </c>
      <c r="T64" s="128" t="str">
        <f>IFERROR(INDEX($C$8:$I$175,$P57,COLUMNS($S$8:S64)),"")</f>
        <v/>
      </c>
      <c r="U64" s="106" t="str">
        <f>IFERROR(INDEX($C$8:$I$175,$P57,COLUMNS($S$8:T64)),"")</f>
        <v/>
      </c>
      <c r="V64" s="106" t="str">
        <f>IFERROR(INDEX($C$8:$I$175,$P57,COLUMNS($S$8:U64)),"")</f>
        <v/>
      </c>
      <c r="W64" s="106" t="str">
        <f>IFERROR(INDEX($C$8:$I$175,$P57,COLUMNS($S$8:V64)),"")</f>
        <v/>
      </c>
      <c r="X64" s="106" t="str">
        <f>IFERROR(INDEX($C$8:$I$175,$P57,COLUMNS($S$8:W64)),"")</f>
        <v/>
      </c>
      <c r="Y64" s="106" t="str">
        <f>IFERROR(INDEX($C$8:$I$175,$P57,COLUMNS($S$8:X64)),"")</f>
        <v/>
      </c>
      <c r="Z64" s="106" t="str">
        <f>IFERROR(INDEX($C$8:$I$175,$P57,COLUMNS($S$8:Y64)),"")</f>
        <v/>
      </c>
      <c r="AA64" s="106"/>
      <c r="AB64" s="106"/>
      <c r="AD64" s="198" t="s">
        <v>250</v>
      </c>
      <c r="AE64" s="128">
        <v>10</v>
      </c>
      <c r="AF64" s="128">
        <v>75</v>
      </c>
      <c r="AG64" s="128">
        <v>85</v>
      </c>
      <c r="AH64" s="128">
        <v>105</v>
      </c>
      <c r="AI64" s="128">
        <v>85</v>
      </c>
      <c r="AJ64" s="128">
        <v>30</v>
      </c>
      <c r="AK64" s="128">
        <v>35</v>
      </c>
      <c r="AL64" s="128">
        <v>30</v>
      </c>
      <c r="AM64" s="128">
        <v>25</v>
      </c>
      <c r="AN64" s="128" t="s">
        <v>357</v>
      </c>
      <c r="AO64" s="128">
        <f>ROWS($AN$8:AN64)</f>
        <v>57</v>
      </c>
      <c r="AP64" s="128" t="str">
        <f t="shared" si="1"/>
        <v/>
      </c>
      <c r="AQ64" s="128" t="str">
        <f>IFERROR(SMALL($AP$8:$AP$179,ROWS($AP$8:AP64)),"")</f>
        <v/>
      </c>
      <c r="AU64" s="128" t="str">
        <f>IFERROR(INDEX($C$7:$I$177,$P56,COLUMNS($R$7:AT64)),"")</f>
        <v/>
      </c>
      <c r="AV64" s="128" t="str">
        <f>IFERROR(INDEX($C$7:$I$177,$P56,COLUMNS($R$7:AU64)),"")</f>
        <v/>
      </c>
      <c r="AW64" s="128" t="str">
        <f>IFERROR(INDEX($C$7:$I$177,$P56,COLUMNS($R$7:AV64)),"")</f>
        <v/>
      </c>
      <c r="AX64" s="128" t="str">
        <f>IFERROR(INDEX($C$7:$I$177,$P56,COLUMNS($R$7:AW64)),"")</f>
        <v/>
      </c>
      <c r="AY64" s="128" t="str">
        <f>IFERROR(INDEX($C$7:$I$177,$P56,COLUMNS($R$7:AX64)),"")</f>
        <v/>
      </c>
      <c r="AZ64" s="128" t="str">
        <f>IFERROR(INDEX($C$7:$I$177,$P56,COLUMNS($R$7:AY64)),"")</f>
        <v/>
      </c>
      <c r="BA64" s="128" t="str">
        <f>IFERROR(INDEX($C$7:$I$177,$P56,COLUMNS($R$7:AZ64)),"")</f>
        <v/>
      </c>
    </row>
    <row r="65" spans="3:53">
      <c r="C65" s="235" t="s">
        <v>295</v>
      </c>
      <c r="D65" s="105">
        <v>0.14303959131545338</v>
      </c>
      <c r="E65" s="105">
        <v>0.12980343545245263</v>
      </c>
      <c r="F65" s="105">
        <v>0.13911426639621366</v>
      </c>
      <c r="G65" s="105">
        <v>0.1429098285082058</v>
      </c>
      <c r="H65" s="105">
        <v>0.15205870362821036</v>
      </c>
      <c r="I65" s="106">
        <v>0.14233965480502878</v>
      </c>
      <c r="J65" s="106">
        <v>0.14022988505747128</v>
      </c>
      <c r="K65" s="106">
        <v>0.14075734927752864</v>
      </c>
      <c r="L65" s="106">
        <v>0.13453954998840176</v>
      </c>
      <c r="M65" s="128" t="s">
        <v>357</v>
      </c>
      <c r="N65" s="128">
        <f>ROWS($M$8:M65)</f>
        <v>58</v>
      </c>
      <c r="O65" s="128" t="str">
        <f t="shared" si="0"/>
        <v/>
      </c>
      <c r="P65" s="128" t="str">
        <f>IFERROR(SMALL($O$8:$O$179,ROWS($O$8:O65)),"")</f>
        <v/>
      </c>
      <c r="T65" s="128" t="str">
        <f>IFERROR(INDEX($C$8:$I$175,$P58,COLUMNS($S$8:S65)),"")</f>
        <v/>
      </c>
      <c r="U65" s="106" t="str">
        <f>IFERROR(INDEX($C$8:$I$175,$P58,COLUMNS($S$8:T65)),"")</f>
        <v/>
      </c>
      <c r="V65" s="106" t="str">
        <f>IFERROR(INDEX($C$8:$I$175,$P58,COLUMNS($S$8:U65)),"")</f>
        <v/>
      </c>
      <c r="W65" s="106" t="str">
        <f>IFERROR(INDEX($C$8:$I$175,$P58,COLUMNS($S$8:V65)),"")</f>
        <v/>
      </c>
      <c r="X65" s="106" t="str">
        <f>IFERROR(INDEX($C$8:$I$175,$P58,COLUMNS($S$8:W65)),"")</f>
        <v/>
      </c>
      <c r="Y65" s="106" t="str">
        <f>IFERROR(INDEX($C$8:$I$175,$P58,COLUMNS($S$8:X65)),"")</f>
        <v/>
      </c>
      <c r="Z65" s="106" t="str">
        <f>IFERROR(INDEX($C$8:$I$175,$P58,COLUMNS($S$8:Y65)),"")</f>
        <v/>
      </c>
      <c r="AA65" s="106"/>
      <c r="AB65" s="106"/>
      <c r="AD65" s="235" t="s">
        <v>251</v>
      </c>
      <c r="AE65" s="128">
        <v>1745</v>
      </c>
      <c r="AF65" s="128">
        <v>1935</v>
      </c>
      <c r="AG65" s="128">
        <v>1725</v>
      </c>
      <c r="AH65" s="128">
        <v>1545</v>
      </c>
      <c r="AI65" s="128">
        <v>1305</v>
      </c>
      <c r="AJ65" s="128">
        <v>1125</v>
      </c>
      <c r="AK65" s="128">
        <v>1125</v>
      </c>
      <c r="AL65" s="128">
        <v>1110</v>
      </c>
      <c r="AM65" s="128">
        <v>1030</v>
      </c>
      <c r="AN65" s="128" t="s">
        <v>357</v>
      </c>
      <c r="AO65" s="128">
        <f>ROWS($AN$8:AN65)</f>
        <v>58</v>
      </c>
      <c r="AP65" s="128" t="str">
        <f t="shared" si="1"/>
        <v/>
      </c>
      <c r="AQ65" s="128" t="str">
        <f>IFERROR(SMALL($AP$8:$AP$179,ROWS($AP$8:AP65)),"")</f>
        <v/>
      </c>
      <c r="AU65" s="128" t="str">
        <f>IFERROR(INDEX($C$7:$I$177,$P57,COLUMNS($R$7:AT65)),"")</f>
        <v/>
      </c>
      <c r="AV65" s="128" t="str">
        <f>IFERROR(INDEX($C$7:$I$177,$P57,COLUMNS($R$7:AU65)),"")</f>
        <v/>
      </c>
      <c r="AW65" s="128" t="str">
        <f>IFERROR(INDEX($C$7:$I$177,$P57,COLUMNS($R$7:AV65)),"")</f>
        <v/>
      </c>
      <c r="AX65" s="128" t="str">
        <f>IFERROR(INDEX($C$7:$I$177,$P57,COLUMNS($R$7:AW65)),"")</f>
        <v/>
      </c>
      <c r="AY65" s="128" t="str">
        <f>IFERROR(INDEX($C$7:$I$177,$P57,COLUMNS($R$7:AX65)),"")</f>
        <v/>
      </c>
      <c r="AZ65" s="128" t="str">
        <f>IFERROR(INDEX($C$7:$I$177,$P57,COLUMNS($R$7:AY65)),"")</f>
        <v/>
      </c>
      <c r="BA65" s="128" t="str">
        <f>IFERROR(INDEX($C$7:$I$177,$P57,COLUMNS($R$7:AZ65)),"")</f>
        <v/>
      </c>
    </row>
    <row r="66" spans="3:53">
      <c r="C66" s="235" t="s">
        <v>296</v>
      </c>
      <c r="D66" s="105">
        <v>0.3667214012041598</v>
      </c>
      <c r="E66" s="105">
        <v>0.3446077563307951</v>
      </c>
      <c r="F66" s="105">
        <v>0.39131169709263014</v>
      </c>
      <c r="G66" s="105">
        <v>0.37783514659782408</v>
      </c>
      <c r="H66" s="105">
        <v>0.38646555238483488</v>
      </c>
      <c r="I66" s="106">
        <v>0.4380992968250586</v>
      </c>
      <c r="J66" s="106">
        <v>0.43678160919540232</v>
      </c>
      <c r="K66" s="106">
        <v>0.39810662680617837</v>
      </c>
      <c r="L66" s="106">
        <v>0.45349106935745764</v>
      </c>
      <c r="M66" s="128" t="s">
        <v>357</v>
      </c>
      <c r="N66" s="128">
        <f>ROWS($M$8:M66)</f>
        <v>59</v>
      </c>
      <c r="O66" s="128" t="str">
        <f t="shared" si="0"/>
        <v/>
      </c>
      <c r="P66" s="128" t="str">
        <f>IFERROR(SMALL($O$8:$O$179,ROWS($O$8:O66)),"")</f>
        <v/>
      </c>
      <c r="T66" s="128" t="str">
        <f>IFERROR(INDEX($C$8:$I$175,$P59,COLUMNS($S$8:S66)),"")</f>
        <v/>
      </c>
      <c r="U66" s="106" t="str">
        <f>IFERROR(INDEX($C$8:$I$175,$P59,COLUMNS($S$8:T66)),"")</f>
        <v/>
      </c>
      <c r="V66" s="106" t="str">
        <f>IFERROR(INDEX($C$8:$I$175,$P59,COLUMNS($S$8:U66)),"")</f>
        <v/>
      </c>
      <c r="W66" s="106" t="str">
        <f>IFERROR(INDEX($C$8:$I$175,$P59,COLUMNS($S$8:V66)),"")</f>
        <v/>
      </c>
      <c r="X66" s="106" t="str">
        <f>IFERROR(INDEX($C$8:$I$175,$P59,COLUMNS($S$8:W66)),"")</f>
        <v/>
      </c>
      <c r="Y66" s="106" t="str">
        <f>IFERROR(INDEX($C$8:$I$175,$P59,COLUMNS($S$8:X66)),"")</f>
        <v/>
      </c>
      <c r="Z66" s="106" t="str">
        <f>IFERROR(INDEX($C$8:$I$175,$P59,COLUMNS($S$8:Y66)),"")</f>
        <v/>
      </c>
      <c r="AA66" s="106"/>
      <c r="AB66" s="106"/>
      <c r="AD66" s="235" t="s">
        <v>294</v>
      </c>
      <c r="AE66" s="128">
        <v>935</v>
      </c>
      <c r="AF66" s="128">
        <v>955</v>
      </c>
      <c r="AG66" s="128">
        <v>970</v>
      </c>
      <c r="AH66" s="128">
        <v>950</v>
      </c>
      <c r="AI66" s="128">
        <v>875</v>
      </c>
      <c r="AJ66" s="128">
        <v>815</v>
      </c>
      <c r="AK66" s="128">
        <v>675</v>
      </c>
      <c r="AL66" s="128">
        <v>705</v>
      </c>
      <c r="AM66" s="128">
        <v>720</v>
      </c>
      <c r="AN66" s="128" t="s">
        <v>357</v>
      </c>
      <c r="AO66" s="128">
        <f>ROWS($AN$8:AN66)</f>
        <v>59</v>
      </c>
      <c r="AP66" s="128" t="str">
        <f t="shared" si="1"/>
        <v/>
      </c>
      <c r="AQ66" s="128" t="str">
        <f>IFERROR(SMALL($AP$8:$AP$179,ROWS($AP$8:AP66)),"")</f>
        <v/>
      </c>
      <c r="AU66" s="128" t="str">
        <f>IFERROR(INDEX($C$7:$I$177,$P58,COLUMNS($R$7:AT66)),"")</f>
        <v/>
      </c>
      <c r="AV66" s="128" t="str">
        <f>IFERROR(INDEX($C$7:$I$177,$P58,COLUMNS($R$7:AU66)),"")</f>
        <v/>
      </c>
      <c r="AW66" s="128" t="str">
        <f>IFERROR(INDEX($C$7:$I$177,$P58,COLUMNS($R$7:AV66)),"")</f>
        <v/>
      </c>
      <c r="AX66" s="128" t="str">
        <f>IFERROR(INDEX($C$7:$I$177,$P58,COLUMNS($R$7:AW66)),"")</f>
        <v/>
      </c>
      <c r="AY66" s="128" t="str">
        <f>IFERROR(INDEX($C$7:$I$177,$P58,COLUMNS($R$7:AX66)),"")</f>
        <v/>
      </c>
      <c r="AZ66" s="128" t="str">
        <f>IFERROR(INDEX($C$7:$I$177,$P58,COLUMNS($R$7:AY66)),"")</f>
        <v/>
      </c>
      <c r="BA66" s="128" t="str">
        <f>IFERROR(INDEX($C$7:$I$177,$P58,COLUMNS($R$7:AZ66)),"")</f>
        <v/>
      </c>
    </row>
    <row r="67" spans="3:53">
      <c r="C67" s="235" t="s">
        <v>255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6">
        <v>0</v>
      </c>
      <c r="J67" s="106">
        <v>0</v>
      </c>
      <c r="K67" s="106">
        <v>0</v>
      </c>
      <c r="L67" s="106">
        <v>0</v>
      </c>
      <c r="M67" s="128" t="s">
        <v>357</v>
      </c>
      <c r="N67" s="128">
        <f>ROWS($M$8:M67)</f>
        <v>60</v>
      </c>
      <c r="O67" s="128" t="str">
        <f t="shared" si="0"/>
        <v/>
      </c>
      <c r="P67" s="128" t="str">
        <f>IFERROR(SMALL($O$8:$O$179,ROWS($O$8:O67)),"")</f>
        <v/>
      </c>
      <c r="T67" s="128" t="str">
        <f>IFERROR(INDEX($C$8:$I$175,$P60,COLUMNS($S$8:S67)),"")</f>
        <v/>
      </c>
      <c r="U67" s="106" t="str">
        <f>IFERROR(INDEX($C$8:$I$175,$P60,COLUMNS($S$8:T67)),"")</f>
        <v/>
      </c>
      <c r="V67" s="106" t="str">
        <f>IFERROR(INDEX($C$8:$I$175,$P60,COLUMNS($S$8:U67)),"")</f>
        <v/>
      </c>
      <c r="W67" s="106" t="str">
        <f>IFERROR(INDEX($C$8:$I$175,$P60,COLUMNS($S$8:V67)),"")</f>
        <v/>
      </c>
      <c r="X67" s="106" t="str">
        <f>IFERROR(INDEX($C$8:$I$175,$P60,COLUMNS($S$8:W67)),"")</f>
        <v/>
      </c>
      <c r="Y67" s="106" t="str">
        <f>IFERROR(INDEX($C$8:$I$175,$P60,COLUMNS($S$8:X67)),"")</f>
        <v/>
      </c>
      <c r="Z67" s="106" t="str">
        <f>IFERROR(INDEX($C$8:$I$175,$P60,COLUMNS($S$8:Y67)),"")</f>
        <v/>
      </c>
      <c r="AA67" s="106"/>
      <c r="AB67" s="106"/>
      <c r="AD67" s="235" t="s">
        <v>295</v>
      </c>
      <c r="AE67" s="128">
        <v>785</v>
      </c>
      <c r="AF67" s="128">
        <v>735</v>
      </c>
      <c r="AG67" s="128">
        <v>825</v>
      </c>
      <c r="AH67" s="128">
        <v>775</v>
      </c>
      <c r="AI67" s="128">
        <v>745</v>
      </c>
      <c r="AJ67" s="128">
        <v>670</v>
      </c>
      <c r="AK67" s="128">
        <v>610</v>
      </c>
      <c r="AL67" s="128">
        <v>560</v>
      </c>
      <c r="AM67" s="128">
        <v>580</v>
      </c>
      <c r="AN67" s="128" t="s">
        <v>357</v>
      </c>
      <c r="AO67" s="128">
        <f>ROWS($AN$8:AN67)</f>
        <v>60</v>
      </c>
      <c r="AP67" s="128" t="str">
        <f t="shared" si="1"/>
        <v/>
      </c>
      <c r="AQ67" s="128" t="str">
        <f>IFERROR(SMALL($AP$8:$AP$179,ROWS($AP$8:AP67)),"")</f>
        <v/>
      </c>
      <c r="AU67" s="128" t="str">
        <f>IFERROR(INDEX($C$7:$I$177,$P59,COLUMNS($R$7:AT67)),"")</f>
        <v/>
      </c>
      <c r="AV67" s="128" t="str">
        <f>IFERROR(INDEX($C$7:$I$177,$P59,COLUMNS($R$7:AU67)),"")</f>
        <v/>
      </c>
      <c r="AW67" s="128" t="str">
        <f>IFERROR(INDEX($C$7:$I$177,$P59,COLUMNS($R$7:AV67)),"")</f>
        <v/>
      </c>
      <c r="AX67" s="128" t="str">
        <f>IFERROR(INDEX($C$7:$I$177,$P59,COLUMNS($R$7:AW67)),"")</f>
        <v/>
      </c>
      <c r="AY67" s="128" t="str">
        <f>IFERROR(INDEX($C$7:$I$177,$P59,COLUMNS($R$7:AX67)),"")</f>
        <v/>
      </c>
      <c r="AZ67" s="128" t="str">
        <f>IFERROR(INDEX($C$7:$I$177,$P59,COLUMNS($R$7:AY67)),"")</f>
        <v/>
      </c>
      <c r="BA67" s="128" t="str">
        <f>IFERROR(INDEX($C$7:$I$177,$P59,COLUMNS($R$7:AZ67)),"")</f>
        <v/>
      </c>
    </row>
    <row r="68" spans="3:53">
      <c r="C68" s="199" t="s">
        <v>256</v>
      </c>
      <c r="D68" s="105"/>
      <c r="E68" s="105"/>
      <c r="F68" s="105"/>
      <c r="G68" s="105"/>
      <c r="H68" s="105"/>
      <c r="I68" s="106"/>
      <c r="J68" s="106"/>
      <c r="K68" s="106"/>
      <c r="L68" s="106"/>
      <c r="M68" s="128" t="s">
        <v>357</v>
      </c>
      <c r="N68" s="128">
        <f>ROWS($M$8:M68)</f>
        <v>61</v>
      </c>
      <c r="O68" s="128" t="str">
        <f t="shared" si="0"/>
        <v/>
      </c>
      <c r="P68" s="128" t="str">
        <f>IFERROR(SMALL($O$8:$O$179,ROWS($O$8:O68)),"")</f>
        <v/>
      </c>
      <c r="T68" s="128" t="str">
        <f>IFERROR(INDEX($C$8:$I$175,$P61,COLUMNS($S$8:S68)),"")</f>
        <v/>
      </c>
      <c r="U68" s="106" t="str">
        <f>IFERROR(INDEX($C$8:$I$175,$P61,COLUMNS($S$8:T68)),"")</f>
        <v/>
      </c>
      <c r="V68" s="106" t="str">
        <f>IFERROR(INDEX($C$8:$I$175,$P61,COLUMNS($S$8:U68)),"")</f>
        <v/>
      </c>
      <c r="W68" s="106" t="str">
        <f>IFERROR(INDEX($C$8:$I$175,$P61,COLUMNS($S$8:V68)),"")</f>
        <v/>
      </c>
      <c r="X68" s="106" t="str">
        <f>IFERROR(INDEX($C$8:$I$175,$P61,COLUMNS($S$8:W68)),"")</f>
        <v/>
      </c>
      <c r="Y68" s="106" t="str">
        <f>IFERROR(INDEX($C$8:$I$175,$P61,COLUMNS($S$8:X68)),"")</f>
        <v/>
      </c>
      <c r="Z68" s="106" t="str">
        <f>IFERROR(INDEX($C$8:$I$175,$P61,COLUMNS($S$8:Y68)),"")</f>
        <v/>
      </c>
      <c r="AA68" s="106"/>
      <c r="AB68" s="106"/>
      <c r="AD68" s="235" t="s">
        <v>296</v>
      </c>
      <c r="AE68" s="128">
        <v>2010</v>
      </c>
      <c r="AF68" s="128">
        <v>1945</v>
      </c>
      <c r="AG68" s="128">
        <v>2315</v>
      </c>
      <c r="AH68" s="128">
        <v>2050</v>
      </c>
      <c r="AI68" s="128">
        <v>1895</v>
      </c>
      <c r="AJ68" s="128">
        <v>2055</v>
      </c>
      <c r="AK68" s="128">
        <v>1900</v>
      </c>
      <c r="AL68" s="128">
        <v>1595</v>
      </c>
      <c r="AM68" s="128">
        <v>1955</v>
      </c>
      <c r="AN68" s="128" t="s">
        <v>357</v>
      </c>
      <c r="AO68" s="128">
        <f>ROWS($AN$8:AN68)</f>
        <v>61</v>
      </c>
      <c r="AP68" s="128" t="str">
        <f t="shared" si="1"/>
        <v/>
      </c>
      <c r="AQ68" s="128" t="str">
        <f>IFERROR(SMALL($AP$8:$AP$179,ROWS($AP$8:AP68)),"")</f>
        <v/>
      </c>
      <c r="AU68" s="128" t="str">
        <f>IFERROR(INDEX($C$7:$I$177,$P60,COLUMNS($R$7:AT68)),"")</f>
        <v/>
      </c>
      <c r="AV68" s="128" t="str">
        <f>IFERROR(INDEX($C$7:$I$177,$P60,COLUMNS($R$7:AU68)),"")</f>
        <v/>
      </c>
      <c r="AW68" s="128" t="str">
        <f>IFERROR(INDEX($C$7:$I$177,$P60,COLUMNS($R$7:AV68)),"")</f>
        <v/>
      </c>
      <c r="AX68" s="128" t="str">
        <f>IFERROR(INDEX($C$7:$I$177,$P60,COLUMNS($R$7:AW68)),"")</f>
        <v/>
      </c>
      <c r="AY68" s="128" t="str">
        <f>IFERROR(INDEX($C$7:$I$177,$P60,COLUMNS($R$7:AX68)),"")</f>
        <v/>
      </c>
      <c r="AZ68" s="128" t="str">
        <f>IFERROR(INDEX($C$7:$I$177,$P60,COLUMNS($R$7:AY68)),"")</f>
        <v/>
      </c>
      <c r="BA68" s="128" t="str">
        <f>IFERROR(INDEX($C$7:$I$177,$P60,COLUMNS($R$7:AZ68)),"")</f>
        <v/>
      </c>
    </row>
    <row r="69" spans="3:53">
      <c r="C69" s="198" t="s">
        <v>328</v>
      </c>
      <c r="D69" s="105">
        <v>9.3048713738368913E-3</v>
      </c>
      <c r="E69" s="105"/>
      <c r="F69" s="105">
        <v>7.4374577417173765E-3</v>
      </c>
      <c r="G69" s="105">
        <v>8.4823898211322142E-3</v>
      </c>
      <c r="H69" s="105">
        <v>9.9877700774561769E-3</v>
      </c>
      <c r="I69" s="106">
        <v>1.0441082463243129E-2</v>
      </c>
      <c r="J69" s="106">
        <v>1.264367816091954E-2</v>
      </c>
      <c r="K69" s="106">
        <v>1.0712506228201295E-2</v>
      </c>
      <c r="L69" s="106">
        <v>1.1366272326606355E-2</v>
      </c>
      <c r="M69" s="128" t="s">
        <v>357</v>
      </c>
      <c r="N69" s="128">
        <f>ROWS($M$8:M69)</f>
        <v>62</v>
      </c>
      <c r="O69" s="128" t="str">
        <f t="shared" si="0"/>
        <v/>
      </c>
      <c r="P69" s="128" t="str">
        <f>IFERROR(SMALL($O$8:$O$179,ROWS($O$8:O69)),"")</f>
        <v/>
      </c>
      <c r="T69" s="128" t="str">
        <f>IFERROR(INDEX($C$8:$I$175,$P62,COLUMNS($S$8:S69)),"")</f>
        <v/>
      </c>
      <c r="U69" s="128" t="str">
        <f>IFERROR(INDEX($C$8:$I$175,$P62,COLUMNS($S$8:T69)),"")</f>
        <v/>
      </c>
      <c r="V69" s="128" t="str">
        <f>IFERROR(INDEX($C$8:$I$175,$P62,COLUMNS($S$8:U69)),"")</f>
        <v/>
      </c>
      <c r="W69" s="128" t="str">
        <f>IFERROR(INDEX($C$8:$I$175,$P62,COLUMNS($S$8:V69)),"")</f>
        <v/>
      </c>
      <c r="X69" s="128" t="str">
        <f>IFERROR(INDEX($C$8:$I$175,$P62,COLUMNS($S$8:W69)),"")</f>
        <v/>
      </c>
      <c r="Y69" s="128" t="str">
        <f>IFERROR(INDEX($C$8:$I$175,$P62,COLUMNS($S$8:X69)),"")</f>
        <v/>
      </c>
      <c r="Z69" s="128" t="str">
        <f>IFERROR(INDEX($C$8:$I$175,$P62,COLUMNS($S$8:Y69)),"")</f>
        <v/>
      </c>
      <c r="AD69" s="235" t="s">
        <v>255</v>
      </c>
      <c r="AE69" s="128">
        <v>0</v>
      </c>
      <c r="AF69" s="128">
        <v>0</v>
      </c>
      <c r="AG69" s="128">
        <v>0</v>
      </c>
      <c r="AH69" s="128">
        <v>0</v>
      </c>
      <c r="AI69" s="128">
        <v>0</v>
      </c>
      <c r="AJ69" s="128">
        <v>0</v>
      </c>
      <c r="AK69" s="128">
        <v>0</v>
      </c>
      <c r="AN69" s="128" t="s">
        <v>357</v>
      </c>
      <c r="AO69" s="128">
        <f>ROWS($AN$8:AN69)</f>
        <v>62</v>
      </c>
      <c r="AP69" s="128" t="str">
        <f t="shared" si="1"/>
        <v/>
      </c>
      <c r="AQ69" s="128" t="str">
        <f>IFERROR(SMALL($AP$8:$AP$179,ROWS($AP$8:AP69)),"")</f>
        <v/>
      </c>
      <c r="AU69" s="128" t="str">
        <f>IFERROR(INDEX($C$7:$I$177,$P61,COLUMNS($R$7:AT69)),"")</f>
        <v/>
      </c>
      <c r="AV69" s="128" t="str">
        <f>IFERROR(INDEX($C$7:$I$177,$P61,COLUMNS($R$7:AU69)),"")</f>
        <v/>
      </c>
      <c r="AW69" s="128" t="str">
        <f>IFERROR(INDEX($C$7:$I$177,$P61,COLUMNS($R$7:AV69)),"")</f>
        <v/>
      </c>
      <c r="AX69" s="128" t="str">
        <f>IFERROR(INDEX($C$7:$I$177,$P61,COLUMNS($R$7:AW69)),"")</f>
        <v/>
      </c>
      <c r="AY69" s="128" t="str">
        <f>IFERROR(INDEX($C$7:$I$177,$P61,COLUMNS($R$7:AX69)),"")</f>
        <v/>
      </c>
      <c r="AZ69" s="128" t="str">
        <f>IFERROR(INDEX($C$7:$I$177,$P61,COLUMNS($R$7:AY69)),"")</f>
        <v/>
      </c>
      <c r="BA69" s="128" t="str">
        <f>IFERROR(INDEX($C$7:$I$177,$P61,COLUMNS($R$7:AZ69)),"")</f>
        <v/>
      </c>
    </row>
    <row r="70" spans="3:53">
      <c r="C70" s="198" t="s">
        <v>329</v>
      </c>
      <c r="D70" s="105">
        <v>9.4873198321474179E-3</v>
      </c>
      <c r="E70" s="105"/>
      <c r="F70" s="105">
        <v>1.0649087221095335E-2</v>
      </c>
      <c r="G70" s="105">
        <v>1.1617186059376729E-2</v>
      </c>
      <c r="H70" s="105">
        <v>1.3452914798206279E-2</v>
      </c>
      <c r="I70" s="106">
        <v>1.8112081823993181E-2</v>
      </c>
      <c r="J70" s="106">
        <v>1.8390804597701149E-2</v>
      </c>
      <c r="K70" s="106">
        <v>2.0677628300946688E-2</v>
      </c>
      <c r="L70" s="106">
        <v>2.667594525632104E-2</v>
      </c>
      <c r="M70" s="128" t="s">
        <v>357</v>
      </c>
      <c r="N70" s="128">
        <f>ROWS($M$8:M70)</f>
        <v>63</v>
      </c>
      <c r="O70" s="128" t="str">
        <f t="shared" si="0"/>
        <v/>
      </c>
      <c r="P70" s="128" t="str">
        <f>IFERROR(SMALL($O$8:$O$179,ROWS($O$8:O70)),"")</f>
        <v/>
      </c>
      <c r="T70" s="128" t="str">
        <f>IFERROR(INDEX($C$8:$I$175,$P63,COLUMNS($S$8:S70)),"")</f>
        <v/>
      </c>
      <c r="U70" s="128" t="str">
        <f>IFERROR(INDEX($C$8:$I$175,$P63,COLUMNS($S$8:T70)),"")</f>
        <v/>
      </c>
      <c r="V70" s="128" t="str">
        <f>IFERROR(INDEX($C$8:$I$175,$P63,COLUMNS($S$8:U70)),"")</f>
        <v/>
      </c>
      <c r="W70" s="128" t="str">
        <f>IFERROR(INDEX($C$8:$I$175,$P63,COLUMNS($S$8:V70)),"")</f>
        <v/>
      </c>
      <c r="X70" s="128" t="str">
        <f>IFERROR(INDEX($C$8:$I$175,$P63,COLUMNS($S$8:W70)),"")</f>
        <v/>
      </c>
      <c r="Y70" s="128" t="str">
        <f>IFERROR(INDEX($C$8:$I$175,$P63,COLUMNS($S$8:X70)),"")</f>
        <v/>
      </c>
      <c r="Z70" s="128" t="str">
        <f>IFERROR(INDEX($C$8:$I$175,$P63,COLUMNS($S$8:Y70)),"")</f>
        <v/>
      </c>
      <c r="AD70" s="199" t="s">
        <v>256</v>
      </c>
      <c r="AN70" s="128" t="s">
        <v>357</v>
      </c>
      <c r="AO70" s="128">
        <f>ROWS($AN$8:AN70)</f>
        <v>63</v>
      </c>
      <c r="AP70" s="128" t="str">
        <f t="shared" si="1"/>
        <v/>
      </c>
      <c r="AQ70" s="128" t="str">
        <f>IFERROR(SMALL($AP$8:$AP$179,ROWS($AP$8:AP70)),"")</f>
        <v/>
      </c>
      <c r="AU70" s="128" t="str">
        <f>IFERROR(INDEX($C$7:$I$177,$P62,COLUMNS($R$7:AT70)),"")</f>
        <v/>
      </c>
      <c r="AV70" s="128" t="str">
        <f>IFERROR(INDEX($C$7:$I$177,$P62,COLUMNS($R$7:AU70)),"")</f>
        <v/>
      </c>
      <c r="AW70" s="128" t="str">
        <f>IFERROR(INDEX($C$7:$I$177,$P62,COLUMNS($R$7:AV70)),"")</f>
        <v/>
      </c>
      <c r="AX70" s="128" t="str">
        <f>IFERROR(INDEX($C$7:$I$177,$P62,COLUMNS($R$7:AW70)),"")</f>
        <v/>
      </c>
      <c r="AY70" s="128" t="str">
        <f>IFERROR(INDEX($C$7:$I$177,$P62,COLUMNS($R$7:AX70)),"")</f>
        <v/>
      </c>
      <c r="AZ70" s="128" t="str">
        <f>IFERROR(INDEX($C$7:$I$177,$P62,COLUMNS($R$7:AY70)),"")</f>
        <v/>
      </c>
      <c r="BA70" s="128" t="str">
        <f>IFERROR(INDEX($C$7:$I$177,$P62,COLUMNS($R$7:AZ70)),"")</f>
        <v/>
      </c>
    </row>
    <row r="71" spans="3:53">
      <c r="C71" s="198" t="s">
        <v>330</v>
      </c>
      <c r="D71" s="105">
        <v>3.4665207079000184E-3</v>
      </c>
      <c r="E71" s="105"/>
      <c r="F71" s="105">
        <v>1.6903313049357674E-3</v>
      </c>
      <c r="G71" s="105">
        <v>1.4751982297621243E-3</v>
      </c>
      <c r="H71" s="105">
        <v>4.8919690175295554E-3</v>
      </c>
      <c r="I71" s="106">
        <v>3.4093330492222457E-3</v>
      </c>
      <c r="J71" s="106">
        <v>3.4482758620689655E-3</v>
      </c>
      <c r="K71" s="106">
        <v>3.9860488290981563E-3</v>
      </c>
      <c r="L71" s="106">
        <v>5.1032243099048942E-3</v>
      </c>
      <c r="M71" s="128" t="s">
        <v>357</v>
      </c>
      <c r="N71" s="128">
        <f>ROWS($M$8:M71)</f>
        <v>64</v>
      </c>
      <c r="O71" s="128" t="str">
        <f t="shared" si="0"/>
        <v/>
      </c>
      <c r="P71" s="128" t="str">
        <f>IFERROR(SMALL($O$8:$O$179,ROWS($O$8:O71)),"")</f>
        <v/>
      </c>
      <c r="T71" s="128" t="str">
        <f>IFERROR(INDEX($C$8:$I$175,$P64,COLUMNS($S$8:S71)),"")</f>
        <v/>
      </c>
      <c r="U71" s="128" t="str">
        <f>IFERROR(INDEX($C$8:$I$175,$P64,COLUMNS($S$8:T71)),"")</f>
        <v/>
      </c>
      <c r="V71" s="128" t="str">
        <f>IFERROR(INDEX($C$8:$I$175,$P64,COLUMNS($S$8:U71)),"")</f>
        <v/>
      </c>
      <c r="W71" s="128" t="str">
        <f>IFERROR(INDEX($C$8:$I$175,$P64,COLUMNS($S$8:V71)),"")</f>
        <v/>
      </c>
      <c r="X71" s="128" t="str">
        <f>IFERROR(INDEX($C$8:$I$175,$P64,COLUMNS($S$8:W71)),"")</f>
        <v/>
      </c>
      <c r="Y71" s="128" t="str">
        <f>IFERROR(INDEX($C$8:$I$175,$P64,COLUMNS($S$8:X71)),"")</f>
        <v/>
      </c>
      <c r="Z71" s="128" t="str">
        <f>IFERROR(INDEX($C$8:$I$175,$P64,COLUMNS($S$8:Y71)),"")</f>
        <v/>
      </c>
      <c r="AD71" s="198" t="s">
        <v>328</v>
      </c>
      <c r="AE71" s="128">
        <v>50</v>
      </c>
      <c r="AG71" s="128">
        <v>45</v>
      </c>
      <c r="AH71" s="128">
        <v>45</v>
      </c>
      <c r="AI71" s="128">
        <v>50</v>
      </c>
      <c r="AJ71" s="128">
        <v>50</v>
      </c>
      <c r="AK71" s="128">
        <v>55</v>
      </c>
      <c r="AL71" s="128">
        <v>45</v>
      </c>
      <c r="AM71" s="128">
        <v>50</v>
      </c>
      <c r="AN71" s="128" t="s">
        <v>357</v>
      </c>
      <c r="AO71" s="128">
        <f>ROWS($AN$8:AN71)</f>
        <v>64</v>
      </c>
      <c r="AP71" s="128" t="str">
        <f t="shared" si="1"/>
        <v/>
      </c>
      <c r="AQ71" s="128" t="str">
        <f>IFERROR(SMALL($AP$8:$AP$179,ROWS($AP$8:AP71)),"")</f>
        <v/>
      </c>
      <c r="AU71" s="128" t="str">
        <f>IFERROR(INDEX($C$7:$I$177,$P63,COLUMNS($R$7:AT71)),"")</f>
        <v/>
      </c>
      <c r="AV71" s="128" t="str">
        <f>IFERROR(INDEX($C$7:$I$177,$P63,COLUMNS($R$7:AU71)),"")</f>
        <v/>
      </c>
      <c r="AW71" s="128" t="str">
        <f>IFERROR(INDEX($C$7:$I$177,$P63,COLUMNS($R$7:AV71)),"")</f>
        <v/>
      </c>
      <c r="AX71" s="128" t="str">
        <f>IFERROR(INDEX($C$7:$I$177,$P63,COLUMNS($R$7:AW71)),"")</f>
        <v/>
      </c>
      <c r="AY71" s="128" t="str">
        <f>IFERROR(INDEX($C$7:$I$177,$P63,COLUMNS($R$7:AX71)),"")</f>
        <v/>
      </c>
      <c r="AZ71" s="128" t="str">
        <f>IFERROR(INDEX($C$7:$I$177,$P63,COLUMNS($R$7:AY71)),"")</f>
        <v/>
      </c>
      <c r="BA71" s="128" t="str">
        <f>IFERROR(INDEX($C$7:$I$177,$P63,COLUMNS($R$7:AZ71)),"")</f>
        <v/>
      </c>
    </row>
    <row r="72" spans="3:53">
      <c r="C72" s="198" t="s">
        <v>361</v>
      </c>
      <c r="D72" s="105">
        <v>1.8974639664294836E-2</v>
      </c>
      <c r="E72" s="105"/>
      <c r="F72" s="105">
        <v>8.2826233941852602E-3</v>
      </c>
      <c r="G72" s="105">
        <v>7.9291904849714181E-3</v>
      </c>
      <c r="H72" s="105">
        <v>1.0191602119853241E-3</v>
      </c>
      <c r="I72" s="106">
        <v>5.113999573833369E-3</v>
      </c>
      <c r="J72" s="106">
        <v>5.7471264367816091E-3</v>
      </c>
      <c r="K72" s="106">
        <v>5.7299451918286001E-3</v>
      </c>
      <c r="L72" s="106">
        <v>6.4950127580607744E-3</v>
      </c>
      <c r="M72" s="128" t="s">
        <v>357</v>
      </c>
      <c r="N72" s="128">
        <f>ROWS($M$8:M72)</f>
        <v>65</v>
      </c>
      <c r="O72" s="128" t="str">
        <f t="shared" si="0"/>
        <v/>
      </c>
      <c r="P72" s="128" t="str">
        <f>IFERROR(SMALL($O$8:$O$179,ROWS($O$8:O72)),"")</f>
        <v/>
      </c>
      <c r="T72" s="128" t="str">
        <f>IFERROR(INDEX($C$8:$I$175,$P65,COLUMNS($S$8:S72)),"")</f>
        <v/>
      </c>
      <c r="U72" s="128" t="str">
        <f>IFERROR(INDEX($C$8:$I$175,$P65,COLUMNS($S$8:T72)),"")</f>
        <v/>
      </c>
      <c r="V72" s="128" t="str">
        <f>IFERROR(INDEX($C$8:$I$175,$P65,COLUMNS($S$8:U72)),"")</f>
        <v/>
      </c>
      <c r="W72" s="128" t="str">
        <f>IFERROR(INDEX($C$8:$I$175,$P65,COLUMNS($S$8:V72)),"")</f>
        <v/>
      </c>
      <c r="X72" s="128" t="str">
        <f>IFERROR(INDEX($C$8:$I$175,$P65,COLUMNS($S$8:W72)),"")</f>
        <v/>
      </c>
      <c r="Y72" s="128" t="str">
        <f>IFERROR(INDEX($C$8:$I$175,$P65,COLUMNS($S$8:X72)),"")</f>
        <v/>
      </c>
      <c r="Z72" s="128" t="str">
        <f>IFERROR(INDEX($C$8:$I$175,$P65,COLUMNS($S$8:Y72)),"")</f>
        <v/>
      </c>
      <c r="AD72" s="198" t="s">
        <v>329</v>
      </c>
      <c r="AE72" s="128">
        <v>50</v>
      </c>
      <c r="AG72" s="128">
        <v>65</v>
      </c>
      <c r="AH72" s="128">
        <v>65</v>
      </c>
      <c r="AI72" s="128">
        <v>65</v>
      </c>
      <c r="AJ72" s="128">
        <v>85</v>
      </c>
      <c r="AK72" s="128">
        <v>80</v>
      </c>
      <c r="AL72" s="128">
        <v>85</v>
      </c>
      <c r="AM72" s="128">
        <v>115</v>
      </c>
      <c r="AN72" s="128" t="s">
        <v>357</v>
      </c>
      <c r="AO72" s="128">
        <f>ROWS($AN$8:AN72)</f>
        <v>65</v>
      </c>
      <c r="AP72" s="128" t="str">
        <f t="shared" si="1"/>
        <v/>
      </c>
      <c r="AQ72" s="128" t="str">
        <f>IFERROR(SMALL($AP$8:$AP$179,ROWS($AP$8:AP72)),"")</f>
        <v/>
      </c>
      <c r="AU72" s="128" t="str">
        <f>IFERROR(INDEX($C$7:$I$177,$P64,COLUMNS($R$7:AT72)),"")</f>
        <v/>
      </c>
      <c r="AV72" s="128" t="str">
        <f>IFERROR(INDEX($C$7:$I$177,$P64,COLUMNS($R$7:AU72)),"")</f>
        <v/>
      </c>
      <c r="AW72" s="128" t="str">
        <f>IFERROR(INDEX($C$7:$I$177,$P64,COLUMNS($R$7:AV72)),"")</f>
        <v/>
      </c>
      <c r="AX72" s="128" t="str">
        <f>IFERROR(INDEX($C$7:$I$177,$P64,COLUMNS($R$7:AW72)),"")</f>
        <v/>
      </c>
      <c r="AY72" s="128" t="str">
        <f>IFERROR(INDEX($C$7:$I$177,$P64,COLUMNS($R$7:AX72)),"")</f>
        <v/>
      </c>
      <c r="AZ72" s="128" t="str">
        <f>IFERROR(INDEX($C$7:$I$177,$P64,COLUMNS($R$7:AY72)),"")</f>
        <v/>
      </c>
      <c r="BA72" s="128" t="str">
        <f>IFERROR(INDEX($C$7:$I$177,$P64,COLUMNS($R$7:AZ72)),"")</f>
        <v/>
      </c>
    </row>
    <row r="73" spans="3:53">
      <c r="C73" s="198" t="s">
        <v>332</v>
      </c>
      <c r="D73" s="105">
        <v>2.4630541871921183E-2</v>
      </c>
      <c r="E73" s="105"/>
      <c r="F73" s="105">
        <v>2.3157538877620013E-2</v>
      </c>
      <c r="G73" s="105">
        <v>2.7106767471879033E-2</v>
      </c>
      <c r="H73" s="105">
        <v>3.0167142274765593E-2</v>
      </c>
      <c r="I73" s="106">
        <v>3.0470914127423823E-2</v>
      </c>
      <c r="J73" s="106">
        <v>3.4482758620689655E-2</v>
      </c>
      <c r="K73" s="106">
        <v>3.537618335824614E-2</v>
      </c>
      <c r="L73" s="106">
        <v>4.1289723961957785E-2</v>
      </c>
      <c r="M73" s="128" t="s">
        <v>357</v>
      </c>
      <c r="N73" s="128">
        <f>ROWS($M$8:M73)</f>
        <v>66</v>
      </c>
      <c r="O73" s="128" t="str">
        <f t="shared" ref="O73:O136" si="2">IF($U$4=M73,N73,"")</f>
        <v/>
      </c>
      <c r="P73" s="128" t="str">
        <f>IFERROR(SMALL($O$8:$O$179,ROWS($O$8:O73)),"")</f>
        <v/>
      </c>
      <c r="T73" s="128" t="str">
        <f>IFERROR(INDEX($C$8:$I$175,$P66,COLUMNS($S$8:S73)),"")</f>
        <v/>
      </c>
      <c r="U73" s="128" t="str">
        <f>IFERROR(INDEX($C$8:$I$175,$P66,COLUMNS($S$8:T73)),"")</f>
        <v/>
      </c>
      <c r="V73" s="128" t="str">
        <f>IFERROR(INDEX($C$8:$I$175,$P66,COLUMNS($S$8:U73)),"")</f>
        <v/>
      </c>
      <c r="W73" s="128" t="str">
        <f>IFERROR(INDEX($C$8:$I$175,$P66,COLUMNS($S$8:V73)),"")</f>
        <v/>
      </c>
      <c r="X73" s="128" t="str">
        <f>IFERROR(INDEX($C$8:$I$175,$P66,COLUMNS($S$8:W73)),"")</f>
        <v/>
      </c>
      <c r="Y73" s="128" t="str">
        <f>IFERROR(INDEX($C$8:$I$175,$P66,COLUMNS($S$8:X73)),"")</f>
        <v/>
      </c>
      <c r="Z73" s="128" t="str">
        <f>IFERROR(INDEX($C$8:$I$175,$P66,COLUMNS($S$8:Y73)),"")</f>
        <v/>
      </c>
      <c r="AD73" s="198" t="s">
        <v>330</v>
      </c>
      <c r="AE73" s="128">
        <v>20</v>
      </c>
      <c r="AG73" s="128">
        <v>10</v>
      </c>
      <c r="AH73" s="128">
        <v>10</v>
      </c>
      <c r="AI73" s="128">
        <v>25</v>
      </c>
      <c r="AJ73" s="128">
        <v>15</v>
      </c>
      <c r="AK73" s="128">
        <v>15</v>
      </c>
      <c r="AL73" s="128">
        <v>15</v>
      </c>
      <c r="AM73" s="128">
        <v>20</v>
      </c>
      <c r="AN73" s="128" t="s">
        <v>357</v>
      </c>
      <c r="AO73" s="128">
        <f>ROWS($AN$8:AN73)</f>
        <v>66</v>
      </c>
      <c r="AP73" s="128" t="str">
        <f t="shared" ref="AP73:AP136" si="3">IF($U$4=AN73,AO73,"")</f>
        <v/>
      </c>
      <c r="AQ73" s="128" t="str">
        <f>IFERROR(SMALL($AP$8:$AP$179,ROWS($AP$8:AP73)),"")</f>
        <v/>
      </c>
      <c r="AU73" s="128" t="str">
        <f>IFERROR(INDEX($C$7:$I$177,$P65,COLUMNS($R$7:AT73)),"")</f>
        <v/>
      </c>
      <c r="AV73" s="128" t="str">
        <f>IFERROR(INDEX($C$7:$I$177,$P65,COLUMNS($R$7:AU73)),"")</f>
        <v/>
      </c>
      <c r="AW73" s="128" t="str">
        <f>IFERROR(INDEX($C$7:$I$177,$P65,COLUMNS($R$7:AV73)),"")</f>
        <v/>
      </c>
      <c r="AX73" s="128" t="str">
        <f>IFERROR(INDEX($C$7:$I$177,$P65,COLUMNS($R$7:AW73)),"")</f>
        <v/>
      </c>
      <c r="AY73" s="128" t="str">
        <f>IFERROR(INDEX($C$7:$I$177,$P65,COLUMNS($R$7:AX73)),"")</f>
        <v/>
      </c>
      <c r="AZ73" s="128" t="str">
        <f>IFERROR(INDEX($C$7:$I$177,$P65,COLUMNS($R$7:AY73)),"")</f>
        <v/>
      </c>
      <c r="BA73" s="128" t="str">
        <f>IFERROR(INDEX($C$7:$I$177,$P65,COLUMNS($R$7:AZ73)),"")</f>
        <v/>
      </c>
    </row>
    <row r="74" spans="3:53">
      <c r="C74" s="198" t="s">
        <v>333</v>
      </c>
      <c r="D74" s="105">
        <v>1.277139208173691E-3</v>
      </c>
      <c r="E74" s="105"/>
      <c r="F74" s="105">
        <v>6.7613252197430695E-4</v>
      </c>
      <c r="G74" s="105">
        <v>1.2907984510418587E-3</v>
      </c>
      <c r="H74" s="105">
        <v>2.242152466367713E-3</v>
      </c>
      <c r="I74" s="106">
        <v>1.4915832090347326E-3</v>
      </c>
      <c r="J74" s="106">
        <v>1.1494252873563218E-3</v>
      </c>
      <c r="K74" s="106">
        <v>9.9651220727453907E-4</v>
      </c>
      <c r="L74" s="106">
        <v>4.6392948271862676E-4</v>
      </c>
      <c r="M74" s="128" t="s">
        <v>357</v>
      </c>
      <c r="N74" s="128">
        <f>ROWS($M$8:M74)</f>
        <v>67</v>
      </c>
      <c r="O74" s="128" t="str">
        <f t="shared" si="2"/>
        <v/>
      </c>
      <c r="P74" s="128" t="str">
        <f>IFERROR(SMALL($O$8:$O$179,ROWS($O$8:O74)),"")</f>
        <v/>
      </c>
      <c r="T74" s="128" t="str">
        <f>IFERROR(INDEX($C$8:$I$175,$P67,COLUMNS($S$8:S74)),"")</f>
        <v/>
      </c>
      <c r="U74" s="128" t="str">
        <f>IFERROR(INDEX($C$8:$I$175,$P67,COLUMNS($S$8:T74)),"")</f>
        <v/>
      </c>
      <c r="V74" s="128" t="str">
        <f>IFERROR(INDEX($C$8:$I$175,$P67,COLUMNS($S$8:U74)),"")</f>
        <v/>
      </c>
      <c r="W74" s="128" t="str">
        <f>IFERROR(INDEX($C$8:$I$175,$P67,COLUMNS($S$8:V74)),"")</f>
        <v/>
      </c>
      <c r="X74" s="128" t="str">
        <f>IFERROR(INDEX($C$8:$I$175,$P67,COLUMNS($S$8:W74)),"")</f>
        <v/>
      </c>
      <c r="Y74" s="128" t="str">
        <f>IFERROR(INDEX($C$8:$I$175,$P67,COLUMNS($S$8:X74)),"")</f>
        <v/>
      </c>
      <c r="Z74" s="128" t="str">
        <f>IFERROR(INDEX($C$8:$I$175,$P67,COLUMNS($S$8:Y74)),"")</f>
        <v/>
      </c>
      <c r="AD74" s="198" t="s">
        <v>361</v>
      </c>
      <c r="AE74" s="128">
        <v>105</v>
      </c>
      <c r="AG74" s="128">
        <v>50</v>
      </c>
      <c r="AH74" s="128">
        <v>45</v>
      </c>
      <c r="AI74" s="128">
        <v>5</v>
      </c>
      <c r="AJ74" s="128">
        <v>25</v>
      </c>
      <c r="AK74" s="128">
        <v>25</v>
      </c>
      <c r="AL74" s="128">
        <v>20</v>
      </c>
      <c r="AM74" s="128">
        <v>30</v>
      </c>
      <c r="AN74" s="128" t="s">
        <v>357</v>
      </c>
      <c r="AO74" s="128">
        <f>ROWS($AN$8:AN74)</f>
        <v>67</v>
      </c>
      <c r="AP74" s="128" t="str">
        <f t="shared" si="3"/>
        <v/>
      </c>
      <c r="AQ74" s="128" t="str">
        <f>IFERROR(SMALL($AP$8:$AP$179,ROWS($AP$8:AP74)),"")</f>
        <v/>
      </c>
      <c r="AU74" s="128" t="str">
        <f>IFERROR(INDEX($C$7:$I$177,$P66,COLUMNS($R$7:AT74)),"")</f>
        <v/>
      </c>
      <c r="AV74" s="128" t="str">
        <f>IFERROR(INDEX($C$7:$I$177,$P66,COLUMNS($R$7:AU74)),"")</f>
        <v/>
      </c>
      <c r="AW74" s="128" t="str">
        <f>IFERROR(INDEX($C$7:$I$177,$P66,COLUMNS($R$7:AV74)),"")</f>
        <v/>
      </c>
      <c r="AX74" s="128" t="str">
        <f>IFERROR(INDEX($C$7:$I$177,$P66,COLUMNS($R$7:AW74)),"")</f>
        <v/>
      </c>
      <c r="AY74" s="128" t="str">
        <f>IFERROR(INDEX($C$7:$I$177,$P66,COLUMNS($R$7:AX74)),"")</f>
        <v/>
      </c>
      <c r="AZ74" s="128" t="str">
        <f>IFERROR(INDEX($C$7:$I$177,$P66,COLUMNS($R$7:AY74)),"")</f>
        <v/>
      </c>
      <c r="BA74" s="128" t="str">
        <f>IFERROR(INDEX($C$7:$I$177,$P66,COLUMNS($R$7:AZ74)),"")</f>
        <v/>
      </c>
    </row>
    <row r="75" spans="3:53">
      <c r="C75" s="198" t="s">
        <v>334</v>
      </c>
      <c r="D75" s="105">
        <v>3.1016237912789638E-3</v>
      </c>
      <c r="E75" s="105"/>
      <c r="F75" s="105">
        <v>2.1974306964164976E-3</v>
      </c>
      <c r="G75" s="105">
        <v>3.5035957956850452E-3</v>
      </c>
      <c r="H75" s="105">
        <v>4.8919690175295554E-3</v>
      </c>
      <c r="I75" s="106">
        <v>4.048582995951417E-3</v>
      </c>
      <c r="J75" s="106">
        <v>5.7471264367816091E-3</v>
      </c>
      <c r="K75" s="106">
        <v>4.2351768809167911E-3</v>
      </c>
      <c r="L75" s="106">
        <v>3.9434006031083277E-3</v>
      </c>
      <c r="M75" s="128" t="s">
        <v>357</v>
      </c>
      <c r="N75" s="128">
        <f>ROWS($M$8:M75)</f>
        <v>68</v>
      </c>
      <c r="O75" s="128" t="str">
        <f t="shared" si="2"/>
        <v/>
      </c>
      <c r="P75" s="128" t="str">
        <f>IFERROR(SMALL($O$8:$O$179,ROWS($O$8:O75)),"")</f>
        <v/>
      </c>
      <c r="T75" s="128" t="str">
        <f>IFERROR(INDEX($C$8:$I$175,$P68,COLUMNS($S$8:S75)),"")</f>
        <v/>
      </c>
      <c r="U75" s="128" t="str">
        <f>IFERROR(INDEX($C$8:$I$175,$P68,COLUMNS($S$8:T75)),"")</f>
        <v/>
      </c>
      <c r="V75" s="128" t="str">
        <f>IFERROR(INDEX($C$8:$I$175,$P68,COLUMNS($S$8:U75)),"")</f>
        <v/>
      </c>
      <c r="W75" s="128" t="str">
        <f>IFERROR(INDEX($C$8:$I$175,$P68,COLUMNS($S$8:V75)),"")</f>
        <v/>
      </c>
      <c r="X75" s="128" t="str">
        <f>IFERROR(INDEX($C$8:$I$175,$P68,COLUMNS($S$8:W75)),"")</f>
        <v/>
      </c>
      <c r="Y75" s="128" t="str">
        <f>IFERROR(INDEX($C$8:$I$175,$P68,COLUMNS($S$8:X75)),"")</f>
        <v/>
      </c>
      <c r="Z75" s="128" t="str">
        <f>IFERROR(INDEX($C$8:$I$175,$P68,COLUMNS($S$8:Y75)),"")</f>
        <v/>
      </c>
      <c r="AD75" s="198" t="s">
        <v>332</v>
      </c>
      <c r="AE75" s="128">
        <v>135</v>
      </c>
      <c r="AG75" s="128">
        <v>135</v>
      </c>
      <c r="AH75" s="128">
        <v>145</v>
      </c>
      <c r="AI75" s="128">
        <v>150</v>
      </c>
      <c r="AJ75" s="128">
        <v>145</v>
      </c>
      <c r="AK75" s="128">
        <v>150</v>
      </c>
      <c r="AL75" s="128">
        <v>140</v>
      </c>
      <c r="AM75" s="128">
        <v>180</v>
      </c>
      <c r="AN75" s="128" t="s">
        <v>357</v>
      </c>
      <c r="AO75" s="128">
        <f>ROWS($AN$8:AN75)</f>
        <v>68</v>
      </c>
      <c r="AP75" s="128" t="str">
        <f t="shared" si="3"/>
        <v/>
      </c>
      <c r="AQ75" s="128" t="str">
        <f>IFERROR(SMALL($AP$8:$AP$179,ROWS($AP$8:AP75)),"")</f>
        <v/>
      </c>
      <c r="AU75" s="128" t="str">
        <f>IFERROR(INDEX($C$7:$I$177,$P67,COLUMNS($R$7:AT75)),"")</f>
        <v/>
      </c>
      <c r="AV75" s="128" t="str">
        <f>IFERROR(INDEX($C$7:$I$177,$P67,COLUMNS($R$7:AU75)),"")</f>
        <v/>
      </c>
      <c r="AW75" s="128" t="str">
        <f>IFERROR(INDEX($C$7:$I$177,$P67,COLUMNS($R$7:AV75)),"")</f>
        <v/>
      </c>
      <c r="AX75" s="128" t="str">
        <f>IFERROR(INDEX($C$7:$I$177,$P67,COLUMNS($R$7:AW75)),"")</f>
        <v/>
      </c>
      <c r="AY75" s="128" t="str">
        <f>IFERROR(INDEX($C$7:$I$177,$P67,COLUMNS($R$7:AX75)),"")</f>
        <v/>
      </c>
      <c r="AZ75" s="128" t="str">
        <f>IFERROR(INDEX($C$7:$I$177,$P67,COLUMNS($R$7:AY75)),"")</f>
        <v/>
      </c>
      <c r="BA75" s="128" t="str">
        <f>IFERROR(INDEX($C$7:$I$177,$P67,COLUMNS($R$7:AZ75)),"")</f>
        <v/>
      </c>
    </row>
    <row r="76" spans="3:53">
      <c r="C76" s="198" t="s">
        <v>362</v>
      </c>
      <c r="D76" s="105" t="s">
        <v>128</v>
      </c>
      <c r="E76" s="105"/>
      <c r="F76" s="105" t="s">
        <v>128</v>
      </c>
      <c r="G76" s="105" t="s">
        <v>128</v>
      </c>
      <c r="H76" s="105">
        <v>6.7264573991031393E-3</v>
      </c>
      <c r="I76" s="106">
        <v>1.0441082463243129E-2</v>
      </c>
      <c r="J76" s="106">
        <v>9.1954022988505746E-3</v>
      </c>
      <c r="K76" s="106">
        <v>3.9860488290981563E-3</v>
      </c>
      <c r="L76" s="106">
        <v>6.9589422407794017E-3</v>
      </c>
      <c r="M76" s="128" t="s">
        <v>357</v>
      </c>
      <c r="N76" s="128">
        <f>ROWS($M$8:M76)</f>
        <v>69</v>
      </c>
      <c r="O76" s="128" t="str">
        <f t="shared" si="2"/>
        <v/>
      </c>
      <c r="P76" s="128" t="str">
        <f>IFERROR(SMALL($O$8:$O$179,ROWS($O$8:O76)),"")</f>
        <v/>
      </c>
      <c r="T76" s="128" t="str">
        <f>IFERROR(INDEX($C$8:$I$175,$P69,COLUMNS($S$8:S76)),"")</f>
        <v/>
      </c>
      <c r="U76" s="128" t="str">
        <f>IFERROR(INDEX($C$8:$I$175,$P69,COLUMNS($S$8:T76)),"")</f>
        <v/>
      </c>
      <c r="V76" s="128" t="str">
        <f>IFERROR(INDEX($C$8:$I$175,$P69,COLUMNS($S$8:U76)),"")</f>
        <v/>
      </c>
      <c r="W76" s="128" t="str">
        <f>IFERROR(INDEX($C$8:$I$175,$P69,COLUMNS($S$8:V76)),"")</f>
        <v/>
      </c>
      <c r="X76" s="128" t="str">
        <f>IFERROR(INDEX($C$8:$I$175,$P69,COLUMNS($S$8:W76)),"")</f>
        <v/>
      </c>
      <c r="Y76" s="128" t="str">
        <f>IFERROR(INDEX($C$8:$I$175,$P69,COLUMNS($S$8:X76)),"")</f>
        <v/>
      </c>
      <c r="Z76" s="128" t="str">
        <f>IFERROR(INDEX($C$8:$I$175,$P69,COLUMNS($S$8:Y76)),"")</f>
        <v/>
      </c>
      <c r="AD76" s="198" t="s">
        <v>333</v>
      </c>
      <c r="AE76" s="128">
        <v>5</v>
      </c>
      <c r="AG76" s="128">
        <v>5</v>
      </c>
      <c r="AH76" s="128">
        <v>5</v>
      </c>
      <c r="AI76" s="128">
        <v>10</v>
      </c>
      <c r="AJ76" s="128">
        <v>5</v>
      </c>
      <c r="AK76" s="128">
        <v>5</v>
      </c>
      <c r="AL76" s="128">
        <v>5</v>
      </c>
      <c r="AM76" s="128">
        <v>0</v>
      </c>
      <c r="AN76" s="128" t="s">
        <v>357</v>
      </c>
      <c r="AO76" s="128">
        <f>ROWS($AN$8:AN76)</f>
        <v>69</v>
      </c>
      <c r="AP76" s="128" t="str">
        <f t="shared" si="3"/>
        <v/>
      </c>
      <c r="AQ76" s="128" t="str">
        <f>IFERROR(SMALL($AP$8:$AP$179,ROWS($AP$8:AP76)),"")</f>
        <v/>
      </c>
      <c r="AU76" s="128" t="str">
        <f>IFERROR(INDEX($C$7:$I$177,$P68,COLUMNS($R$7:AT76)),"")</f>
        <v/>
      </c>
      <c r="AV76" s="128" t="str">
        <f>IFERROR(INDEX($C$7:$I$177,$P68,COLUMNS($R$7:AU76)),"")</f>
        <v/>
      </c>
      <c r="AW76" s="128" t="str">
        <f>IFERROR(INDEX($C$7:$I$177,$P68,COLUMNS($R$7:AV76)),"")</f>
        <v/>
      </c>
      <c r="AX76" s="128" t="str">
        <f>IFERROR(INDEX($C$7:$I$177,$P68,COLUMNS($R$7:AW76)),"")</f>
        <v/>
      </c>
      <c r="AY76" s="128" t="str">
        <f>IFERROR(INDEX($C$7:$I$177,$P68,COLUMNS($R$7:AX76)),"")</f>
        <v/>
      </c>
      <c r="AZ76" s="128" t="str">
        <f>IFERROR(INDEX($C$7:$I$177,$P68,COLUMNS($R$7:AY76)),"")</f>
        <v/>
      </c>
      <c r="BA76" s="128" t="str">
        <f>IFERROR(INDEX($C$7:$I$177,$P68,COLUMNS($R$7:AZ76)),"")</f>
        <v/>
      </c>
    </row>
    <row r="77" spans="3:53">
      <c r="C77" s="198" t="s">
        <v>336</v>
      </c>
      <c r="D77" s="105">
        <v>5.108556832694764E-3</v>
      </c>
      <c r="E77" s="105"/>
      <c r="F77" s="105">
        <v>9.4658553076402974E-3</v>
      </c>
      <c r="G77" s="105">
        <v>1.3276784067859119E-2</v>
      </c>
      <c r="H77" s="105">
        <v>1.059926620464737E-2</v>
      </c>
      <c r="I77" s="106">
        <v>1.8538248455145963E-2</v>
      </c>
      <c r="J77" s="106">
        <v>2.2988505747126436E-2</v>
      </c>
      <c r="K77" s="106">
        <v>2.8898854010961636E-2</v>
      </c>
      <c r="L77" s="106">
        <v>3.1315240083507306E-2</v>
      </c>
      <c r="M77" s="128" t="s">
        <v>357</v>
      </c>
      <c r="N77" s="128">
        <f>ROWS($M$8:M77)</f>
        <v>70</v>
      </c>
      <c r="O77" s="128" t="str">
        <f t="shared" si="2"/>
        <v/>
      </c>
      <c r="P77" s="128" t="str">
        <f>IFERROR(SMALL($O$8:$O$179,ROWS($O$8:O77)),"")</f>
        <v/>
      </c>
      <c r="T77" s="128" t="str">
        <f>IFERROR(INDEX($C$8:$I$175,$P70,COLUMNS($S$8:S77)),"")</f>
        <v/>
      </c>
      <c r="U77" s="128" t="str">
        <f>IFERROR(INDEX($C$8:$I$175,$P70,COLUMNS($S$8:T77)),"")</f>
        <v/>
      </c>
      <c r="V77" s="128" t="str">
        <f>IFERROR(INDEX($C$8:$I$175,$P70,COLUMNS($S$8:U77)),"")</f>
        <v/>
      </c>
      <c r="W77" s="128" t="str">
        <f>IFERROR(INDEX($C$8:$I$175,$P70,COLUMNS($S$8:V77)),"")</f>
        <v/>
      </c>
      <c r="X77" s="128" t="str">
        <f>IFERROR(INDEX($C$8:$I$175,$P70,COLUMNS($S$8:W77)),"")</f>
        <v/>
      </c>
      <c r="Y77" s="128" t="str">
        <f>IFERROR(INDEX($C$8:$I$175,$P70,COLUMNS($S$8:X77)),"")</f>
        <v/>
      </c>
      <c r="Z77" s="128" t="str">
        <f>IFERROR(INDEX($C$8:$I$175,$P70,COLUMNS($S$8:Y77)),"")</f>
        <v/>
      </c>
      <c r="AD77" s="198" t="s">
        <v>334</v>
      </c>
      <c r="AE77" s="128">
        <v>15</v>
      </c>
      <c r="AG77" s="128">
        <v>15</v>
      </c>
      <c r="AH77" s="128">
        <v>20</v>
      </c>
      <c r="AI77" s="128">
        <v>25</v>
      </c>
      <c r="AJ77" s="128">
        <v>20</v>
      </c>
      <c r="AK77" s="128">
        <v>25</v>
      </c>
      <c r="AL77" s="128">
        <v>15</v>
      </c>
      <c r="AM77" s="128">
        <v>15</v>
      </c>
      <c r="AN77" s="128" t="s">
        <v>357</v>
      </c>
      <c r="AO77" s="128">
        <f>ROWS($AN$8:AN77)</f>
        <v>70</v>
      </c>
      <c r="AP77" s="128" t="str">
        <f t="shared" si="3"/>
        <v/>
      </c>
      <c r="AQ77" s="128" t="str">
        <f>IFERROR(SMALL($AP$8:$AP$179,ROWS($AP$8:AP77)),"")</f>
        <v/>
      </c>
      <c r="AU77" s="128" t="str">
        <f>IFERROR(INDEX($C$7:$I$177,$P69,COLUMNS($R$7:AT77)),"")</f>
        <v/>
      </c>
      <c r="AV77" s="128" t="str">
        <f>IFERROR(INDEX($C$7:$I$177,$P69,COLUMNS($R$7:AU77)),"")</f>
        <v/>
      </c>
      <c r="AW77" s="128" t="str">
        <f>IFERROR(INDEX($C$7:$I$177,$P69,COLUMNS($R$7:AV77)),"")</f>
        <v/>
      </c>
      <c r="AX77" s="128" t="str">
        <f>IFERROR(INDEX($C$7:$I$177,$P69,COLUMNS($R$7:AW77)),"")</f>
        <v/>
      </c>
      <c r="AY77" s="128" t="str">
        <f>IFERROR(INDEX($C$7:$I$177,$P69,COLUMNS($R$7:AX77)),"")</f>
        <v/>
      </c>
      <c r="AZ77" s="128" t="str">
        <f>IFERROR(INDEX($C$7:$I$177,$P69,COLUMNS($R$7:AY77)),"")</f>
        <v/>
      </c>
      <c r="BA77" s="128" t="str">
        <f>IFERROR(INDEX($C$7:$I$177,$P69,COLUMNS($R$7:AZ77)),"")</f>
        <v/>
      </c>
    </row>
    <row r="78" spans="3:53">
      <c r="C78" s="198" t="s">
        <v>363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6">
        <v>0</v>
      </c>
      <c r="J78" s="106">
        <v>0</v>
      </c>
      <c r="K78" s="106">
        <v>0</v>
      </c>
      <c r="L78" s="106">
        <v>0</v>
      </c>
      <c r="M78" s="128" t="s">
        <v>357</v>
      </c>
      <c r="N78" s="128">
        <f>ROWS($M$8:M78)</f>
        <v>71</v>
      </c>
      <c r="O78" s="128" t="str">
        <f t="shared" si="2"/>
        <v/>
      </c>
      <c r="P78" s="128" t="str">
        <f>IFERROR(SMALL($O$8:$O$179,ROWS($O$8:O78)),"")</f>
        <v/>
      </c>
      <c r="T78" s="128" t="str">
        <f>IFERROR(INDEX($C$8:$I$175,$P71,COLUMNS($S$8:S78)),"")</f>
        <v/>
      </c>
      <c r="U78" s="128" t="str">
        <f>IFERROR(INDEX($C$8:$I$175,$P71,COLUMNS($S$8:T78)),"")</f>
        <v/>
      </c>
      <c r="V78" s="128" t="str">
        <f>IFERROR(INDEX($C$8:$I$175,$P71,COLUMNS($S$8:U78)),"")</f>
        <v/>
      </c>
      <c r="W78" s="128" t="str">
        <f>IFERROR(INDEX($C$8:$I$175,$P71,COLUMNS($S$8:V78)),"")</f>
        <v/>
      </c>
      <c r="X78" s="128" t="str">
        <f>IFERROR(INDEX($C$8:$I$175,$P71,COLUMNS($S$8:W78)),"")</f>
        <v/>
      </c>
      <c r="Y78" s="128" t="str">
        <f>IFERROR(INDEX($C$8:$I$175,$P71,COLUMNS($S$8:X78)),"")</f>
        <v/>
      </c>
      <c r="Z78" s="128" t="str">
        <f>IFERROR(INDEX($C$8:$I$175,$P71,COLUMNS($S$8:Y78)),"")</f>
        <v/>
      </c>
      <c r="AD78" s="198" t="s">
        <v>362</v>
      </c>
      <c r="AE78" s="128">
        <v>0</v>
      </c>
      <c r="AG78" s="128">
        <v>0</v>
      </c>
      <c r="AH78" s="128">
        <v>0</v>
      </c>
      <c r="AI78" s="128">
        <v>35</v>
      </c>
      <c r="AJ78" s="128">
        <v>50</v>
      </c>
      <c r="AK78" s="128">
        <v>40</v>
      </c>
      <c r="AL78" s="128">
        <v>15</v>
      </c>
      <c r="AM78" s="128">
        <v>30</v>
      </c>
      <c r="AN78" s="128" t="s">
        <v>357</v>
      </c>
      <c r="AO78" s="128">
        <f>ROWS($AN$8:AN78)</f>
        <v>71</v>
      </c>
      <c r="AP78" s="128" t="str">
        <f t="shared" si="3"/>
        <v/>
      </c>
      <c r="AQ78" s="128" t="str">
        <f>IFERROR(SMALL($AP$8:$AP$179,ROWS($AP$8:AP78)),"")</f>
        <v/>
      </c>
      <c r="AU78" s="128" t="str">
        <f>IFERROR(INDEX($C$7:$I$177,$P70,COLUMNS($R$7:AT78)),"")</f>
        <v/>
      </c>
      <c r="AV78" s="128" t="str">
        <f>IFERROR(INDEX($C$7:$I$177,$P70,COLUMNS($R$7:AU78)),"")</f>
        <v/>
      </c>
      <c r="AW78" s="128" t="str">
        <f>IFERROR(INDEX($C$7:$I$177,$P70,COLUMNS($R$7:AV78)),"")</f>
        <v/>
      </c>
      <c r="AX78" s="128" t="str">
        <f>IFERROR(INDEX($C$7:$I$177,$P70,COLUMNS($R$7:AW78)),"")</f>
        <v/>
      </c>
      <c r="AY78" s="128" t="str">
        <f>IFERROR(INDEX($C$7:$I$177,$P70,COLUMNS($R$7:AX78)),"")</f>
        <v/>
      </c>
      <c r="AZ78" s="128" t="str">
        <f>IFERROR(INDEX($C$7:$I$177,$P70,COLUMNS($R$7:AY78)),"")</f>
        <v/>
      </c>
      <c r="BA78" s="128" t="str">
        <f>IFERROR(INDEX($C$7:$I$177,$P70,COLUMNS($R$7:AZ78)),"")</f>
        <v/>
      </c>
    </row>
    <row r="79" spans="3:53">
      <c r="C79" s="198" t="s">
        <v>277</v>
      </c>
      <c r="D79" s="105">
        <v>7.5351213282247767E-2</v>
      </c>
      <c r="E79" s="105">
        <v>6.5344430671152823E-2</v>
      </c>
      <c r="F79" s="105">
        <v>6.3556457065584854E-2</v>
      </c>
      <c r="G79" s="105">
        <v>7.4681910381707545E-2</v>
      </c>
      <c r="H79" s="105">
        <v>8.3978801467590708E-2</v>
      </c>
      <c r="I79" s="106">
        <v>0.10206690816109099</v>
      </c>
      <c r="J79" s="106">
        <v>0.11379310344827587</v>
      </c>
      <c r="K79" s="106">
        <v>0.11459890383657199</v>
      </c>
      <c r="L79" s="106">
        <v>0.1336116910229645</v>
      </c>
      <c r="M79" s="128" t="s">
        <v>357</v>
      </c>
      <c r="N79" s="128">
        <f>ROWS($M$8:M79)</f>
        <v>72</v>
      </c>
      <c r="O79" s="128" t="str">
        <f t="shared" si="2"/>
        <v/>
      </c>
      <c r="P79" s="128" t="str">
        <f>IFERROR(SMALL($O$8:$O$179,ROWS($O$8:O79)),"")</f>
        <v/>
      </c>
      <c r="T79" s="128" t="str">
        <f>IFERROR(INDEX($C$8:$I$175,$P72,COLUMNS($S$8:S79)),"")</f>
        <v/>
      </c>
      <c r="U79" s="128" t="str">
        <f>IFERROR(INDEX($C$8:$I$175,$P72,COLUMNS($S$8:T79)),"")</f>
        <v/>
      </c>
      <c r="V79" s="128" t="str">
        <f>IFERROR(INDEX($C$8:$I$175,$P72,COLUMNS($S$8:U79)),"")</f>
        <v/>
      </c>
      <c r="W79" s="128" t="str">
        <f>IFERROR(INDEX($C$8:$I$175,$P72,COLUMNS($S$8:V79)),"")</f>
        <v/>
      </c>
      <c r="X79" s="128" t="str">
        <f>IFERROR(INDEX($C$8:$I$175,$P72,COLUMNS($S$8:W79)),"")</f>
        <v/>
      </c>
      <c r="Y79" s="128" t="str">
        <f>IFERROR(INDEX($C$8:$I$175,$P72,COLUMNS($S$8:X79)),"")</f>
        <v/>
      </c>
      <c r="Z79" s="128" t="str">
        <f>IFERROR(INDEX($C$8:$I$175,$P72,COLUMNS($S$8:Y79)),"")</f>
        <v/>
      </c>
      <c r="AD79" s="198" t="s">
        <v>336</v>
      </c>
      <c r="AE79" s="128">
        <v>30</v>
      </c>
      <c r="AG79" s="128">
        <v>55</v>
      </c>
      <c r="AH79" s="128">
        <v>70</v>
      </c>
      <c r="AI79" s="128">
        <v>50</v>
      </c>
      <c r="AJ79" s="128">
        <v>85</v>
      </c>
      <c r="AK79" s="128">
        <v>100</v>
      </c>
      <c r="AL79" s="128">
        <v>115</v>
      </c>
      <c r="AM79" s="128">
        <v>135</v>
      </c>
      <c r="AN79" s="128" t="s">
        <v>357</v>
      </c>
      <c r="AO79" s="128">
        <f>ROWS($AN$8:AN79)</f>
        <v>72</v>
      </c>
      <c r="AP79" s="128" t="str">
        <f t="shared" si="3"/>
        <v/>
      </c>
      <c r="AQ79" s="128" t="str">
        <f>IFERROR(SMALL($AP$8:$AP$179,ROWS($AP$8:AP79)),"")</f>
        <v/>
      </c>
      <c r="AU79" s="128" t="str">
        <f>IFERROR(INDEX($C$7:$I$177,$P71,COLUMNS($R$7:AT79)),"")</f>
        <v/>
      </c>
      <c r="AV79" s="128" t="str">
        <f>IFERROR(INDEX($C$7:$I$177,$P71,COLUMNS($R$7:AU79)),"")</f>
        <v/>
      </c>
      <c r="AW79" s="128" t="str">
        <f>IFERROR(INDEX($C$7:$I$177,$P71,COLUMNS($R$7:AV79)),"")</f>
        <v/>
      </c>
      <c r="AX79" s="128" t="str">
        <f>IFERROR(INDEX($C$7:$I$177,$P71,COLUMNS($R$7:AW79)),"")</f>
        <v/>
      </c>
      <c r="AY79" s="128" t="str">
        <f>IFERROR(INDEX($C$7:$I$177,$P71,COLUMNS($R$7:AX79)),"")</f>
        <v/>
      </c>
      <c r="AZ79" s="128" t="str">
        <f>IFERROR(INDEX($C$7:$I$177,$P71,COLUMNS($R$7:AY79)),"")</f>
        <v/>
      </c>
      <c r="BA79" s="128" t="str">
        <f>IFERROR(INDEX($C$7:$I$177,$P71,COLUMNS($R$7:AZ79)),"")</f>
        <v/>
      </c>
    </row>
    <row r="80" spans="3:53">
      <c r="C80" s="198" t="s">
        <v>278</v>
      </c>
      <c r="D80" s="105">
        <v>0.92464878671775219</v>
      </c>
      <c r="E80" s="105">
        <v>0.93465556932884719</v>
      </c>
      <c r="F80" s="105">
        <v>0.93644354293441512</v>
      </c>
      <c r="G80" s="105">
        <v>0.92531808961829243</v>
      </c>
      <c r="H80" s="105">
        <v>0.91602119853240926</v>
      </c>
      <c r="I80" s="106">
        <v>0.89793309183890901</v>
      </c>
      <c r="J80" s="106">
        <v>0.88620689655172413</v>
      </c>
      <c r="K80" s="106">
        <v>0.88540109616342799</v>
      </c>
      <c r="L80" s="106">
        <v>0.86638830897703545</v>
      </c>
      <c r="M80" s="128" t="s">
        <v>357</v>
      </c>
      <c r="N80" s="128">
        <f>ROWS($M$8:M80)</f>
        <v>73</v>
      </c>
      <c r="O80" s="128" t="str">
        <f t="shared" si="2"/>
        <v/>
      </c>
      <c r="P80" s="128" t="str">
        <f>IFERROR(SMALL($O$8:$O$179,ROWS($O$8:O80)),"")</f>
        <v/>
      </c>
      <c r="T80" s="128" t="str">
        <f>IFERROR(INDEX($C$8:$I$175,$P73,COLUMNS($S$8:S80)),"")</f>
        <v/>
      </c>
      <c r="U80" s="128" t="str">
        <f>IFERROR(INDEX($C$8:$I$175,$P73,COLUMNS($S$8:T80)),"")</f>
        <v/>
      </c>
      <c r="V80" s="128" t="str">
        <f>IFERROR(INDEX($C$8:$I$175,$P73,COLUMNS($S$8:U80)),"")</f>
        <v/>
      </c>
      <c r="W80" s="128" t="str">
        <f>IFERROR(INDEX($C$8:$I$175,$P73,COLUMNS($S$8:V80)),"")</f>
        <v/>
      </c>
      <c r="X80" s="128" t="str">
        <f>IFERROR(INDEX($C$8:$I$175,$P73,COLUMNS($S$8:W80)),"")</f>
        <v/>
      </c>
      <c r="Y80" s="128" t="str">
        <f>IFERROR(INDEX($C$8:$I$175,$P73,COLUMNS($S$8:X80)),"")</f>
        <v/>
      </c>
      <c r="Z80" s="128" t="str">
        <f>IFERROR(INDEX($C$8:$I$175,$P73,COLUMNS($S$8:Y80)),"")</f>
        <v/>
      </c>
      <c r="AD80" s="198" t="s">
        <v>363</v>
      </c>
      <c r="AE80" s="128">
        <v>0</v>
      </c>
      <c r="AG80" s="128">
        <v>0</v>
      </c>
      <c r="AH80" s="128">
        <v>0</v>
      </c>
      <c r="AI80" s="128">
        <v>0</v>
      </c>
      <c r="AJ80" s="128">
        <v>0</v>
      </c>
      <c r="AK80" s="128">
        <v>0</v>
      </c>
      <c r="AN80" s="128" t="s">
        <v>357</v>
      </c>
      <c r="AO80" s="128">
        <f>ROWS($AN$8:AN80)</f>
        <v>73</v>
      </c>
      <c r="AP80" s="128" t="str">
        <f t="shared" si="3"/>
        <v/>
      </c>
      <c r="AQ80" s="128" t="str">
        <f>IFERROR(SMALL($AP$8:$AP$179,ROWS($AP$8:AP80)),"")</f>
        <v/>
      </c>
      <c r="AU80" s="128" t="str">
        <f>IFERROR(INDEX($C$7:$I$177,$P72,COLUMNS($R$7:AT80)),"")</f>
        <v/>
      </c>
      <c r="AV80" s="128" t="str">
        <f>IFERROR(INDEX($C$7:$I$177,$P72,COLUMNS($R$7:AU80)),"")</f>
        <v/>
      </c>
      <c r="AW80" s="128" t="str">
        <f>IFERROR(INDEX($C$7:$I$177,$P72,COLUMNS($R$7:AV80)),"")</f>
        <v/>
      </c>
      <c r="AX80" s="128" t="str">
        <f>IFERROR(INDEX($C$7:$I$177,$P72,COLUMNS($R$7:AW80)),"")</f>
        <v/>
      </c>
      <c r="AY80" s="128" t="str">
        <f>IFERROR(INDEX($C$7:$I$177,$P72,COLUMNS($R$7:AX80)),"")</f>
        <v/>
      </c>
      <c r="AZ80" s="128" t="str">
        <f>IFERROR(INDEX($C$7:$I$177,$P72,COLUMNS($R$7:AY80)),"")</f>
        <v/>
      </c>
      <c r="BA80" s="128" t="str">
        <f>IFERROR(INDEX($C$7:$I$177,$P72,COLUMNS($R$7:AZ80)),"")</f>
        <v/>
      </c>
    </row>
    <row r="81" spans="3:53">
      <c r="C81" s="199" t="s">
        <v>279</v>
      </c>
      <c r="D81" s="105"/>
      <c r="E81" s="105"/>
      <c r="F81" s="105"/>
      <c r="G81" s="105"/>
      <c r="H81" s="105"/>
      <c r="I81" s="106"/>
      <c r="J81" s="106"/>
      <c r="K81" s="106"/>
      <c r="L81" s="106"/>
      <c r="M81" s="128" t="s">
        <v>357</v>
      </c>
      <c r="N81" s="128">
        <f>ROWS($M$8:M81)</f>
        <v>74</v>
      </c>
      <c r="O81" s="128" t="str">
        <f t="shared" si="2"/>
        <v/>
      </c>
      <c r="P81" s="128" t="str">
        <f>IFERROR(SMALL($O$8:$O$179,ROWS($O$8:O81)),"")</f>
        <v/>
      </c>
      <c r="T81" s="128" t="str">
        <f>IFERROR(INDEX($C$8:$I$175,$P74,COLUMNS($S$8:S81)),"")</f>
        <v/>
      </c>
      <c r="U81" s="128" t="str">
        <f>IFERROR(INDEX($C$8:$I$175,$P74,COLUMNS($S$8:T81)),"")</f>
        <v/>
      </c>
      <c r="V81" s="128" t="str">
        <f>IFERROR(INDEX($C$8:$I$175,$P74,COLUMNS($S$8:U81)),"")</f>
        <v/>
      </c>
      <c r="W81" s="128" t="str">
        <f>IFERROR(INDEX($C$8:$I$175,$P74,COLUMNS($S$8:V81)),"")</f>
        <v/>
      </c>
      <c r="X81" s="128" t="str">
        <f>IFERROR(INDEX($C$8:$I$175,$P74,COLUMNS($S$8:W81)),"")</f>
        <v/>
      </c>
      <c r="Y81" s="128" t="str">
        <f>IFERROR(INDEX($C$8:$I$175,$P74,COLUMNS($S$8:X81)),"")</f>
        <v/>
      </c>
      <c r="Z81" s="128" t="str">
        <f>IFERROR(INDEX($C$8:$I$175,$P74,COLUMNS($S$8:Y81)),"")</f>
        <v/>
      </c>
      <c r="AD81" s="198" t="s">
        <v>277</v>
      </c>
      <c r="AE81" s="128">
        <v>415</v>
      </c>
      <c r="AF81" s="128">
        <v>370</v>
      </c>
      <c r="AG81" s="128">
        <v>375</v>
      </c>
      <c r="AH81" s="128">
        <v>405</v>
      </c>
      <c r="AI81" s="128">
        <v>410</v>
      </c>
      <c r="AJ81" s="128">
        <v>480</v>
      </c>
      <c r="AK81" s="128">
        <v>495</v>
      </c>
      <c r="AL81" s="128">
        <v>460</v>
      </c>
      <c r="AM81" s="128">
        <v>575</v>
      </c>
      <c r="AN81" s="128" t="s">
        <v>357</v>
      </c>
      <c r="AO81" s="128">
        <f>ROWS($AN$8:AN81)</f>
        <v>74</v>
      </c>
      <c r="AP81" s="128" t="str">
        <f t="shared" si="3"/>
        <v/>
      </c>
      <c r="AQ81" s="128" t="str">
        <f>IFERROR(SMALL($AP$8:$AP$179,ROWS($AP$8:AP81)),"")</f>
        <v/>
      </c>
      <c r="AU81" s="128" t="str">
        <f>IFERROR(INDEX($C$7:$I$177,$P73,COLUMNS($R$7:AT81)),"")</f>
        <v/>
      </c>
      <c r="AV81" s="128" t="str">
        <f>IFERROR(INDEX($C$7:$I$177,$P73,COLUMNS($R$7:AU81)),"")</f>
        <v/>
      </c>
      <c r="AW81" s="128" t="str">
        <f>IFERROR(INDEX($C$7:$I$177,$P73,COLUMNS($R$7:AV81)),"")</f>
        <v/>
      </c>
      <c r="AX81" s="128" t="str">
        <f>IFERROR(INDEX($C$7:$I$177,$P73,COLUMNS($R$7:AW81)),"")</f>
        <v/>
      </c>
      <c r="AY81" s="128" t="str">
        <f>IFERROR(INDEX($C$7:$I$177,$P73,COLUMNS($R$7:AX81)),"")</f>
        <v/>
      </c>
      <c r="AZ81" s="128" t="str">
        <f>IFERROR(INDEX($C$7:$I$177,$P73,COLUMNS($R$7:AY81)),"")</f>
        <v/>
      </c>
      <c r="BA81" s="128" t="str">
        <f>IFERROR(INDEX($C$7:$I$177,$P73,COLUMNS($R$7:AZ81)),"")</f>
        <v/>
      </c>
    </row>
    <row r="82" spans="3:53">
      <c r="C82" s="128" t="s">
        <v>280</v>
      </c>
      <c r="D82" s="105">
        <v>1.1311804415252692E-2</v>
      </c>
      <c r="E82" s="105">
        <v>1.3104303169824685E-2</v>
      </c>
      <c r="F82" s="105">
        <v>1.4198782961460446E-2</v>
      </c>
      <c r="G82" s="105">
        <v>1.8255578093306288E-2</v>
      </c>
      <c r="H82" s="105">
        <v>2.4459845087647779E-2</v>
      </c>
      <c r="I82" s="106">
        <v>1.8325165139569572E-2</v>
      </c>
      <c r="J82" s="106">
        <v>2.1839080459770115E-2</v>
      </c>
      <c r="K82" s="106">
        <v>2.5909317389138018E-2</v>
      </c>
      <c r="L82" s="106">
        <v>2.3428438877290653E-2</v>
      </c>
      <c r="M82" s="128" t="s">
        <v>357</v>
      </c>
      <c r="N82" s="128">
        <f>ROWS($M$8:M82)</f>
        <v>75</v>
      </c>
      <c r="O82" s="128" t="str">
        <f t="shared" si="2"/>
        <v/>
      </c>
      <c r="P82" s="128" t="str">
        <f>IFERROR(SMALL($O$8:$O$179,ROWS($O$8:O82)),"")</f>
        <v/>
      </c>
      <c r="T82" s="128" t="str">
        <f>IFERROR(INDEX($C$8:$I$175,$P75,COLUMNS($S$8:S82)),"")</f>
        <v/>
      </c>
      <c r="U82" s="128" t="str">
        <f>IFERROR(INDEX($C$8:$I$175,$P75,COLUMNS($S$8:T82)),"")</f>
        <v/>
      </c>
      <c r="V82" s="128" t="str">
        <f>IFERROR(INDEX($C$8:$I$175,$P75,COLUMNS($S$8:U82)),"")</f>
        <v/>
      </c>
      <c r="W82" s="128" t="str">
        <f>IFERROR(INDEX($C$8:$I$175,$P75,COLUMNS($S$8:V82)),"")</f>
        <v/>
      </c>
      <c r="X82" s="128" t="str">
        <f>IFERROR(INDEX($C$8:$I$175,$P75,COLUMNS($S$8:W82)),"")</f>
        <v/>
      </c>
      <c r="Y82" s="128" t="str">
        <f>IFERROR(INDEX($C$8:$I$175,$P75,COLUMNS($S$8:X82)),"")</f>
        <v/>
      </c>
      <c r="Z82" s="128" t="str">
        <f>IFERROR(INDEX($C$8:$I$175,$P75,COLUMNS($S$8:Y82)),"")</f>
        <v/>
      </c>
      <c r="AD82" s="198" t="s">
        <v>278</v>
      </c>
      <c r="AE82" s="128">
        <v>5070</v>
      </c>
      <c r="AF82" s="128">
        <v>5280</v>
      </c>
      <c r="AG82" s="128">
        <v>5540</v>
      </c>
      <c r="AH82" s="128">
        <v>5020</v>
      </c>
      <c r="AI82" s="128">
        <v>4495</v>
      </c>
      <c r="AJ82" s="128">
        <v>4215</v>
      </c>
      <c r="AK82" s="128">
        <v>3855</v>
      </c>
      <c r="AL82" s="128">
        <v>3540</v>
      </c>
      <c r="AM82" s="128">
        <v>3735</v>
      </c>
      <c r="AN82" s="128" t="s">
        <v>357</v>
      </c>
      <c r="AO82" s="128">
        <f>ROWS($AN$8:AN82)</f>
        <v>75</v>
      </c>
      <c r="AP82" s="128" t="str">
        <f t="shared" si="3"/>
        <v/>
      </c>
      <c r="AQ82" s="128" t="str">
        <f>IFERROR(SMALL($AP$8:$AP$179,ROWS($AP$8:AP82)),"")</f>
        <v/>
      </c>
      <c r="AU82" s="128" t="str">
        <f>IFERROR(INDEX($C$7:$I$177,$P74,COLUMNS($R$7:AT82)),"")</f>
        <v/>
      </c>
      <c r="AV82" s="128" t="str">
        <f>IFERROR(INDEX($C$7:$I$177,$P74,COLUMNS($R$7:AU82)),"")</f>
        <v/>
      </c>
      <c r="AW82" s="128" t="str">
        <f>IFERROR(INDEX($C$7:$I$177,$P74,COLUMNS($R$7:AV82)),"")</f>
        <v/>
      </c>
      <c r="AX82" s="128" t="str">
        <f>IFERROR(INDEX($C$7:$I$177,$P74,COLUMNS($R$7:AW82)),"")</f>
        <v/>
      </c>
      <c r="AY82" s="128" t="str">
        <f>IFERROR(INDEX($C$7:$I$177,$P74,COLUMNS($R$7:AX82)),"")</f>
        <v/>
      </c>
      <c r="AZ82" s="128" t="str">
        <f>IFERROR(INDEX($C$7:$I$177,$P74,COLUMNS($R$7:AY82)),"")</f>
        <v/>
      </c>
      <c r="BA82" s="128" t="str">
        <f>IFERROR(INDEX($C$7:$I$177,$P74,COLUMNS($R$7:AZ82)),"")</f>
        <v/>
      </c>
    </row>
    <row r="83" spans="3:53">
      <c r="C83" s="128" t="s">
        <v>281</v>
      </c>
      <c r="D83" s="105">
        <v>1.0582010582010581E-2</v>
      </c>
      <c r="E83" s="105">
        <v>8.6771737205595893E-3</v>
      </c>
      <c r="F83" s="105">
        <v>8.6206896551724137E-3</v>
      </c>
      <c r="G83" s="105">
        <v>1.06951871657754E-2</v>
      </c>
      <c r="H83" s="105">
        <v>1.3452914798206279E-2</v>
      </c>
      <c r="I83" s="106">
        <v>1.129341572554869E-2</v>
      </c>
      <c r="J83" s="106">
        <v>1.7241379310344827E-2</v>
      </c>
      <c r="K83" s="106">
        <v>1.768809167912307E-2</v>
      </c>
      <c r="L83" s="106">
        <v>1.5773602412433311E-2</v>
      </c>
      <c r="M83" s="128" t="s">
        <v>357</v>
      </c>
      <c r="N83" s="128">
        <f>ROWS($M$8:M83)</f>
        <v>76</v>
      </c>
      <c r="O83" s="128" t="str">
        <f t="shared" si="2"/>
        <v/>
      </c>
      <c r="P83" s="128" t="str">
        <f>IFERROR(SMALL($O$8:$O$179,ROWS($O$8:O83)),"")</f>
        <v/>
      </c>
      <c r="T83" s="128" t="str">
        <f>IFERROR(INDEX($C$8:$I$175,$P76,COLUMNS($S$8:S83)),"")</f>
        <v/>
      </c>
      <c r="U83" s="128" t="str">
        <f>IFERROR(INDEX($C$8:$I$175,$P76,COLUMNS($S$8:T83)),"")</f>
        <v/>
      </c>
      <c r="V83" s="128" t="str">
        <f>IFERROR(INDEX($C$8:$I$175,$P76,COLUMNS($S$8:U83)),"")</f>
        <v/>
      </c>
      <c r="W83" s="128" t="str">
        <f>IFERROR(INDEX($C$8:$I$175,$P76,COLUMNS($S$8:V83)),"")</f>
        <v/>
      </c>
      <c r="X83" s="128" t="str">
        <f>IFERROR(INDEX($C$8:$I$175,$P76,COLUMNS($S$8:W83)),"")</f>
        <v/>
      </c>
      <c r="Y83" s="128" t="str">
        <f>IFERROR(INDEX($C$8:$I$175,$P76,COLUMNS($S$8:X83)),"")</f>
        <v/>
      </c>
      <c r="Z83" s="128" t="str">
        <f>IFERROR(INDEX($C$8:$I$175,$P76,COLUMNS($S$8:Y83)),"")</f>
        <v/>
      </c>
      <c r="AD83" s="199" t="s">
        <v>279</v>
      </c>
      <c r="AN83" s="128" t="s">
        <v>357</v>
      </c>
      <c r="AO83" s="128">
        <f>ROWS($AN$8:AN83)</f>
        <v>76</v>
      </c>
      <c r="AP83" s="128" t="str">
        <f t="shared" si="3"/>
        <v/>
      </c>
      <c r="AQ83" s="128" t="str">
        <f>IFERROR(SMALL($AP$8:$AP$179,ROWS($AP$8:AP83)),"")</f>
        <v/>
      </c>
      <c r="AU83" s="128" t="str">
        <f>IFERROR(INDEX($C$7:$I$177,$P75,COLUMNS($R$7:AT83)),"")</f>
        <v/>
      </c>
      <c r="AV83" s="128" t="str">
        <f>IFERROR(INDEX($C$7:$I$177,$P75,COLUMNS($R$7:AU83)),"")</f>
        <v/>
      </c>
      <c r="AW83" s="128" t="str">
        <f>IFERROR(INDEX($C$7:$I$177,$P75,COLUMNS($R$7:AV83)),"")</f>
        <v/>
      </c>
      <c r="AX83" s="128" t="str">
        <f>IFERROR(INDEX($C$7:$I$177,$P75,COLUMNS($R$7:AW83)),"")</f>
        <v/>
      </c>
      <c r="AY83" s="128" t="str">
        <f>IFERROR(INDEX($C$7:$I$177,$P75,COLUMNS($R$7:AX83)),"")</f>
        <v/>
      </c>
      <c r="AZ83" s="128" t="str">
        <f>IFERROR(INDEX($C$7:$I$177,$P75,COLUMNS($R$7:AY83)),"")</f>
        <v/>
      </c>
      <c r="BA83" s="128" t="str">
        <f>IFERROR(INDEX($C$7:$I$177,$P75,COLUMNS($R$7:AZ83)),"")</f>
        <v/>
      </c>
    </row>
    <row r="84" spans="3:53">
      <c r="C84" s="128" t="s">
        <v>282</v>
      </c>
      <c r="D84" s="105">
        <v>4.9261083743842365E-3</v>
      </c>
      <c r="E84" s="105">
        <v>6.7292367628829465E-3</v>
      </c>
      <c r="F84" s="105">
        <v>3.7187288708586883E-3</v>
      </c>
      <c r="G84" s="105">
        <v>3.8723953531255764E-3</v>
      </c>
      <c r="H84" s="105">
        <v>5.0958010599266206E-3</v>
      </c>
      <c r="I84" s="106">
        <v>3.8354996803750267E-3</v>
      </c>
      <c r="J84" s="106">
        <v>4.5977011494252873E-3</v>
      </c>
      <c r="K84" s="106">
        <v>5.9790732436472349E-3</v>
      </c>
      <c r="L84" s="106">
        <v>8.1187659475759691E-3</v>
      </c>
      <c r="M84" s="128" t="s">
        <v>357</v>
      </c>
      <c r="N84" s="128">
        <f>ROWS($M$8:M84)</f>
        <v>77</v>
      </c>
      <c r="O84" s="128" t="str">
        <f t="shared" si="2"/>
        <v/>
      </c>
      <c r="P84" s="128" t="str">
        <f>IFERROR(SMALL($O$8:$O$179,ROWS($O$8:O84)),"")</f>
        <v/>
      </c>
      <c r="T84" s="128" t="str">
        <f>IFERROR(INDEX($C$8:$I$175,$P77,COLUMNS($S$8:S84)),"")</f>
        <v/>
      </c>
      <c r="U84" s="128" t="str">
        <f>IFERROR(INDEX($C$8:$I$175,$P77,COLUMNS($S$8:T84)),"")</f>
        <v/>
      </c>
      <c r="V84" s="128" t="str">
        <f>IFERROR(INDEX($C$8:$I$175,$P77,COLUMNS($S$8:U84)),"")</f>
        <v/>
      </c>
      <c r="W84" s="128" t="str">
        <f>IFERROR(INDEX($C$8:$I$175,$P77,COLUMNS($S$8:V84)),"")</f>
        <v/>
      </c>
      <c r="X84" s="128" t="str">
        <f>IFERROR(INDEX($C$8:$I$175,$P77,COLUMNS($S$8:W84)),"")</f>
        <v/>
      </c>
      <c r="Y84" s="128" t="str">
        <f>IFERROR(INDEX($C$8:$I$175,$P77,COLUMNS($S$8:X84)),"")</f>
        <v/>
      </c>
      <c r="Z84" s="128" t="str">
        <f>IFERROR(INDEX($C$8:$I$175,$P77,COLUMNS($S$8:Y84)),"")</f>
        <v/>
      </c>
      <c r="AD84" s="128" t="s">
        <v>280</v>
      </c>
      <c r="AE84" s="128">
        <v>60</v>
      </c>
      <c r="AF84" s="128">
        <v>75</v>
      </c>
      <c r="AG84" s="128">
        <v>85</v>
      </c>
      <c r="AH84" s="128">
        <v>100</v>
      </c>
      <c r="AI84" s="128">
        <v>120</v>
      </c>
      <c r="AJ84" s="128">
        <v>85</v>
      </c>
      <c r="AK84" s="128">
        <v>95</v>
      </c>
      <c r="AL84" s="128">
        <v>105</v>
      </c>
      <c r="AM84" s="128">
        <v>100</v>
      </c>
      <c r="AN84" s="128" t="s">
        <v>357</v>
      </c>
      <c r="AO84" s="128">
        <f>ROWS($AN$8:AN84)</f>
        <v>77</v>
      </c>
      <c r="AP84" s="128" t="str">
        <f t="shared" si="3"/>
        <v/>
      </c>
      <c r="AQ84" s="128" t="str">
        <f>IFERROR(SMALL($AP$8:$AP$179,ROWS($AP$8:AP84)),"")</f>
        <v/>
      </c>
      <c r="AU84" s="128" t="str">
        <f>IFERROR(INDEX($C$7:$I$177,$P76,COLUMNS($R$7:AT84)),"")</f>
        <v/>
      </c>
      <c r="AV84" s="128" t="str">
        <f>IFERROR(INDEX($C$7:$I$177,$P76,COLUMNS($R$7:AU84)),"")</f>
        <v/>
      </c>
      <c r="AW84" s="128" t="str">
        <f>IFERROR(INDEX($C$7:$I$177,$P76,COLUMNS($R$7:AV84)),"")</f>
        <v/>
      </c>
      <c r="AX84" s="128" t="str">
        <f>IFERROR(INDEX($C$7:$I$177,$P76,COLUMNS($R$7:AW84)),"")</f>
        <v/>
      </c>
      <c r="AY84" s="128" t="str">
        <f>IFERROR(INDEX($C$7:$I$177,$P76,COLUMNS($R$7:AX84)),"")</f>
        <v/>
      </c>
      <c r="AZ84" s="128" t="str">
        <f>IFERROR(INDEX($C$7:$I$177,$P76,COLUMNS($R$7:AY84)),"")</f>
        <v/>
      </c>
      <c r="BA84" s="128" t="str">
        <f>IFERROR(INDEX($C$7:$I$177,$P76,COLUMNS($R$7:AZ84)),"")</f>
        <v/>
      </c>
    </row>
    <row r="85" spans="3:53">
      <c r="C85" s="128" t="s">
        <v>283</v>
      </c>
      <c r="D85" s="105">
        <v>2.1893814997263274E-3</v>
      </c>
      <c r="E85" s="105">
        <v>1.4166814237648309E-3</v>
      </c>
      <c r="F85" s="105">
        <v>4.3948613928329952E-3</v>
      </c>
      <c r="G85" s="105">
        <v>3.6879955744053105E-3</v>
      </c>
      <c r="H85" s="105">
        <v>5.2996331023236849E-3</v>
      </c>
      <c r="I85" s="106">
        <v>4.6878329426805884E-3</v>
      </c>
      <c r="J85" s="106">
        <v>5.7471264367816091E-3</v>
      </c>
      <c r="K85" s="106">
        <v>5.9790732436472349E-3</v>
      </c>
      <c r="L85" s="106">
        <v>8.1187659475759691E-3</v>
      </c>
      <c r="M85" s="128" t="s">
        <v>357</v>
      </c>
      <c r="N85" s="128">
        <f>ROWS($M$8:M85)</f>
        <v>78</v>
      </c>
      <c r="O85" s="128" t="str">
        <f t="shared" si="2"/>
        <v/>
      </c>
      <c r="P85" s="128" t="str">
        <f>IFERROR(SMALL($O$8:$O$179,ROWS($O$8:O85)),"")</f>
        <v/>
      </c>
      <c r="T85" s="128" t="str">
        <f>IFERROR(INDEX($C$8:$I$175,$P78,COLUMNS($S$8:S85)),"")</f>
        <v/>
      </c>
      <c r="U85" s="128" t="str">
        <f>IFERROR(INDEX($C$8:$I$175,$P78,COLUMNS($S$8:T85)),"")</f>
        <v/>
      </c>
      <c r="V85" s="128" t="str">
        <f>IFERROR(INDEX($C$8:$I$175,$P78,COLUMNS($S$8:U85)),"")</f>
        <v/>
      </c>
      <c r="W85" s="128" t="str">
        <f>IFERROR(INDEX($C$8:$I$175,$P78,COLUMNS($S$8:V85)),"")</f>
        <v/>
      </c>
      <c r="X85" s="128" t="str">
        <f>IFERROR(INDEX($C$8:$I$175,$P78,COLUMNS($S$8:W85)),"")</f>
        <v/>
      </c>
      <c r="Y85" s="128" t="str">
        <f>IFERROR(INDEX($C$8:$I$175,$P78,COLUMNS($S$8:X85)),"")</f>
        <v/>
      </c>
      <c r="Z85" s="128" t="str">
        <f>IFERROR(INDEX($C$8:$I$175,$P78,COLUMNS($S$8:Y85)),"")</f>
        <v/>
      </c>
      <c r="AD85" s="128" t="s">
        <v>281</v>
      </c>
      <c r="AE85" s="128">
        <v>60</v>
      </c>
      <c r="AF85" s="128">
        <v>50</v>
      </c>
      <c r="AG85" s="128">
        <v>50</v>
      </c>
      <c r="AH85" s="128">
        <v>60</v>
      </c>
      <c r="AI85" s="128">
        <v>65</v>
      </c>
      <c r="AJ85" s="128">
        <v>55</v>
      </c>
      <c r="AK85" s="128">
        <v>75</v>
      </c>
      <c r="AL85" s="128">
        <v>70</v>
      </c>
      <c r="AM85" s="128">
        <v>70</v>
      </c>
      <c r="AN85" s="128" t="s">
        <v>357</v>
      </c>
      <c r="AO85" s="128">
        <f>ROWS($AN$8:AN85)</f>
        <v>78</v>
      </c>
      <c r="AP85" s="128" t="str">
        <f t="shared" si="3"/>
        <v/>
      </c>
      <c r="AQ85" s="128" t="str">
        <f>IFERROR(SMALL($AP$8:$AP$179,ROWS($AP$8:AP85)),"")</f>
        <v/>
      </c>
      <c r="AU85" s="128" t="str">
        <f>IFERROR(INDEX($C$7:$I$177,$P77,COLUMNS($R$7:AT85)),"")</f>
        <v/>
      </c>
      <c r="AV85" s="128" t="str">
        <f>IFERROR(INDEX($C$7:$I$177,$P77,COLUMNS($R$7:AU85)),"")</f>
        <v/>
      </c>
      <c r="AW85" s="128" t="str">
        <f>IFERROR(INDEX($C$7:$I$177,$P77,COLUMNS($R$7:AV85)),"")</f>
        <v/>
      </c>
      <c r="AX85" s="128" t="str">
        <f>IFERROR(INDEX($C$7:$I$177,$P77,COLUMNS($R$7:AW85)),"")</f>
        <v/>
      </c>
      <c r="AY85" s="128" t="str">
        <f>IFERROR(INDEX($C$7:$I$177,$P77,COLUMNS($R$7:AX85)),"")</f>
        <v/>
      </c>
      <c r="AZ85" s="128" t="str">
        <f>IFERROR(INDEX($C$7:$I$177,$P77,COLUMNS($R$7:AY85)),"")</f>
        <v/>
      </c>
      <c r="BA85" s="128" t="str">
        <f>IFERROR(INDEX($C$7:$I$177,$P77,COLUMNS($R$7:AZ85)),"")</f>
        <v/>
      </c>
    </row>
    <row r="86" spans="3:53">
      <c r="C86" s="128" t="s">
        <v>284</v>
      </c>
      <c r="D86" s="105">
        <v>0.96752417442072614</v>
      </c>
      <c r="E86" s="105">
        <v>0.96511421993979107</v>
      </c>
      <c r="F86" s="105">
        <v>0.96179851250845161</v>
      </c>
      <c r="G86" s="105">
        <v>0.96016964779642267</v>
      </c>
      <c r="H86" s="105">
        <v>0.94435385242560133</v>
      </c>
      <c r="I86" s="106">
        <v>0.95418708715107603</v>
      </c>
      <c r="J86" s="106">
        <v>0.94482758620689655</v>
      </c>
      <c r="K86" s="106">
        <v>0.93672147483806678</v>
      </c>
      <c r="L86" s="106">
        <v>0.937833449315704</v>
      </c>
      <c r="M86" s="128" t="s">
        <v>357</v>
      </c>
      <c r="N86" s="128">
        <f>ROWS($M$8:M86)</f>
        <v>79</v>
      </c>
      <c r="O86" s="128" t="str">
        <f t="shared" si="2"/>
        <v/>
      </c>
      <c r="P86" s="128" t="str">
        <f>IFERROR(SMALL($O$8:$O$179,ROWS($O$8:O86)),"")</f>
        <v/>
      </c>
      <c r="T86" s="128" t="str">
        <f>IFERROR(INDEX($C$8:$I$175,$P79,COLUMNS($S$8:S86)),"")</f>
        <v/>
      </c>
      <c r="U86" s="128" t="str">
        <f>IFERROR(INDEX($C$8:$I$175,$P79,COLUMNS($S$8:T86)),"")</f>
        <v/>
      </c>
      <c r="V86" s="128" t="str">
        <f>IFERROR(INDEX($C$8:$I$175,$P79,COLUMNS($S$8:U86)),"")</f>
        <v/>
      </c>
      <c r="W86" s="128" t="str">
        <f>IFERROR(INDEX($C$8:$I$175,$P79,COLUMNS($S$8:V86)),"")</f>
        <v/>
      </c>
      <c r="X86" s="128" t="str">
        <f>IFERROR(INDEX($C$8:$I$175,$P79,COLUMNS($S$8:W86)),"")</f>
        <v/>
      </c>
      <c r="Y86" s="128" t="str">
        <f>IFERROR(INDEX($C$8:$I$175,$P79,COLUMNS($S$8:X86)),"")</f>
        <v/>
      </c>
      <c r="Z86" s="128" t="str">
        <f>IFERROR(INDEX($C$8:$I$175,$P79,COLUMNS($S$8:Y86)),"")</f>
        <v/>
      </c>
      <c r="AD86" s="128" t="s">
        <v>282</v>
      </c>
      <c r="AE86" s="128">
        <v>25</v>
      </c>
      <c r="AF86" s="128">
        <v>40</v>
      </c>
      <c r="AG86" s="128">
        <v>20</v>
      </c>
      <c r="AH86" s="128">
        <v>20</v>
      </c>
      <c r="AI86" s="128">
        <v>25</v>
      </c>
      <c r="AJ86" s="128">
        <v>20</v>
      </c>
      <c r="AK86" s="128">
        <v>20</v>
      </c>
      <c r="AL86" s="128">
        <v>25</v>
      </c>
      <c r="AM86" s="128">
        <v>35</v>
      </c>
      <c r="AN86" s="128" t="s">
        <v>357</v>
      </c>
      <c r="AO86" s="128">
        <f>ROWS($AN$8:AN86)</f>
        <v>79</v>
      </c>
      <c r="AP86" s="128" t="str">
        <f t="shared" si="3"/>
        <v/>
      </c>
      <c r="AQ86" s="128" t="str">
        <f>IFERROR(SMALL($AP$8:$AP$179,ROWS($AP$8:AP86)),"")</f>
        <v/>
      </c>
      <c r="AU86" s="128" t="str">
        <f>IFERROR(INDEX($C$7:$I$177,$P78,COLUMNS($R$7:AT86)),"")</f>
        <v/>
      </c>
      <c r="AV86" s="128" t="str">
        <f>IFERROR(INDEX($C$7:$I$177,$P78,COLUMNS($R$7:AU86)),"")</f>
        <v/>
      </c>
      <c r="AW86" s="128" t="str">
        <f>IFERROR(INDEX($C$7:$I$177,$P78,COLUMNS($R$7:AV86)),"")</f>
        <v/>
      </c>
      <c r="AX86" s="128" t="str">
        <f>IFERROR(INDEX($C$7:$I$177,$P78,COLUMNS($R$7:AW86)),"")</f>
        <v/>
      </c>
      <c r="AY86" s="128" t="str">
        <f>IFERROR(INDEX($C$7:$I$177,$P78,COLUMNS($R$7:AX86)),"")</f>
        <v/>
      </c>
      <c r="AZ86" s="128" t="str">
        <f>IFERROR(INDEX($C$7:$I$177,$P78,COLUMNS($R$7:AY86)),"")</f>
        <v/>
      </c>
      <c r="BA86" s="128" t="str">
        <f>IFERROR(INDEX($C$7:$I$177,$P78,COLUMNS($R$7:AZ86)),"")</f>
        <v/>
      </c>
    </row>
    <row r="87" spans="3:53">
      <c r="C87" s="128" t="s">
        <v>337</v>
      </c>
      <c r="D87" s="105">
        <v>2.9009304871373837E-2</v>
      </c>
      <c r="E87" s="105">
        <v>2.9927395077032053E-2</v>
      </c>
      <c r="F87" s="105">
        <v>3.0933062880324543E-2</v>
      </c>
      <c r="G87" s="105">
        <v>3.6511156186612576E-2</v>
      </c>
      <c r="H87" s="105">
        <v>4.830819404810436E-2</v>
      </c>
      <c r="I87" s="106">
        <v>3.8141913488173876E-2</v>
      </c>
      <c r="J87" s="106">
        <v>5.057471264367816E-2</v>
      </c>
      <c r="K87" s="106">
        <v>5.5555555555555552E-2</v>
      </c>
      <c r="L87" s="106">
        <v>5.5439573184875898E-2</v>
      </c>
      <c r="M87" s="128" t="s">
        <v>357</v>
      </c>
      <c r="N87" s="128">
        <f>ROWS($M$8:M87)</f>
        <v>80</v>
      </c>
      <c r="O87" s="128" t="str">
        <f t="shared" si="2"/>
        <v/>
      </c>
      <c r="P87" s="128" t="str">
        <f>IFERROR(SMALL($O$8:$O$179,ROWS($O$8:O87)),"")</f>
        <v/>
      </c>
      <c r="T87" s="128" t="str">
        <f>IFERROR(INDEX($C$8:$I$175,$P80,COLUMNS($S$8:S87)),"")</f>
        <v/>
      </c>
      <c r="U87" s="128" t="str">
        <f>IFERROR(INDEX($C$8:$I$175,$P80,COLUMNS($S$8:T87)),"")</f>
        <v/>
      </c>
      <c r="V87" s="128" t="str">
        <f>IFERROR(INDEX($C$8:$I$175,$P80,COLUMNS($S$8:U87)),"")</f>
        <v/>
      </c>
      <c r="W87" s="128" t="str">
        <f>IFERROR(INDEX($C$8:$I$175,$P80,COLUMNS($S$8:V87)),"")</f>
        <v/>
      </c>
      <c r="X87" s="128" t="str">
        <f>IFERROR(INDEX($C$8:$I$175,$P80,COLUMNS($S$8:W87)),"")</f>
        <v/>
      </c>
      <c r="Y87" s="128" t="str">
        <f>IFERROR(INDEX($C$8:$I$175,$P80,COLUMNS($S$8:X87)),"")</f>
        <v/>
      </c>
      <c r="Z87" s="128" t="str">
        <f>IFERROR(INDEX($C$8:$I$175,$P80,COLUMNS($S$8:Y87)),"")</f>
        <v/>
      </c>
      <c r="AD87" s="128" t="s">
        <v>283</v>
      </c>
      <c r="AE87" s="128">
        <v>10</v>
      </c>
      <c r="AF87" s="128">
        <v>10</v>
      </c>
      <c r="AG87" s="128">
        <v>25</v>
      </c>
      <c r="AH87" s="128">
        <v>20</v>
      </c>
      <c r="AI87" s="128">
        <v>25</v>
      </c>
      <c r="AJ87" s="128">
        <v>20</v>
      </c>
      <c r="AK87" s="128">
        <v>25</v>
      </c>
      <c r="AL87" s="128">
        <v>25</v>
      </c>
      <c r="AM87" s="128">
        <v>35</v>
      </c>
      <c r="AN87" s="128" t="s">
        <v>357</v>
      </c>
      <c r="AO87" s="128">
        <f>ROWS($AN$8:AN87)</f>
        <v>80</v>
      </c>
      <c r="AP87" s="128" t="str">
        <f t="shared" si="3"/>
        <v/>
      </c>
      <c r="AQ87" s="128" t="str">
        <f>IFERROR(SMALL($AP$8:$AP$179,ROWS($AP$8:AP87)),"")</f>
        <v/>
      </c>
      <c r="AU87" s="128" t="str">
        <f>IFERROR(INDEX($C$7:$I$177,$P79,COLUMNS($R$7:AT87)),"")</f>
        <v/>
      </c>
      <c r="AV87" s="128" t="str">
        <f>IFERROR(INDEX($C$7:$I$177,$P79,COLUMNS($R$7:AU87)),"")</f>
        <v/>
      </c>
      <c r="AW87" s="128" t="str">
        <f>IFERROR(INDEX($C$7:$I$177,$P79,COLUMNS($R$7:AV87)),"")</f>
        <v/>
      </c>
      <c r="AX87" s="128" t="str">
        <f>IFERROR(INDEX($C$7:$I$177,$P79,COLUMNS($R$7:AW87)),"")</f>
        <v/>
      </c>
      <c r="AY87" s="128" t="str">
        <f>IFERROR(INDEX($C$7:$I$177,$P79,COLUMNS($R$7:AX87)),"")</f>
        <v/>
      </c>
      <c r="AZ87" s="128" t="str">
        <f>IFERROR(INDEX($C$7:$I$177,$P79,COLUMNS($R$7:AY87)),"")</f>
        <v/>
      </c>
      <c r="BA87" s="128" t="str">
        <f>IFERROR(INDEX($C$7:$I$177,$P79,COLUMNS($R$7:AZ87)),"")</f>
        <v/>
      </c>
    </row>
    <row r="88" spans="3:53">
      <c r="C88" s="128" t="s">
        <v>286</v>
      </c>
      <c r="D88" s="105"/>
      <c r="E88" s="105"/>
      <c r="F88" s="105"/>
      <c r="G88" s="105"/>
      <c r="H88" s="105"/>
      <c r="I88" s="106"/>
      <c r="J88" s="106"/>
      <c r="K88" s="106"/>
      <c r="L88" s="106"/>
      <c r="M88" s="128" t="s">
        <v>357</v>
      </c>
      <c r="N88" s="128">
        <f>ROWS($M$8:M88)</f>
        <v>81</v>
      </c>
      <c r="O88" s="128" t="str">
        <f t="shared" si="2"/>
        <v/>
      </c>
      <c r="P88" s="128" t="str">
        <f>IFERROR(SMALL($O$8:$O$179,ROWS($O$8:O88)),"")</f>
        <v/>
      </c>
      <c r="T88" s="128" t="str">
        <f>IFERROR(INDEX($C$8:$I$175,$P81,COLUMNS($S$8:S88)),"")</f>
        <v/>
      </c>
      <c r="U88" s="128" t="str">
        <f>IFERROR(INDEX($C$8:$I$175,$P81,COLUMNS($S$8:T88)),"")</f>
        <v/>
      </c>
      <c r="V88" s="128" t="str">
        <f>IFERROR(INDEX($C$8:$I$175,$P81,COLUMNS($S$8:U88)),"")</f>
        <v/>
      </c>
      <c r="W88" s="128" t="str">
        <f>IFERROR(INDEX($C$8:$I$175,$P81,COLUMNS($S$8:V88)),"")</f>
        <v/>
      </c>
      <c r="X88" s="128" t="str">
        <f>IFERROR(INDEX($C$8:$I$175,$P81,COLUMNS($S$8:W88)),"")</f>
        <v/>
      </c>
      <c r="Y88" s="128" t="str">
        <f>IFERROR(INDEX($C$8:$I$175,$P81,COLUMNS($S$8:X88)),"")</f>
        <v/>
      </c>
      <c r="Z88" s="128" t="str">
        <f>IFERROR(INDEX($C$8:$I$175,$P81,COLUMNS($S$8:Y88)),"")</f>
        <v/>
      </c>
      <c r="AD88" s="128" t="s">
        <v>284</v>
      </c>
      <c r="AE88" s="128">
        <v>5305</v>
      </c>
      <c r="AF88" s="128">
        <v>5450</v>
      </c>
      <c r="AG88" s="128">
        <v>5690</v>
      </c>
      <c r="AH88" s="128">
        <v>5205</v>
      </c>
      <c r="AI88" s="128">
        <v>4635</v>
      </c>
      <c r="AJ88" s="128">
        <v>4480</v>
      </c>
      <c r="AK88" s="128">
        <v>4110</v>
      </c>
      <c r="AL88" s="128">
        <v>3745</v>
      </c>
      <c r="AM88" s="128">
        <v>4045</v>
      </c>
      <c r="AN88" s="128" t="s">
        <v>357</v>
      </c>
      <c r="AO88" s="128">
        <f>ROWS($AN$8:AN88)</f>
        <v>81</v>
      </c>
      <c r="AP88" s="128" t="str">
        <f t="shared" si="3"/>
        <v/>
      </c>
      <c r="AQ88" s="128" t="str">
        <f>IFERROR(SMALL($AP$8:$AP$179,ROWS($AP$8:AP88)),"")</f>
        <v/>
      </c>
      <c r="AU88" s="128" t="str">
        <f>IFERROR(INDEX($C$7:$I$177,$P80,COLUMNS($R$7:AT88)),"")</f>
        <v/>
      </c>
      <c r="AV88" s="128" t="str">
        <f>IFERROR(INDEX($C$7:$I$177,$P80,COLUMNS($R$7:AU88)),"")</f>
        <v/>
      </c>
      <c r="AW88" s="128" t="str">
        <f>IFERROR(INDEX($C$7:$I$177,$P80,COLUMNS($R$7:AV88)),"")</f>
        <v/>
      </c>
      <c r="AX88" s="128" t="str">
        <f>IFERROR(INDEX($C$7:$I$177,$P80,COLUMNS($R$7:AW88)),"")</f>
        <v/>
      </c>
      <c r="AY88" s="128" t="str">
        <f>IFERROR(INDEX($C$7:$I$177,$P80,COLUMNS($R$7:AX88)),"")</f>
        <v/>
      </c>
      <c r="AZ88" s="128" t="str">
        <f>IFERROR(INDEX($C$7:$I$177,$P80,COLUMNS($R$7:AY88)),"")</f>
        <v/>
      </c>
      <c r="BA88" s="128" t="str">
        <f>IFERROR(INDEX($C$7:$I$177,$P80,COLUMNS($R$7:AZ88)),"")</f>
        <v/>
      </c>
    </row>
    <row r="89" spans="3:53">
      <c r="C89" s="199" t="s">
        <v>289</v>
      </c>
      <c r="D89" s="105"/>
      <c r="E89" s="105"/>
      <c r="F89" s="105"/>
      <c r="G89" s="105"/>
      <c r="H89" s="105"/>
      <c r="I89" s="106" t="s">
        <v>0</v>
      </c>
      <c r="J89" s="106"/>
      <c r="K89" s="106"/>
      <c r="L89" s="106"/>
      <c r="M89" s="128" t="s">
        <v>357</v>
      </c>
      <c r="N89" s="128">
        <f>ROWS($M$8:M89)</f>
        <v>82</v>
      </c>
      <c r="O89" s="128" t="str">
        <f t="shared" si="2"/>
        <v/>
      </c>
      <c r="P89" s="128" t="str">
        <f>IFERROR(SMALL($O$8:$O$179,ROWS($O$8:O89)),"")</f>
        <v/>
      </c>
      <c r="T89" s="128" t="str">
        <f>IFERROR(INDEX($C$8:$I$175,$P82,COLUMNS($S$8:S89)),"")</f>
        <v/>
      </c>
      <c r="U89" s="128" t="str">
        <f>IFERROR(INDEX($C$8:$I$175,$P82,COLUMNS($S$8:T89)),"")</f>
        <v/>
      </c>
      <c r="V89" s="128" t="str">
        <f>IFERROR(INDEX($C$8:$I$175,$P82,COLUMNS($S$8:U89)),"")</f>
        <v/>
      </c>
      <c r="W89" s="128" t="str">
        <f>IFERROR(INDEX($C$8:$I$175,$P82,COLUMNS($S$8:V89)),"")</f>
        <v/>
      </c>
      <c r="X89" s="128" t="str">
        <f>IFERROR(INDEX($C$8:$I$175,$P82,COLUMNS($S$8:W89)),"")</f>
        <v/>
      </c>
      <c r="Y89" s="128" t="str">
        <f>IFERROR(INDEX($C$8:$I$175,$P82,COLUMNS($S$8:X89)),"")</f>
        <v/>
      </c>
      <c r="Z89" s="128" t="str">
        <f>IFERROR(INDEX($C$8:$I$175,$P82,COLUMNS($S$8:Y89)),"")</f>
        <v/>
      </c>
      <c r="AD89" s="128" t="s">
        <v>337</v>
      </c>
      <c r="AE89" s="128">
        <v>160</v>
      </c>
      <c r="AF89" s="128">
        <v>170</v>
      </c>
      <c r="AG89" s="128">
        <v>185</v>
      </c>
      <c r="AH89" s="128">
        <v>200</v>
      </c>
      <c r="AI89" s="128">
        <v>235</v>
      </c>
      <c r="AJ89" s="128">
        <v>180</v>
      </c>
      <c r="AK89" s="128">
        <v>220</v>
      </c>
      <c r="AL89" s="128">
        <v>225</v>
      </c>
      <c r="AM89" s="128">
        <v>240</v>
      </c>
      <c r="AN89" s="128" t="s">
        <v>357</v>
      </c>
      <c r="AO89" s="128">
        <f>ROWS($AN$8:AN89)</f>
        <v>82</v>
      </c>
      <c r="AP89" s="128" t="str">
        <f t="shared" si="3"/>
        <v/>
      </c>
      <c r="AQ89" s="128" t="str">
        <f>IFERROR(SMALL($AP$8:$AP$179,ROWS($AP$8:AP89)),"")</f>
        <v/>
      </c>
      <c r="AU89" s="128" t="str">
        <f>IFERROR(INDEX($C$7:$I$177,$P81,COLUMNS($R$7:AT89)),"")</f>
        <v/>
      </c>
      <c r="AV89" s="128" t="str">
        <f>IFERROR(INDEX($C$7:$I$177,$P81,COLUMNS($R$7:AU89)),"")</f>
        <v/>
      </c>
      <c r="AW89" s="128" t="str">
        <f>IFERROR(INDEX($C$7:$I$177,$P81,COLUMNS($R$7:AV89)),"")</f>
        <v/>
      </c>
      <c r="AX89" s="128" t="str">
        <f>IFERROR(INDEX($C$7:$I$177,$P81,COLUMNS($R$7:AW89)),"")</f>
        <v/>
      </c>
      <c r="AY89" s="128" t="str">
        <f>IFERROR(INDEX($C$7:$I$177,$P81,COLUMNS($R$7:AX89)),"")</f>
        <v/>
      </c>
      <c r="AZ89" s="128" t="str">
        <f>IFERROR(INDEX($C$7:$I$177,$P81,COLUMNS($R$7:AY89)),"")</f>
        <v/>
      </c>
      <c r="BA89" s="128" t="str">
        <f>IFERROR(INDEX($C$7:$I$177,$P81,COLUMNS($R$7:AZ89)),"")</f>
        <v/>
      </c>
    </row>
    <row r="90" spans="3:53">
      <c r="C90" s="198" t="s">
        <v>290</v>
      </c>
      <c r="D90" s="105">
        <v>5.4734537493158185E-4</v>
      </c>
      <c r="E90" s="105">
        <v>7.0834071188241544E-4</v>
      </c>
      <c r="F90" s="105">
        <v>3.211629479377958E-3</v>
      </c>
      <c r="G90" s="105">
        <v>5.9007929190484972E-3</v>
      </c>
      <c r="H90" s="105">
        <v>4.6881369751324911E-3</v>
      </c>
      <c r="I90" s="106">
        <v>7.6709993607500535E-3</v>
      </c>
      <c r="J90" s="106">
        <v>2.6436781609195402E-2</v>
      </c>
      <c r="K90" s="106">
        <v>1.9681116093672148E-2</v>
      </c>
      <c r="L90" s="106">
        <v>1.8557179308745071E-2</v>
      </c>
      <c r="M90" s="128" t="s">
        <v>357</v>
      </c>
      <c r="N90" s="128">
        <f>ROWS($M$8:M90)</f>
        <v>83</v>
      </c>
      <c r="O90" s="128" t="str">
        <f t="shared" si="2"/>
        <v/>
      </c>
      <c r="P90" s="128" t="str">
        <f>IFERROR(SMALL($O$8:$O$179,ROWS($O$8:O90)),"")</f>
        <v/>
      </c>
      <c r="T90" s="128" t="str">
        <f>IFERROR(INDEX($C$8:$I$175,$P83,COLUMNS($S$8:S90)),"")</f>
        <v/>
      </c>
      <c r="U90" s="128" t="str">
        <f>IFERROR(INDEX($C$8:$I$175,$P83,COLUMNS($S$8:T90)),"")</f>
        <v/>
      </c>
      <c r="V90" s="128" t="str">
        <f>IFERROR(INDEX($C$8:$I$175,$P83,COLUMNS($S$8:U90)),"")</f>
        <v/>
      </c>
      <c r="W90" s="128" t="str">
        <f>IFERROR(INDEX($C$8:$I$175,$P83,COLUMNS($S$8:V90)),"")</f>
        <v/>
      </c>
      <c r="X90" s="128" t="str">
        <f>IFERROR(INDEX($C$8:$I$175,$P83,COLUMNS($S$8:W90)),"")</f>
        <v/>
      </c>
      <c r="Y90" s="128" t="str">
        <f>IFERROR(INDEX($C$8:$I$175,$P83,COLUMNS($S$8:X90)),"")</f>
        <v/>
      </c>
      <c r="Z90" s="128" t="str">
        <f>IFERROR(INDEX($C$8:$I$175,$P83,COLUMNS($S$8:Y90)),"")</f>
        <v/>
      </c>
      <c r="AD90" s="128" t="s">
        <v>286</v>
      </c>
      <c r="AK90" s="128">
        <v>0</v>
      </c>
      <c r="AN90" s="128" t="s">
        <v>357</v>
      </c>
      <c r="AO90" s="128">
        <f>ROWS($AN$8:AN90)</f>
        <v>83</v>
      </c>
      <c r="AP90" s="128" t="str">
        <f t="shared" si="3"/>
        <v/>
      </c>
      <c r="AQ90" s="128" t="str">
        <f>IFERROR(SMALL($AP$8:$AP$179,ROWS($AP$8:AP90)),"")</f>
        <v/>
      </c>
      <c r="AU90" s="128" t="str">
        <f>IFERROR(INDEX($C$7:$I$177,$P82,COLUMNS($R$7:AT90)),"")</f>
        <v/>
      </c>
      <c r="AV90" s="128" t="str">
        <f>IFERROR(INDEX($C$7:$I$177,$P82,COLUMNS($R$7:AU90)),"")</f>
        <v/>
      </c>
      <c r="AW90" s="128" t="str">
        <f>IFERROR(INDEX($C$7:$I$177,$P82,COLUMNS($R$7:AV90)),"")</f>
        <v/>
      </c>
      <c r="AX90" s="128" t="str">
        <f>IFERROR(INDEX($C$7:$I$177,$P82,COLUMNS($R$7:AW90)),"")</f>
        <v/>
      </c>
      <c r="AY90" s="128" t="str">
        <f>IFERROR(INDEX($C$7:$I$177,$P82,COLUMNS($R$7:AX90)),"")</f>
        <v/>
      </c>
      <c r="AZ90" s="128" t="str">
        <f>IFERROR(INDEX($C$7:$I$177,$P82,COLUMNS($R$7:AY90)),"")</f>
        <v/>
      </c>
      <c r="BA90" s="128" t="str">
        <f>IFERROR(INDEX($C$7:$I$177,$P82,COLUMNS($R$7:AZ90)),"")</f>
        <v/>
      </c>
    </row>
    <row r="91" spans="3:53">
      <c r="C91" s="198" t="s">
        <v>291</v>
      </c>
      <c r="D91" s="105">
        <v>0.99945265462506838</v>
      </c>
      <c r="E91" s="105">
        <v>0.99929165928811758</v>
      </c>
      <c r="F91" s="105">
        <v>0.99678837052062208</v>
      </c>
      <c r="G91" s="105">
        <v>0.99409920708095145</v>
      </c>
      <c r="H91" s="105">
        <v>0.99531186302486752</v>
      </c>
      <c r="I91" s="106">
        <v>0.99232900063924989</v>
      </c>
      <c r="J91" s="106">
        <v>0.97356321839080462</v>
      </c>
      <c r="K91" s="106">
        <v>0.98031888390632782</v>
      </c>
      <c r="L91" s="106">
        <v>0.98144282069125488</v>
      </c>
      <c r="M91" s="128" t="s">
        <v>357</v>
      </c>
      <c r="N91" s="128">
        <f>ROWS($M$8:M91)</f>
        <v>84</v>
      </c>
      <c r="O91" s="128" t="str">
        <f t="shared" si="2"/>
        <v/>
      </c>
      <c r="P91" s="128" t="str">
        <f>IFERROR(SMALL($O$8:$O$179,ROWS($O$8:O91)),"")</f>
        <v/>
      </c>
      <c r="T91" s="128" t="str">
        <f>IFERROR(INDEX($C$8:$I$175,$P84,COLUMNS($S$8:S91)),"")</f>
        <v/>
      </c>
      <c r="U91" s="128" t="str">
        <f>IFERROR(INDEX($C$8:$I$175,$P84,COLUMNS($S$8:T91)),"")</f>
        <v/>
      </c>
      <c r="V91" s="128" t="str">
        <f>IFERROR(INDEX($C$8:$I$175,$P84,COLUMNS($S$8:U91)),"")</f>
        <v/>
      </c>
      <c r="W91" s="128" t="str">
        <f>IFERROR(INDEX($C$8:$I$175,$P84,COLUMNS($S$8:V91)),"")</f>
        <v/>
      </c>
      <c r="X91" s="128" t="str">
        <f>IFERROR(INDEX($C$8:$I$175,$P84,COLUMNS($S$8:W91)),"")</f>
        <v/>
      </c>
      <c r="Y91" s="128" t="str">
        <f>IFERROR(INDEX($C$8:$I$175,$P84,COLUMNS($S$8:X91)),"")</f>
        <v/>
      </c>
      <c r="Z91" s="128" t="str">
        <f>IFERROR(INDEX($C$8:$I$175,$P84,COLUMNS($S$8:Y91)),"")</f>
        <v/>
      </c>
      <c r="AD91" s="199" t="s">
        <v>289</v>
      </c>
      <c r="AN91" s="128" t="s">
        <v>357</v>
      </c>
      <c r="AO91" s="128">
        <f>ROWS($AN$8:AN91)</f>
        <v>84</v>
      </c>
      <c r="AP91" s="128" t="str">
        <f t="shared" si="3"/>
        <v/>
      </c>
      <c r="AQ91" s="128" t="str">
        <f>IFERROR(SMALL($AP$8:$AP$179,ROWS($AP$8:AP91)),"")</f>
        <v/>
      </c>
      <c r="AU91" s="128" t="str">
        <f>IFERROR(INDEX($C$7:$I$177,$P83,COLUMNS($R$7:AT91)),"")</f>
        <v/>
      </c>
      <c r="AV91" s="128" t="str">
        <f>IFERROR(INDEX($C$7:$I$177,$P83,COLUMNS($R$7:AU91)),"")</f>
        <v/>
      </c>
      <c r="AW91" s="128" t="str">
        <f>IFERROR(INDEX($C$7:$I$177,$P83,COLUMNS($R$7:AV91)),"")</f>
        <v/>
      </c>
      <c r="AX91" s="128" t="str">
        <f>IFERROR(INDEX($C$7:$I$177,$P83,COLUMNS($R$7:AW91)),"")</f>
        <v/>
      </c>
      <c r="AY91" s="128" t="str">
        <f>IFERROR(INDEX($C$7:$I$177,$P83,COLUMNS($R$7:AX91)),"")</f>
        <v/>
      </c>
      <c r="AZ91" s="128" t="str">
        <f>IFERROR(INDEX($C$7:$I$177,$P83,COLUMNS($R$7:AY91)),"")</f>
        <v/>
      </c>
      <c r="BA91" s="128" t="str">
        <f>IFERROR(INDEX($C$7:$I$177,$P83,COLUMNS($R$7:AZ91)),"")</f>
        <v/>
      </c>
    </row>
    <row r="92" spans="3:53">
      <c r="C92" s="141" t="s">
        <v>236</v>
      </c>
      <c r="D92" s="105"/>
      <c r="E92" s="105"/>
      <c r="F92" s="105"/>
      <c r="G92" s="105"/>
      <c r="H92" s="105"/>
      <c r="I92" s="106"/>
      <c r="J92" s="106"/>
      <c r="K92" s="106"/>
      <c r="L92" s="106"/>
      <c r="M92" s="106" t="s">
        <v>358</v>
      </c>
      <c r="N92" s="128">
        <f>ROWS($M$8:M92)</f>
        <v>85</v>
      </c>
      <c r="O92" s="128" t="str">
        <f t="shared" si="2"/>
        <v/>
      </c>
      <c r="P92" s="128" t="str">
        <f>IFERROR(SMALL($O$8:$O$179,ROWS($O$8:O92)),"")</f>
        <v/>
      </c>
      <c r="T92" s="128" t="str">
        <f>IFERROR(INDEX($C$8:$I$175,$P85,COLUMNS($S$8:S92)),"")</f>
        <v/>
      </c>
      <c r="U92" s="128" t="str">
        <f>IFERROR(INDEX($C$8:$I$175,$P85,COLUMNS($S$8:T92)),"")</f>
        <v/>
      </c>
      <c r="V92" s="128" t="str">
        <f>IFERROR(INDEX($C$8:$I$175,$P85,COLUMNS($S$8:U92)),"")</f>
        <v/>
      </c>
      <c r="W92" s="128" t="str">
        <f>IFERROR(INDEX($C$8:$I$175,$P85,COLUMNS($S$8:V92)),"")</f>
        <v/>
      </c>
      <c r="X92" s="128" t="str">
        <f>IFERROR(INDEX($C$8:$I$175,$P85,COLUMNS($S$8:W92)),"")</f>
        <v/>
      </c>
      <c r="Y92" s="128" t="str">
        <f>IFERROR(INDEX($C$8:$I$175,$P85,COLUMNS($S$8:X92)),"")</f>
        <v/>
      </c>
      <c r="Z92" s="128" t="str">
        <f>IFERROR(INDEX($C$8:$I$175,$P85,COLUMNS($S$8:Y92)),"")</f>
        <v/>
      </c>
      <c r="AD92" s="198" t="s">
        <v>290</v>
      </c>
      <c r="AE92" s="128">
        <v>5</v>
      </c>
      <c r="AF92" s="128">
        <v>5</v>
      </c>
      <c r="AG92" s="128">
        <v>20</v>
      </c>
      <c r="AH92" s="128">
        <v>30</v>
      </c>
      <c r="AI92" s="128">
        <v>25</v>
      </c>
      <c r="AJ92" s="128">
        <v>35</v>
      </c>
      <c r="AK92" s="128">
        <v>115</v>
      </c>
      <c r="AL92" s="128">
        <v>80</v>
      </c>
      <c r="AM92" s="128">
        <v>80</v>
      </c>
      <c r="AN92" s="128" t="s">
        <v>357</v>
      </c>
      <c r="AO92" s="128">
        <f>ROWS($AN$8:AN92)</f>
        <v>85</v>
      </c>
      <c r="AP92" s="128" t="str">
        <f t="shared" si="3"/>
        <v/>
      </c>
      <c r="AQ92" s="128" t="str">
        <f>IFERROR(SMALL($AP$8:$AP$179,ROWS($AP$8:AP92)),"")</f>
        <v/>
      </c>
      <c r="AU92" s="128" t="str">
        <f>IFERROR(INDEX($C$7:$I$177,$P84,COLUMNS($R$7:AT92)),"")</f>
        <v/>
      </c>
      <c r="AV92" s="128" t="str">
        <f>IFERROR(INDEX($C$7:$I$177,$P84,COLUMNS($R$7:AU92)),"")</f>
        <v/>
      </c>
      <c r="AW92" s="128" t="str">
        <f>IFERROR(INDEX($C$7:$I$177,$P84,COLUMNS($R$7:AV92)),"")</f>
        <v/>
      </c>
      <c r="AX92" s="128" t="str">
        <f>IFERROR(INDEX($C$7:$I$177,$P84,COLUMNS($R$7:AW92)),"")</f>
        <v/>
      </c>
      <c r="AY92" s="128" t="str">
        <f>IFERROR(INDEX($C$7:$I$177,$P84,COLUMNS($R$7:AX92)),"")</f>
        <v/>
      </c>
      <c r="AZ92" s="128" t="str">
        <f>IFERROR(INDEX($C$7:$I$177,$P84,COLUMNS($R$7:AY92)),"")</f>
        <v/>
      </c>
      <c r="BA92" s="128" t="str">
        <f>IFERROR(INDEX($C$7:$I$177,$P84,COLUMNS($R$7:AZ92)),"")</f>
        <v/>
      </c>
    </row>
    <row r="93" spans="3:53">
      <c r="C93" s="198" t="s">
        <v>237</v>
      </c>
      <c r="D93" s="105">
        <v>0.33456565918623254</v>
      </c>
      <c r="E93" s="105">
        <v>0.33602538848763408</v>
      </c>
      <c r="F93" s="105">
        <v>0.3364290061537768</v>
      </c>
      <c r="G93" s="105">
        <v>0.34021249122171127</v>
      </c>
      <c r="H93" s="105">
        <v>0.34092633030686126</v>
      </c>
      <c r="I93" s="106">
        <v>0.34674090429106269</v>
      </c>
      <c r="J93" s="106">
        <v>0.34163489037178263</v>
      </c>
      <c r="K93" s="106">
        <v>0.3395172049236036</v>
      </c>
      <c r="L93" s="106">
        <v>0.33218239325250393</v>
      </c>
      <c r="M93" s="106" t="s">
        <v>358</v>
      </c>
      <c r="N93" s="128">
        <f>ROWS($M$8:M93)</f>
        <v>86</v>
      </c>
      <c r="O93" s="128" t="str">
        <f t="shared" si="2"/>
        <v/>
      </c>
      <c r="P93" s="128" t="str">
        <f>IFERROR(SMALL($O$8:$O$179,ROWS($O$8:O93)),"")</f>
        <v/>
      </c>
      <c r="T93" s="128" t="str">
        <f>IFERROR(INDEX($C$8:$I$175,$P86,COLUMNS($S$8:S93)),"")</f>
        <v/>
      </c>
      <c r="U93" s="128" t="str">
        <f>IFERROR(INDEX($C$8:$I$175,$P86,COLUMNS($S$8:T93)),"")</f>
        <v/>
      </c>
      <c r="V93" s="128" t="str">
        <f>IFERROR(INDEX($C$8:$I$175,$P86,COLUMNS($S$8:U93)),"")</f>
        <v/>
      </c>
      <c r="W93" s="128" t="str">
        <f>IFERROR(INDEX($C$8:$I$175,$P86,COLUMNS($S$8:V93)),"")</f>
        <v/>
      </c>
      <c r="X93" s="128" t="str">
        <f>IFERROR(INDEX($C$8:$I$175,$P86,COLUMNS($S$8:W93)),"")</f>
        <v/>
      </c>
      <c r="Y93" s="128" t="str">
        <f>IFERROR(INDEX($C$8:$I$175,$P86,COLUMNS($S$8:X93)),"")</f>
        <v/>
      </c>
      <c r="Z93" s="128" t="str">
        <f>IFERROR(INDEX($C$8:$I$175,$P86,COLUMNS($S$8:Y93)),"")</f>
        <v/>
      </c>
      <c r="AD93" s="198" t="s">
        <v>291</v>
      </c>
      <c r="AE93" s="128">
        <v>5480</v>
      </c>
      <c r="AF93" s="128">
        <v>5645</v>
      </c>
      <c r="AG93" s="128">
        <v>5895</v>
      </c>
      <c r="AH93" s="128">
        <v>5390</v>
      </c>
      <c r="AI93" s="128">
        <v>4885</v>
      </c>
      <c r="AJ93" s="128">
        <v>4655</v>
      </c>
      <c r="AK93" s="128">
        <v>4235</v>
      </c>
      <c r="AL93" s="128">
        <v>3920</v>
      </c>
      <c r="AM93" s="128">
        <v>4230</v>
      </c>
      <c r="AN93" s="128" t="s">
        <v>357</v>
      </c>
      <c r="AO93" s="128">
        <f>ROWS($AN$8:AN93)</f>
        <v>86</v>
      </c>
      <c r="AP93" s="128" t="str">
        <f t="shared" si="3"/>
        <v/>
      </c>
      <c r="AQ93" s="128" t="str">
        <f>IFERROR(SMALL($AP$8:$AP$179,ROWS($AP$8:AP93)),"")</f>
        <v/>
      </c>
      <c r="AU93" s="128" t="str">
        <f>IFERROR(INDEX($C$7:$I$177,$P85,COLUMNS($R$7:AT93)),"")</f>
        <v/>
      </c>
      <c r="AV93" s="128" t="str">
        <f>IFERROR(INDEX($C$7:$I$177,$P85,COLUMNS($R$7:AU93)),"")</f>
        <v/>
      </c>
      <c r="AW93" s="128" t="str">
        <f>IFERROR(INDEX($C$7:$I$177,$P85,COLUMNS($R$7:AV93)),"")</f>
        <v/>
      </c>
      <c r="AX93" s="128" t="str">
        <f>IFERROR(INDEX($C$7:$I$177,$P85,COLUMNS($R$7:AW93)),"")</f>
        <v/>
      </c>
      <c r="AY93" s="128" t="str">
        <f>IFERROR(INDEX($C$7:$I$177,$P85,COLUMNS($R$7:AX93)),"")</f>
        <v/>
      </c>
      <c r="AZ93" s="128" t="str">
        <f>IFERROR(INDEX($C$7:$I$177,$P85,COLUMNS($R$7:AY93)),"")</f>
        <v/>
      </c>
      <c r="BA93" s="128" t="str">
        <f>IFERROR(INDEX($C$7:$I$177,$P85,COLUMNS($R$7:AZ93)),"")</f>
        <v/>
      </c>
    </row>
    <row r="94" spans="3:53">
      <c r="C94" s="198" t="s">
        <v>238</v>
      </c>
      <c r="D94" s="105">
        <v>0.24244389674406538</v>
      </c>
      <c r="E94" s="105">
        <v>0.24550229809586344</v>
      </c>
      <c r="F94" s="105">
        <v>0.24536212609607105</v>
      </c>
      <c r="G94" s="105">
        <v>0.24232607661463879</v>
      </c>
      <c r="H94" s="105">
        <v>0.24224801746925639</v>
      </c>
      <c r="I94" s="106">
        <v>0.23718441009887684</v>
      </c>
      <c r="J94" s="106">
        <v>0.23903717826501431</v>
      </c>
      <c r="K94" s="106">
        <v>0.23679109925239761</v>
      </c>
      <c r="L94" s="106">
        <v>0.24275171323141803</v>
      </c>
      <c r="M94" s="106" t="s">
        <v>358</v>
      </c>
      <c r="N94" s="128">
        <f>ROWS($M$8:M94)</f>
        <v>87</v>
      </c>
      <c r="O94" s="128" t="str">
        <f t="shared" si="2"/>
        <v/>
      </c>
      <c r="P94" s="128" t="str">
        <f>IFERROR(SMALL($O$8:$O$179,ROWS($O$8:O94)),"")</f>
        <v/>
      </c>
      <c r="T94" s="128" t="str">
        <f>IFERROR(INDEX($C$8:$I$175,$P87,COLUMNS($S$8:S94)),"")</f>
        <v/>
      </c>
      <c r="U94" s="128" t="str">
        <f>IFERROR(INDEX($C$8:$I$175,$P87,COLUMNS($S$8:T94)),"")</f>
        <v/>
      </c>
      <c r="V94" s="128" t="str">
        <f>IFERROR(INDEX($C$8:$I$175,$P87,COLUMNS($S$8:U94)),"")</f>
        <v/>
      </c>
      <c r="W94" s="128" t="str">
        <f>IFERROR(INDEX($C$8:$I$175,$P87,COLUMNS($S$8:V94)),"")</f>
        <v/>
      </c>
      <c r="X94" s="128" t="str">
        <f>IFERROR(INDEX($C$8:$I$175,$P87,COLUMNS($S$8:W94)),"")</f>
        <v/>
      </c>
      <c r="Y94" s="128" t="str">
        <f>IFERROR(INDEX($C$8:$I$175,$P87,COLUMNS($S$8:X94)),"")</f>
        <v/>
      </c>
      <c r="Z94" s="128" t="str">
        <f>IFERROR(INDEX($C$8:$I$175,$P87,COLUMNS($S$8:Y94)),"")</f>
        <v/>
      </c>
      <c r="AD94" s="141" t="s">
        <v>216</v>
      </c>
      <c r="AE94" s="128">
        <v>46415</v>
      </c>
      <c r="AF94" s="128">
        <v>45775</v>
      </c>
      <c r="AG94" s="128">
        <v>44435</v>
      </c>
      <c r="AH94" s="128">
        <v>44295</v>
      </c>
      <c r="AI94" s="128">
        <v>43590</v>
      </c>
      <c r="AJ94" s="128">
        <v>41700</v>
      </c>
      <c r="AK94" s="128">
        <v>42030</v>
      </c>
      <c r="AL94" s="128">
        <v>39855</v>
      </c>
      <c r="AM94" s="128">
        <v>38075</v>
      </c>
      <c r="AN94" s="128" t="s">
        <v>358</v>
      </c>
      <c r="AO94" s="128">
        <f>ROWS($AN$8:AN94)</f>
        <v>87</v>
      </c>
      <c r="AP94" s="128" t="str">
        <f t="shared" si="3"/>
        <v/>
      </c>
      <c r="AQ94" s="128" t="str">
        <f>IFERROR(SMALL($AP$8:$AP$179,ROWS($AP$8:AP94)),"")</f>
        <v/>
      </c>
      <c r="AU94" s="128" t="str">
        <f>IFERROR(INDEX($C$7:$I$177,$P86,COLUMNS($R$7:AT94)),"")</f>
        <v/>
      </c>
      <c r="AV94" s="128" t="str">
        <f>IFERROR(INDEX($C$7:$I$177,$P86,COLUMNS($R$7:AU94)),"")</f>
        <v/>
      </c>
      <c r="AW94" s="128" t="str">
        <f>IFERROR(INDEX($C$7:$I$177,$P86,COLUMNS($R$7:AV94)),"")</f>
        <v/>
      </c>
      <c r="AX94" s="128" t="str">
        <f>IFERROR(INDEX($C$7:$I$177,$P86,COLUMNS($R$7:AW94)),"")</f>
        <v/>
      </c>
      <c r="AY94" s="128" t="str">
        <f>IFERROR(INDEX($C$7:$I$177,$P86,COLUMNS($R$7:AX94)),"")</f>
        <v/>
      </c>
      <c r="AZ94" s="128" t="str">
        <f>IFERROR(INDEX($C$7:$I$177,$P86,COLUMNS($R$7:AY94)),"")</f>
        <v/>
      </c>
      <c r="BA94" s="128" t="str">
        <f>IFERROR(INDEX($C$7:$I$177,$P86,COLUMNS($R$7:AZ94)),"")</f>
        <v/>
      </c>
    </row>
    <row r="95" spans="3:53">
      <c r="C95" s="198" t="s">
        <v>239</v>
      </c>
      <c r="D95" s="105">
        <v>0.18768106542136898</v>
      </c>
      <c r="E95" s="105">
        <v>0.18892536660100678</v>
      </c>
      <c r="F95" s="105">
        <v>0.1850190474043685</v>
      </c>
      <c r="G95" s="105">
        <v>0.18412885395192896</v>
      </c>
      <c r="H95" s="105">
        <v>0.1837489943684634</v>
      </c>
      <c r="I95" s="106">
        <v>0.17932226168762599</v>
      </c>
      <c r="J95" s="106">
        <v>0.18326978074356531</v>
      </c>
      <c r="K95" s="106">
        <v>0.17889596496085786</v>
      </c>
      <c r="L95" s="106">
        <v>0.17967843964153926</v>
      </c>
      <c r="M95" s="106" t="s">
        <v>358</v>
      </c>
      <c r="N95" s="128">
        <f>ROWS($M$8:M95)</f>
        <v>88</v>
      </c>
      <c r="O95" s="128" t="str">
        <f t="shared" si="2"/>
        <v/>
      </c>
      <c r="P95" s="128" t="str">
        <f>IFERROR(SMALL($O$8:$O$179,ROWS($O$8:O95)),"")</f>
        <v/>
      </c>
      <c r="T95" s="128" t="str">
        <f>IFERROR(INDEX($C$8:$I$175,$P88,COLUMNS($S$8:S95)),"")</f>
        <v/>
      </c>
      <c r="U95" s="128" t="str">
        <f>IFERROR(INDEX($C$8:$I$175,$P88,COLUMNS($S$8:T95)),"")</f>
        <v/>
      </c>
      <c r="V95" s="128" t="str">
        <f>IFERROR(INDEX($C$8:$I$175,$P88,COLUMNS($S$8:U95)),"")</f>
        <v/>
      </c>
      <c r="W95" s="128" t="str">
        <f>IFERROR(INDEX($C$8:$I$175,$P88,COLUMNS($S$8:V95)),"")</f>
        <v/>
      </c>
      <c r="X95" s="128" t="str">
        <f>IFERROR(INDEX($C$8:$I$175,$P88,COLUMNS($S$8:W95)),"")</f>
        <v/>
      </c>
      <c r="Y95" s="128" t="str">
        <f>IFERROR(INDEX($C$8:$I$175,$P88,COLUMNS($S$8:X95)),"")</f>
        <v/>
      </c>
      <c r="Z95" s="128" t="str">
        <f>IFERROR(INDEX($C$8:$I$175,$P88,COLUMNS($S$8:Y95)),"")</f>
        <v/>
      </c>
      <c r="AD95" s="141" t="s">
        <v>236</v>
      </c>
      <c r="AN95" s="128" t="s">
        <v>358</v>
      </c>
      <c r="AO95" s="128">
        <f>ROWS($AN$8:AN95)</f>
        <v>88</v>
      </c>
      <c r="AP95" s="128" t="str">
        <f t="shared" si="3"/>
        <v/>
      </c>
      <c r="AQ95" s="128" t="str">
        <f>IFERROR(SMALL($AP$8:$AP$179,ROWS($AP$8:AP95)),"")</f>
        <v/>
      </c>
      <c r="AU95" s="128" t="str">
        <f>IFERROR(INDEX($C$7:$I$177,$P87,COLUMNS($R$7:AT95)),"")</f>
        <v/>
      </c>
      <c r="AV95" s="128" t="str">
        <f>IFERROR(INDEX($C$7:$I$177,$P87,COLUMNS($R$7:AU95)),"")</f>
        <v/>
      </c>
      <c r="AW95" s="128" t="str">
        <f>IFERROR(INDEX($C$7:$I$177,$P87,COLUMNS($R$7:AV95)),"")</f>
        <v/>
      </c>
      <c r="AX95" s="128" t="str">
        <f>IFERROR(INDEX($C$7:$I$177,$P87,COLUMNS($R$7:AW95)),"")</f>
        <v/>
      </c>
      <c r="AY95" s="128" t="str">
        <f>IFERROR(INDEX($C$7:$I$177,$P87,COLUMNS($R$7:AX95)),"")</f>
        <v/>
      </c>
      <c r="AZ95" s="128" t="str">
        <f>IFERROR(INDEX($C$7:$I$177,$P87,COLUMNS($R$7:AY95)),"")</f>
        <v/>
      </c>
      <c r="BA95" s="128" t="str">
        <f>IFERROR(INDEX($C$7:$I$177,$P87,COLUMNS($R$7:AZ95)),"")</f>
        <v/>
      </c>
    </row>
    <row r="96" spans="3:53">
      <c r="C96" s="198" t="s">
        <v>240</v>
      </c>
      <c r="D96" s="105">
        <v>0.13864746832706359</v>
      </c>
      <c r="E96" s="105">
        <v>0.13799518494200044</v>
      </c>
      <c r="F96" s="105">
        <v>0.13971102044496539</v>
      </c>
      <c r="G96" s="105">
        <v>0.1397730104433319</v>
      </c>
      <c r="H96" s="105">
        <v>0.13800712561774509</v>
      </c>
      <c r="I96" s="106">
        <v>0.13909954881443795</v>
      </c>
      <c r="J96" s="106">
        <v>0.13608198284080075</v>
      </c>
      <c r="K96" s="106">
        <v>0.1412137840763209</v>
      </c>
      <c r="L96" s="106">
        <v>0.14768054823405377</v>
      </c>
      <c r="M96" s="106" t="s">
        <v>358</v>
      </c>
      <c r="N96" s="128">
        <f>ROWS($M$8:M96)</f>
        <v>89</v>
      </c>
      <c r="O96" s="128" t="str">
        <f t="shared" si="2"/>
        <v/>
      </c>
      <c r="P96" s="128" t="str">
        <f>IFERROR(SMALL($O$8:$O$179,ROWS($O$8:O96)),"")</f>
        <v/>
      </c>
      <c r="T96" s="128" t="str">
        <f>IFERROR(INDEX($C$8:$I$175,$P89,COLUMNS($S$8:S96)),"")</f>
        <v/>
      </c>
      <c r="U96" s="128" t="str">
        <f>IFERROR(INDEX($C$8:$I$175,$P89,COLUMNS($S$8:T96)),"")</f>
        <v/>
      </c>
      <c r="V96" s="128" t="str">
        <f>IFERROR(INDEX($C$8:$I$175,$P89,COLUMNS($S$8:U96)),"")</f>
        <v/>
      </c>
      <c r="W96" s="128" t="str">
        <f>IFERROR(INDEX($C$8:$I$175,$P89,COLUMNS($S$8:V96)),"")</f>
        <v/>
      </c>
      <c r="X96" s="128" t="str">
        <f>IFERROR(INDEX($C$8:$I$175,$P89,COLUMNS($S$8:W96)),"")</f>
        <v/>
      </c>
      <c r="Y96" s="128" t="str">
        <f>IFERROR(INDEX($C$8:$I$175,$P89,COLUMNS($S$8:X96)),"")</f>
        <v/>
      </c>
      <c r="Z96" s="128" t="str">
        <f>IFERROR(INDEX($C$8:$I$175,$P89,COLUMNS($S$8:Y96)),"")</f>
        <v/>
      </c>
      <c r="AD96" s="198" t="s">
        <v>237</v>
      </c>
      <c r="AE96" s="128">
        <v>15475</v>
      </c>
      <c r="AF96" s="128">
        <v>15355</v>
      </c>
      <c r="AG96" s="128">
        <v>14925</v>
      </c>
      <c r="AH96" s="128">
        <v>15020</v>
      </c>
      <c r="AI96" s="128">
        <v>14830</v>
      </c>
      <c r="AJ96" s="128">
        <v>14450</v>
      </c>
      <c r="AK96" s="128">
        <v>14335</v>
      </c>
      <c r="AL96" s="128">
        <v>13490</v>
      </c>
      <c r="AM96" s="128">
        <v>12605</v>
      </c>
      <c r="AN96" s="128" t="s">
        <v>358</v>
      </c>
      <c r="AO96" s="128">
        <f>ROWS($AN$8:AN96)</f>
        <v>89</v>
      </c>
      <c r="AP96" s="128" t="str">
        <f t="shared" si="3"/>
        <v/>
      </c>
      <c r="AQ96" s="128" t="str">
        <f>IFERROR(SMALL($AP$8:$AP$179,ROWS($AP$8:AP96)),"")</f>
        <v/>
      </c>
      <c r="AU96" s="128" t="str">
        <f>IFERROR(INDEX($C$7:$I$177,$P88,COLUMNS($R$7:AT96)),"")</f>
        <v/>
      </c>
      <c r="AV96" s="128" t="str">
        <f>IFERROR(INDEX($C$7:$I$177,$P88,COLUMNS($R$7:AU96)),"")</f>
        <v/>
      </c>
      <c r="AW96" s="128" t="str">
        <f>IFERROR(INDEX($C$7:$I$177,$P88,COLUMNS($R$7:AV96)),"")</f>
        <v/>
      </c>
      <c r="AX96" s="128" t="str">
        <f>IFERROR(INDEX($C$7:$I$177,$P88,COLUMNS($R$7:AW96)),"")</f>
        <v/>
      </c>
      <c r="AY96" s="128" t="str">
        <f>IFERROR(INDEX($C$7:$I$177,$P88,COLUMNS($R$7:AX96)),"")</f>
        <v/>
      </c>
      <c r="AZ96" s="128" t="str">
        <f>IFERROR(INDEX($C$7:$I$177,$P88,COLUMNS($R$7:AY96)),"")</f>
        <v/>
      </c>
      <c r="BA96" s="128" t="str">
        <f>IFERROR(INDEX($C$7:$I$177,$P88,COLUMNS($R$7:AZ96)),"")</f>
        <v/>
      </c>
    </row>
    <row r="97" spans="3:53">
      <c r="C97" s="198" t="s">
        <v>241</v>
      </c>
      <c r="D97" s="105">
        <v>9.6661910321269515E-2</v>
      </c>
      <c r="E97" s="105">
        <v>9.1551761873495299E-2</v>
      </c>
      <c r="F97" s="105">
        <v>9.3478799900818255E-2</v>
      </c>
      <c r="G97" s="105">
        <v>9.3559567768389099E-2</v>
      </c>
      <c r="H97" s="105">
        <v>9.5069532237673837E-2</v>
      </c>
      <c r="I97" s="106">
        <v>9.7652875107996542E-2</v>
      </c>
      <c r="J97" s="106">
        <v>9.9976167778836986E-2</v>
      </c>
      <c r="K97" s="106">
        <v>0.10358194678682005</v>
      </c>
      <c r="L97" s="106">
        <v>9.7706905640484981E-2</v>
      </c>
      <c r="M97" s="106" t="s">
        <v>358</v>
      </c>
      <c r="N97" s="128">
        <f>ROWS($M$8:M97)</f>
        <v>90</v>
      </c>
      <c r="O97" s="128" t="str">
        <f t="shared" si="2"/>
        <v/>
      </c>
      <c r="P97" s="128" t="str">
        <f>IFERROR(SMALL($O$8:$O$179,ROWS($O$8:O97)),"")</f>
        <v/>
      </c>
      <c r="T97" s="128" t="str">
        <f>IFERROR(INDEX($C$8:$I$175,$P90,COLUMNS($S$8:S97)),"")</f>
        <v/>
      </c>
      <c r="U97" s="128" t="str">
        <f>IFERROR(INDEX($C$8:$I$175,$P90,COLUMNS($S$8:T97)),"")</f>
        <v/>
      </c>
      <c r="V97" s="128" t="str">
        <f>IFERROR(INDEX($C$8:$I$175,$P90,COLUMNS($S$8:U97)),"")</f>
        <v/>
      </c>
      <c r="W97" s="128" t="str">
        <f>IFERROR(INDEX($C$8:$I$175,$P90,COLUMNS($S$8:V97)),"")</f>
        <v/>
      </c>
      <c r="X97" s="128" t="str">
        <f>IFERROR(INDEX($C$8:$I$175,$P90,COLUMNS($S$8:W97)),"")</f>
        <v/>
      </c>
      <c r="Y97" s="128" t="str">
        <f>IFERROR(INDEX($C$8:$I$175,$P90,COLUMNS($S$8:X97)),"")</f>
        <v/>
      </c>
      <c r="Z97" s="128" t="str">
        <f>IFERROR(INDEX($C$8:$I$175,$P90,COLUMNS($S$8:Y97)),"")</f>
        <v/>
      </c>
      <c r="AD97" s="198" t="s">
        <v>238</v>
      </c>
      <c r="AE97" s="128">
        <v>11215</v>
      </c>
      <c r="AF97" s="128">
        <v>11215</v>
      </c>
      <c r="AG97" s="128">
        <v>10885</v>
      </c>
      <c r="AH97" s="128">
        <v>10695</v>
      </c>
      <c r="AI97" s="128">
        <v>10540</v>
      </c>
      <c r="AJ97" s="128">
        <v>9885</v>
      </c>
      <c r="AK97" s="128">
        <v>10030</v>
      </c>
      <c r="AL97" s="128">
        <v>9405</v>
      </c>
      <c r="AM97" s="128">
        <v>9210</v>
      </c>
      <c r="AN97" s="128" t="s">
        <v>358</v>
      </c>
      <c r="AO97" s="128">
        <f>ROWS($AN$8:AN97)</f>
        <v>90</v>
      </c>
      <c r="AP97" s="128" t="str">
        <f t="shared" si="3"/>
        <v/>
      </c>
      <c r="AQ97" s="128" t="str">
        <f>IFERROR(SMALL($AP$8:$AP$179,ROWS($AP$8:AP97)),"")</f>
        <v/>
      </c>
      <c r="AU97" s="128" t="str">
        <f>IFERROR(INDEX($C$7:$I$177,$P89,COLUMNS($R$7:AT97)),"")</f>
        <v/>
      </c>
      <c r="AV97" s="128" t="str">
        <f>IFERROR(INDEX($C$7:$I$177,$P89,COLUMNS($R$7:AU97)),"")</f>
        <v/>
      </c>
      <c r="AW97" s="128" t="str">
        <f>IFERROR(INDEX($C$7:$I$177,$P89,COLUMNS($R$7:AV97)),"")</f>
        <v/>
      </c>
      <c r="AX97" s="128" t="str">
        <f>IFERROR(INDEX($C$7:$I$177,$P89,COLUMNS($R$7:AW97)),"")</f>
        <v/>
      </c>
      <c r="AY97" s="128" t="str">
        <f>IFERROR(INDEX($C$7:$I$177,$P89,COLUMNS($R$7:AX97)),"")</f>
        <v/>
      </c>
      <c r="AZ97" s="128" t="str">
        <f>IFERROR(INDEX($C$7:$I$177,$P89,COLUMNS($R$7:AY97)),"")</f>
        <v/>
      </c>
      <c r="BA97" s="128" t="str">
        <f>IFERROR(INDEX($C$7:$I$177,$P89,COLUMNS($R$7:AZ97)),"")</f>
        <v/>
      </c>
    </row>
    <row r="98" spans="3:53">
      <c r="C98" s="198" t="s">
        <v>242</v>
      </c>
      <c r="D98" s="105"/>
      <c r="E98" s="105"/>
      <c r="F98" s="105"/>
      <c r="G98" s="105"/>
      <c r="H98" s="105"/>
      <c r="I98" s="106"/>
      <c r="J98" s="106"/>
      <c r="K98" s="106"/>
      <c r="L98" s="106"/>
      <c r="M98" s="106" t="s">
        <v>358</v>
      </c>
      <c r="N98" s="128">
        <f>ROWS($M$8:M98)</f>
        <v>91</v>
      </c>
      <c r="O98" s="128" t="str">
        <f t="shared" si="2"/>
        <v/>
      </c>
      <c r="P98" s="128" t="str">
        <f>IFERROR(SMALL($O$8:$O$179,ROWS($O$8:O98)),"")</f>
        <v/>
      </c>
      <c r="T98" s="128" t="str">
        <f>IFERROR(INDEX($C$8:$I$175,$P91,COLUMNS($S$8:S98)),"")</f>
        <v/>
      </c>
      <c r="U98" s="128" t="str">
        <f>IFERROR(INDEX($C$8:$I$175,$P91,COLUMNS($S$8:T98)),"")</f>
        <v/>
      </c>
      <c r="V98" s="128" t="str">
        <f>IFERROR(INDEX($C$8:$I$175,$P91,COLUMNS($S$8:U98)),"")</f>
        <v/>
      </c>
      <c r="W98" s="128" t="str">
        <f>IFERROR(INDEX($C$8:$I$175,$P91,COLUMNS($S$8:V98)),"")</f>
        <v/>
      </c>
      <c r="X98" s="128" t="str">
        <f>IFERROR(INDEX($C$8:$I$175,$P91,COLUMNS($S$8:W98)),"")</f>
        <v/>
      </c>
      <c r="Y98" s="128" t="str">
        <f>IFERROR(INDEX($C$8:$I$175,$P91,COLUMNS($S$8:X98)),"")</f>
        <v/>
      </c>
      <c r="Z98" s="128" t="str">
        <f>IFERROR(INDEX($C$8:$I$175,$P91,COLUMNS($S$8:Y98)),"")</f>
        <v/>
      </c>
      <c r="AD98" s="198" t="s">
        <v>239</v>
      </c>
      <c r="AE98" s="128">
        <v>8680</v>
      </c>
      <c r="AF98" s="128">
        <v>8630</v>
      </c>
      <c r="AG98" s="128">
        <v>8210</v>
      </c>
      <c r="AH98" s="128">
        <v>8130</v>
      </c>
      <c r="AI98" s="128">
        <v>7995</v>
      </c>
      <c r="AJ98" s="128">
        <v>7470</v>
      </c>
      <c r="AK98" s="128">
        <v>7690</v>
      </c>
      <c r="AL98" s="128">
        <v>7105</v>
      </c>
      <c r="AM98" s="128">
        <v>6815</v>
      </c>
      <c r="AN98" s="128" t="s">
        <v>358</v>
      </c>
      <c r="AO98" s="128">
        <f>ROWS($AN$8:AN98)</f>
        <v>91</v>
      </c>
      <c r="AP98" s="128" t="str">
        <f t="shared" si="3"/>
        <v/>
      </c>
      <c r="AQ98" s="128" t="str">
        <f>IFERROR(SMALL($AP$8:$AP$179,ROWS($AP$8:AP98)),"")</f>
        <v/>
      </c>
      <c r="AU98" s="128" t="str">
        <f>IFERROR(INDEX($C$7:$I$177,$P90,COLUMNS($R$7:AT98)),"")</f>
        <v/>
      </c>
      <c r="AV98" s="128" t="str">
        <f>IFERROR(INDEX($C$7:$I$177,$P90,COLUMNS($R$7:AU98)),"")</f>
        <v/>
      </c>
      <c r="AW98" s="128" t="str">
        <f>IFERROR(INDEX($C$7:$I$177,$P90,COLUMNS($R$7:AV98)),"")</f>
        <v/>
      </c>
      <c r="AX98" s="128" t="str">
        <f>IFERROR(INDEX($C$7:$I$177,$P90,COLUMNS($R$7:AW98)),"")</f>
        <v/>
      </c>
      <c r="AY98" s="128" t="str">
        <f>IFERROR(INDEX($C$7:$I$177,$P90,COLUMNS($R$7:AX98)),"")</f>
        <v/>
      </c>
      <c r="AZ98" s="128" t="str">
        <f>IFERROR(INDEX($C$7:$I$177,$P90,COLUMNS($R$7:AY98)),"")</f>
        <v/>
      </c>
      <c r="BA98" s="128" t="str">
        <f>IFERROR(INDEX($C$7:$I$177,$P90,COLUMNS($R$7:AZ98)),"")</f>
        <v/>
      </c>
    </row>
    <row r="99" spans="3:53">
      <c r="C99" s="199" t="s">
        <v>245</v>
      </c>
      <c r="D99" s="105"/>
      <c r="E99" s="105"/>
      <c r="F99" s="105"/>
      <c r="G99" s="105"/>
      <c r="H99" s="105"/>
      <c r="I99" s="106"/>
      <c r="J99" s="106"/>
      <c r="K99" s="106"/>
      <c r="L99" s="106"/>
      <c r="M99" s="106" t="s">
        <v>358</v>
      </c>
      <c r="N99" s="128">
        <f>ROWS($M$8:M99)</f>
        <v>92</v>
      </c>
      <c r="O99" s="128" t="str">
        <f t="shared" si="2"/>
        <v/>
      </c>
      <c r="P99" s="128" t="str">
        <f>IFERROR(SMALL($O$8:$O$179,ROWS($O$8:O99)),"")</f>
        <v/>
      </c>
      <c r="T99" s="128" t="str">
        <f>IFERROR(INDEX($C$8:$I$175,$P92,COLUMNS($S$8:S99)),"")</f>
        <v/>
      </c>
      <c r="U99" s="128" t="str">
        <f>IFERROR(INDEX($C$8:$I$175,$P92,COLUMNS($S$8:T99)),"")</f>
        <v/>
      </c>
      <c r="V99" s="128" t="str">
        <f>IFERROR(INDEX($C$8:$I$175,$P92,COLUMNS($S$8:U99)),"")</f>
        <v/>
      </c>
      <c r="W99" s="128" t="str">
        <f>IFERROR(INDEX($C$8:$I$175,$P92,COLUMNS($S$8:V99)),"")</f>
        <v/>
      </c>
      <c r="X99" s="128" t="str">
        <f>IFERROR(INDEX($C$8:$I$175,$P92,COLUMNS($S$8:W99)),"")</f>
        <v/>
      </c>
      <c r="Y99" s="128" t="str">
        <f>IFERROR(INDEX($C$8:$I$175,$P92,COLUMNS($S$8:X99)),"")</f>
        <v/>
      </c>
      <c r="Z99" s="128" t="str">
        <f>IFERROR(INDEX($C$8:$I$175,$P92,COLUMNS($S$8:Y99)),"")</f>
        <v/>
      </c>
      <c r="AD99" s="198" t="s">
        <v>240</v>
      </c>
      <c r="AE99" s="128">
        <v>6415</v>
      </c>
      <c r="AF99" s="128">
        <v>6305</v>
      </c>
      <c r="AG99" s="128">
        <v>6200</v>
      </c>
      <c r="AH99" s="128">
        <v>6170</v>
      </c>
      <c r="AI99" s="128">
        <v>6005</v>
      </c>
      <c r="AJ99" s="128">
        <v>5795</v>
      </c>
      <c r="AK99" s="128">
        <v>5710</v>
      </c>
      <c r="AL99" s="128">
        <v>5610</v>
      </c>
      <c r="AM99" s="128">
        <v>5605</v>
      </c>
      <c r="AN99" s="128" t="s">
        <v>358</v>
      </c>
      <c r="AO99" s="128">
        <f>ROWS($AN$8:AN99)</f>
        <v>92</v>
      </c>
      <c r="AP99" s="128" t="str">
        <f t="shared" si="3"/>
        <v/>
      </c>
      <c r="AQ99" s="128" t="str">
        <f>IFERROR(SMALL($AP$8:$AP$179,ROWS($AP$8:AP99)),"")</f>
        <v/>
      </c>
      <c r="AU99" s="128" t="str">
        <f>IFERROR(INDEX($C$7:$I$177,$P91,COLUMNS($R$7:AT99)),"")</f>
        <v/>
      </c>
      <c r="AV99" s="128" t="str">
        <f>IFERROR(INDEX($C$7:$I$177,$P91,COLUMNS($R$7:AU99)),"")</f>
        <v/>
      </c>
      <c r="AW99" s="128" t="str">
        <f>IFERROR(INDEX($C$7:$I$177,$P91,COLUMNS($R$7:AV99)),"")</f>
        <v/>
      </c>
      <c r="AX99" s="128" t="str">
        <f>IFERROR(INDEX($C$7:$I$177,$P91,COLUMNS($R$7:AW99)),"")</f>
        <v/>
      </c>
      <c r="AY99" s="128" t="str">
        <f>IFERROR(INDEX($C$7:$I$177,$P91,COLUMNS($R$7:AX99)),"")</f>
        <v/>
      </c>
      <c r="AZ99" s="128" t="str">
        <f>IFERROR(INDEX($C$7:$I$177,$P91,COLUMNS($R$7:AY99)),"")</f>
        <v/>
      </c>
      <c r="BA99" s="128" t="str">
        <f>IFERROR(INDEX($C$7:$I$177,$P91,COLUMNS($R$7:AZ99)),"")</f>
        <v/>
      </c>
    </row>
    <row r="100" spans="3:53">
      <c r="C100" s="198" t="s">
        <v>246</v>
      </c>
      <c r="D100" s="105">
        <v>0.46237369929120797</v>
      </c>
      <c r="E100" s="105">
        <v>0.4553458295102023</v>
      </c>
      <c r="F100" s="105">
        <v>0.46347391637034702</v>
      </c>
      <c r="G100" s="105">
        <v>0.47253764363275164</v>
      </c>
      <c r="H100" s="105">
        <v>0.4798238168429263</v>
      </c>
      <c r="I100" s="106">
        <v>0.47352391001966521</v>
      </c>
      <c r="J100" s="106">
        <v>0.47775398524863194</v>
      </c>
      <c r="K100" s="106">
        <v>0.4601216113503927</v>
      </c>
      <c r="L100" s="106">
        <v>0.4791595535128037</v>
      </c>
      <c r="M100" s="106" t="s">
        <v>358</v>
      </c>
      <c r="N100" s="128">
        <f>ROWS($M$8:M100)</f>
        <v>93</v>
      </c>
      <c r="O100" s="128" t="str">
        <f t="shared" si="2"/>
        <v/>
      </c>
      <c r="P100" s="128" t="str">
        <f>IFERROR(SMALL($O$8:$O$179,ROWS($O$8:O100)),"")</f>
        <v/>
      </c>
      <c r="T100" s="128" t="str">
        <f>IFERROR(INDEX($C$8:$I$175,$P93,COLUMNS($S$8:S100)),"")</f>
        <v/>
      </c>
      <c r="U100" s="128" t="str">
        <f>IFERROR(INDEX($C$8:$I$175,$P93,COLUMNS($S$8:T100)),"")</f>
        <v/>
      </c>
      <c r="V100" s="128" t="str">
        <f>IFERROR(INDEX($C$8:$I$175,$P93,COLUMNS($S$8:U100)),"")</f>
        <v/>
      </c>
      <c r="W100" s="128" t="str">
        <f>IFERROR(INDEX($C$8:$I$175,$P93,COLUMNS($S$8:V100)),"")</f>
        <v/>
      </c>
      <c r="X100" s="128" t="str">
        <f>IFERROR(INDEX($C$8:$I$175,$P93,COLUMNS($S$8:W100)),"")</f>
        <v/>
      </c>
      <c r="Y100" s="128" t="str">
        <f>IFERROR(INDEX($C$8:$I$175,$P93,COLUMNS($S$8:X100)),"")</f>
        <v/>
      </c>
      <c r="Z100" s="128" t="str">
        <f>IFERROR(INDEX($C$8:$I$175,$P93,COLUMNS($S$8:Y100)),"")</f>
        <v/>
      </c>
      <c r="AD100" s="198" t="s">
        <v>241</v>
      </c>
      <c r="AE100" s="128">
        <v>4470</v>
      </c>
      <c r="AF100" s="128">
        <v>4185</v>
      </c>
      <c r="AG100" s="128">
        <v>4145</v>
      </c>
      <c r="AH100" s="128">
        <v>4130</v>
      </c>
      <c r="AI100" s="128">
        <v>4135</v>
      </c>
      <c r="AJ100" s="128">
        <v>4070</v>
      </c>
      <c r="AK100" s="128">
        <v>4195</v>
      </c>
      <c r="AL100" s="128">
        <v>4115</v>
      </c>
      <c r="AM100" s="128">
        <v>3705</v>
      </c>
      <c r="AN100" s="128" t="s">
        <v>358</v>
      </c>
      <c r="AO100" s="128">
        <f>ROWS($AN$8:AN100)</f>
        <v>93</v>
      </c>
      <c r="AP100" s="128" t="str">
        <f t="shared" si="3"/>
        <v/>
      </c>
      <c r="AQ100" s="128" t="str">
        <f>IFERROR(SMALL($AP$8:$AP$179,ROWS($AP$8:AP100)),"")</f>
        <v/>
      </c>
      <c r="AU100" s="128" t="str">
        <f>IFERROR(INDEX($C$7:$I$177,$P92,COLUMNS($R$7:AT100)),"")</f>
        <v/>
      </c>
      <c r="AV100" s="128" t="str">
        <f>IFERROR(INDEX($C$7:$I$177,$P92,COLUMNS($R$7:AU100)),"")</f>
        <v/>
      </c>
      <c r="AW100" s="128" t="str">
        <f>IFERROR(INDEX($C$7:$I$177,$P92,COLUMNS($R$7:AV100)),"")</f>
        <v/>
      </c>
      <c r="AX100" s="128" t="str">
        <f>IFERROR(INDEX($C$7:$I$177,$P92,COLUMNS($R$7:AW100)),"")</f>
        <v/>
      </c>
      <c r="AY100" s="128" t="str">
        <f>IFERROR(INDEX($C$7:$I$177,$P92,COLUMNS($R$7:AX100)),"")</f>
        <v/>
      </c>
      <c r="AZ100" s="128" t="str">
        <f>IFERROR(INDEX($C$7:$I$177,$P92,COLUMNS($R$7:AY100)),"")</f>
        <v/>
      </c>
      <c r="BA100" s="128" t="str">
        <f>IFERROR(INDEX($C$7:$I$177,$P92,COLUMNS($R$7:AZ100)),"")</f>
        <v/>
      </c>
    </row>
    <row r="101" spans="3:53">
      <c r="C101" s="198" t="s">
        <v>247</v>
      </c>
      <c r="D101" s="105">
        <v>0.53762630070879203</v>
      </c>
      <c r="E101" s="105">
        <v>0.54417354830252984</v>
      </c>
      <c r="F101" s="105">
        <v>0.53594094612233878</v>
      </c>
      <c r="G101" s="105">
        <v>0.52626588708038924</v>
      </c>
      <c r="H101" s="105">
        <v>0.51746920235828497</v>
      </c>
      <c r="I101" s="106">
        <v>0.52134394935008876</v>
      </c>
      <c r="J101" s="106">
        <v>0.51665477040209373</v>
      </c>
      <c r="K101" s="106">
        <v>0.53987838864960724</v>
      </c>
      <c r="L101" s="106">
        <v>0.50731451083388046</v>
      </c>
      <c r="M101" s="106" t="s">
        <v>358</v>
      </c>
      <c r="N101" s="128">
        <f>ROWS($M$8:M101)</f>
        <v>94</v>
      </c>
      <c r="O101" s="128" t="str">
        <f t="shared" si="2"/>
        <v/>
      </c>
      <c r="P101" s="128" t="str">
        <f>IFERROR(SMALL($O$8:$O$179,ROWS($O$8:O101)),"")</f>
        <v/>
      </c>
      <c r="T101" s="128" t="str">
        <f>IFERROR(INDEX($C$8:$I$175,$P94,COLUMNS($S$8:S101)),"")</f>
        <v/>
      </c>
      <c r="U101" s="128" t="str">
        <f>IFERROR(INDEX($C$8:$I$175,$P94,COLUMNS($S$8:T101)),"")</f>
        <v/>
      </c>
      <c r="V101" s="128" t="str">
        <f>IFERROR(INDEX($C$8:$I$175,$P94,COLUMNS($S$8:U101)),"")</f>
        <v/>
      </c>
      <c r="W101" s="128" t="str">
        <f>IFERROR(INDEX($C$8:$I$175,$P94,COLUMNS($S$8:V101)),"")</f>
        <v/>
      </c>
      <c r="X101" s="128" t="str">
        <f>IFERROR(INDEX($C$8:$I$175,$P94,COLUMNS($S$8:W101)),"")</f>
        <v/>
      </c>
      <c r="Y101" s="128" t="str">
        <f>IFERROR(INDEX($C$8:$I$175,$P94,COLUMNS($S$8:X101)),"")</f>
        <v/>
      </c>
      <c r="Z101" s="128" t="str">
        <f>IFERROR(INDEX($C$8:$I$175,$P94,COLUMNS($S$8:Y101)),"")</f>
        <v/>
      </c>
      <c r="AD101" s="198" t="s">
        <v>242</v>
      </c>
      <c r="AE101" s="128">
        <v>0</v>
      </c>
      <c r="AF101" s="128">
        <v>0</v>
      </c>
      <c r="AG101" s="128">
        <v>0</v>
      </c>
      <c r="AH101" s="128">
        <v>0</v>
      </c>
      <c r="AI101" s="128">
        <v>0</v>
      </c>
      <c r="AJ101" s="128">
        <v>0</v>
      </c>
      <c r="AK101" s="128">
        <v>75</v>
      </c>
      <c r="AL101" s="128">
        <v>130</v>
      </c>
      <c r="AM101" s="128">
        <v>135</v>
      </c>
      <c r="AN101" s="128" t="s">
        <v>358</v>
      </c>
      <c r="AO101" s="128">
        <f>ROWS($AN$8:AN101)</f>
        <v>94</v>
      </c>
      <c r="AP101" s="128" t="str">
        <f t="shared" si="3"/>
        <v/>
      </c>
      <c r="AQ101" s="128" t="str">
        <f>IFERROR(SMALL($AP$8:$AP$179,ROWS($AP$8:AP101)),"")</f>
        <v/>
      </c>
      <c r="AU101" s="128" t="str">
        <f>IFERROR(INDEX($C$7:$I$177,$P93,COLUMNS($R$7:AT101)),"")</f>
        <v/>
      </c>
      <c r="AV101" s="128" t="str">
        <f>IFERROR(INDEX($C$7:$I$177,$P93,COLUMNS($R$7:AU101)),"")</f>
        <v/>
      </c>
      <c r="AW101" s="128" t="str">
        <f>IFERROR(INDEX($C$7:$I$177,$P93,COLUMNS($R$7:AV101)),"")</f>
        <v/>
      </c>
      <c r="AX101" s="128" t="str">
        <f>IFERROR(INDEX($C$7:$I$177,$P93,COLUMNS($R$7:AW101)),"")</f>
        <v/>
      </c>
      <c r="AY101" s="128" t="str">
        <f>IFERROR(INDEX($C$7:$I$177,$P93,COLUMNS($R$7:AX101)),"")</f>
        <v/>
      </c>
      <c r="AZ101" s="128" t="str">
        <f>IFERROR(INDEX($C$7:$I$177,$P93,COLUMNS($R$7:AY101)),"")</f>
        <v/>
      </c>
      <c r="BA101" s="128" t="str">
        <f>IFERROR(INDEX($C$7:$I$177,$P93,COLUMNS($R$7:AZ101)),"")</f>
        <v/>
      </c>
    </row>
    <row r="102" spans="3:53">
      <c r="C102" s="198" t="s">
        <v>68</v>
      </c>
      <c r="D102" s="105"/>
      <c r="E102" s="105"/>
      <c r="F102" s="105"/>
      <c r="G102" s="105"/>
      <c r="H102" s="105"/>
      <c r="I102" s="106"/>
      <c r="J102" s="106"/>
      <c r="K102" s="106"/>
      <c r="L102" s="106"/>
      <c r="M102" s="106" t="s">
        <v>358</v>
      </c>
      <c r="N102" s="128">
        <f>ROWS($M$8:M102)</f>
        <v>95</v>
      </c>
      <c r="O102" s="128" t="str">
        <f t="shared" si="2"/>
        <v/>
      </c>
      <c r="P102" s="128" t="str">
        <f>IFERROR(SMALL($O$8:$O$179,ROWS($O$8:O102)),"")</f>
        <v/>
      </c>
      <c r="T102" s="128" t="str">
        <f>IFERROR(INDEX($C$8:$I$175,$P95,COLUMNS($S$8:S102)),"")</f>
        <v/>
      </c>
      <c r="U102" s="128" t="str">
        <f>IFERROR(INDEX($C$8:$I$175,$P95,COLUMNS($S$8:T102)),"")</f>
        <v/>
      </c>
      <c r="V102" s="128" t="str">
        <f>IFERROR(INDEX($C$8:$I$175,$P95,COLUMNS($S$8:U102)),"")</f>
        <v/>
      </c>
      <c r="W102" s="128" t="str">
        <f>IFERROR(INDEX($C$8:$I$175,$P95,COLUMNS($S$8:V102)),"")</f>
        <v/>
      </c>
      <c r="X102" s="128" t="str">
        <f>IFERROR(INDEX($C$8:$I$175,$P95,COLUMNS($S$8:W102)),"")</f>
        <v/>
      </c>
      <c r="Y102" s="128" t="str">
        <f>IFERROR(INDEX($C$8:$I$175,$P95,COLUMNS($S$8:X102)),"")</f>
        <v/>
      </c>
      <c r="Z102" s="128" t="str">
        <f>IFERROR(INDEX($C$8:$I$175,$P95,COLUMNS($S$8:Y102)),"")</f>
        <v/>
      </c>
      <c r="AD102" s="199" t="s">
        <v>245</v>
      </c>
      <c r="AN102" s="128" t="s">
        <v>358</v>
      </c>
      <c r="AO102" s="128">
        <f>ROWS($AN$8:AN102)</f>
        <v>95</v>
      </c>
      <c r="AP102" s="128" t="str">
        <f t="shared" si="3"/>
        <v/>
      </c>
      <c r="AQ102" s="128" t="str">
        <f>IFERROR(SMALL($AP$8:$AP$179,ROWS($AP$8:AP102)),"")</f>
        <v/>
      </c>
      <c r="AU102" s="128" t="str">
        <f>IFERROR(INDEX($C$7:$I$177,$P94,COLUMNS($R$7:AT102)),"")</f>
        <v/>
      </c>
      <c r="AV102" s="128" t="str">
        <f>IFERROR(INDEX($C$7:$I$177,$P94,COLUMNS($R$7:AU102)),"")</f>
        <v/>
      </c>
      <c r="AW102" s="128" t="str">
        <f>IFERROR(INDEX($C$7:$I$177,$P94,COLUMNS($R$7:AV102)),"")</f>
        <v/>
      </c>
      <c r="AX102" s="128" t="str">
        <f>IFERROR(INDEX($C$7:$I$177,$P94,COLUMNS($R$7:AW102)),"")</f>
        <v/>
      </c>
      <c r="AY102" s="128" t="str">
        <f>IFERROR(INDEX($C$7:$I$177,$P94,COLUMNS($R$7:AX102)),"")</f>
        <v/>
      </c>
      <c r="AZ102" s="128" t="str">
        <f>IFERROR(INDEX($C$7:$I$177,$P94,COLUMNS($R$7:AY102)),"")</f>
        <v/>
      </c>
      <c r="BA102" s="128" t="str">
        <f>IFERROR(INDEX($C$7:$I$177,$P94,COLUMNS($R$7:AZ102)),"")</f>
        <v/>
      </c>
    </row>
    <row r="103" spans="3:53">
      <c r="C103" s="199" t="s">
        <v>249</v>
      </c>
      <c r="D103" s="105"/>
      <c r="E103" s="105"/>
      <c r="F103" s="105"/>
      <c r="G103" s="105"/>
      <c r="H103" s="105"/>
      <c r="I103" s="106"/>
      <c r="J103" s="106"/>
      <c r="K103" s="106"/>
      <c r="L103" s="106"/>
      <c r="M103" s="106" t="s">
        <v>358</v>
      </c>
      <c r="N103" s="128">
        <f>ROWS($M$8:M103)</f>
        <v>96</v>
      </c>
      <c r="O103" s="128" t="str">
        <f t="shared" si="2"/>
        <v/>
      </c>
      <c r="P103" s="128" t="str">
        <f>IFERROR(SMALL($O$8:$O$179,ROWS($O$8:O103)),"")</f>
        <v/>
      </c>
      <c r="T103" s="128" t="str">
        <f>IFERROR(INDEX($C$8:$I$175,$P96,COLUMNS($S$8:S103)),"")</f>
        <v/>
      </c>
      <c r="U103" s="128" t="str">
        <f>IFERROR(INDEX($C$8:$I$175,$P96,COLUMNS($S$8:T103)),"")</f>
        <v/>
      </c>
      <c r="V103" s="128" t="str">
        <f>IFERROR(INDEX($C$8:$I$175,$P96,COLUMNS($S$8:U103)),"")</f>
        <v/>
      </c>
      <c r="W103" s="128" t="str">
        <f>IFERROR(INDEX($C$8:$I$175,$P96,COLUMNS($S$8:V103)),"")</f>
        <v/>
      </c>
      <c r="X103" s="128" t="str">
        <f>IFERROR(INDEX($C$8:$I$175,$P96,COLUMNS($S$8:W103)),"")</f>
        <v/>
      </c>
      <c r="Y103" s="128" t="str">
        <f>IFERROR(INDEX($C$8:$I$175,$P96,COLUMNS($S$8:X103)),"")</f>
        <v/>
      </c>
      <c r="Z103" s="128" t="str">
        <f>IFERROR(INDEX($C$8:$I$175,$P96,COLUMNS($S$8:Y103)),"")</f>
        <v/>
      </c>
      <c r="AD103" s="198" t="s">
        <v>246</v>
      </c>
      <c r="AE103" s="128">
        <v>21460</v>
      </c>
      <c r="AF103" s="128">
        <v>20845</v>
      </c>
      <c r="AG103" s="128">
        <v>20595</v>
      </c>
      <c r="AH103" s="128">
        <v>20930</v>
      </c>
      <c r="AI103" s="128">
        <v>20915</v>
      </c>
      <c r="AJ103" s="128">
        <v>19745</v>
      </c>
      <c r="AK103" s="128">
        <v>20080</v>
      </c>
      <c r="AL103" s="128">
        <v>18160</v>
      </c>
      <c r="AM103" s="128">
        <v>18245</v>
      </c>
      <c r="AN103" s="128" t="s">
        <v>358</v>
      </c>
      <c r="AO103" s="128">
        <f>ROWS($AN$8:AN103)</f>
        <v>96</v>
      </c>
      <c r="AP103" s="128" t="str">
        <f t="shared" si="3"/>
        <v/>
      </c>
      <c r="AQ103" s="128" t="str">
        <f>IFERROR(SMALL($AP$8:$AP$179,ROWS($AP$8:AP103)),"")</f>
        <v/>
      </c>
      <c r="AU103" s="128" t="str">
        <f>IFERROR(INDEX($C$7:$I$177,$P95,COLUMNS($R$7:AT103)),"")</f>
        <v/>
      </c>
      <c r="AV103" s="128" t="str">
        <f>IFERROR(INDEX($C$7:$I$177,$P95,COLUMNS($R$7:AU103)),"")</f>
        <v/>
      </c>
      <c r="AW103" s="128" t="str">
        <f>IFERROR(INDEX($C$7:$I$177,$P95,COLUMNS($R$7:AV103)),"")</f>
        <v/>
      </c>
      <c r="AX103" s="128" t="str">
        <f>IFERROR(INDEX($C$7:$I$177,$P95,COLUMNS($R$7:AW103)),"")</f>
        <v/>
      </c>
      <c r="AY103" s="128" t="str">
        <f>IFERROR(INDEX($C$7:$I$177,$P95,COLUMNS($R$7:AX103)),"")</f>
        <v/>
      </c>
      <c r="AZ103" s="128" t="str">
        <f>IFERROR(INDEX($C$7:$I$177,$P95,COLUMNS($R$7:AY103)),"")</f>
        <v/>
      </c>
      <c r="BA103" s="128" t="str">
        <f>IFERROR(INDEX($C$7:$I$177,$P95,COLUMNS($R$7:AZ103)),"")</f>
        <v/>
      </c>
    </row>
    <row r="104" spans="3:53">
      <c r="C104" s="198" t="s">
        <v>250</v>
      </c>
      <c r="D104" s="105">
        <v>3.6753775556369432E-2</v>
      </c>
      <c r="E104" s="105">
        <v>3.178660374885306E-2</v>
      </c>
      <c r="F104" s="105">
        <v>3.2700184543367691E-2</v>
      </c>
      <c r="G104" s="105">
        <v>3.2575569451655871E-2</v>
      </c>
      <c r="H104" s="105">
        <v>3.2139661856805307E-2</v>
      </c>
      <c r="I104" s="106">
        <v>3.2999184613170897E-2</v>
      </c>
      <c r="J104" s="106">
        <v>3.652153223887699E-2</v>
      </c>
      <c r="K104" s="106">
        <v>3.3320787855977918E-2</v>
      </c>
      <c r="L104" s="106">
        <v>3.4090610636900852E-2</v>
      </c>
      <c r="M104" s="106" t="s">
        <v>358</v>
      </c>
      <c r="N104" s="128">
        <f>ROWS($M$8:M104)</f>
        <v>97</v>
      </c>
      <c r="O104" s="128" t="str">
        <f t="shared" si="2"/>
        <v/>
      </c>
      <c r="P104" s="128" t="str">
        <f>IFERROR(SMALL($O$8:$O$179,ROWS($O$8:O104)),"")</f>
        <v/>
      </c>
      <c r="T104" s="128" t="str">
        <f>IFERROR(INDEX($C$8:$I$175,$P97,COLUMNS($S$8:S104)),"")</f>
        <v/>
      </c>
      <c r="U104" s="128" t="str">
        <f>IFERROR(INDEX($C$8:$I$175,$P97,COLUMNS($S$8:T104)),"")</f>
        <v/>
      </c>
      <c r="V104" s="128" t="str">
        <f>IFERROR(INDEX($C$8:$I$175,$P97,COLUMNS($S$8:U104)),"")</f>
        <v/>
      </c>
      <c r="W104" s="128" t="str">
        <f>IFERROR(INDEX($C$8:$I$175,$P97,COLUMNS($S$8:V104)),"")</f>
        <v/>
      </c>
      <c r="X104" s="128" t="str">
        <f>IFERROR(INDEX($C$8:$I$175,$P97,COLUMNS($S$8:W104)),"")</f>
        <v/>
      </c>
      <c r="Y104" s="128" t="str">
        <f>IFERROR(INDEX($C$8:$I$175,$P97,COLUMNS($S$8:X104)),"")</f>
        <v/>
      </c>
      <c r="Z104" s="128" t="str">
        <f>IFERROR(INDEX($C$8:$I$175,$P97,COLUMNS($S$8:Y104)),"")</f>
        <v/>
      </c>
      <c r="AD104" s="198" t="s">
        <v>247</v>
      </c>
      <c r="AE104" s="128">
        <v>24955</v>
      </c>
      <c r="AF104" s="128">
        <v>24910</v>
      </c>
      <c r="AG104" s="128">
        <v>23815</v>
      </c>
      <c r="AH104" s="128">
        <v>23310</v>
      </c>
      <c r="AI104" s="128">
        <v>22555</v>
      </c>
      <c r="AJ104" s="128">
        <v>21740</v>
      </c>
      <c r="AK104" s="128">
        <v>21715</v>
      </c>
      <c r="AL104" s="128">
        <v>21310</v>
      </c>
      <c r="AM104" s="128">
        <v>19315</v>
      </c>
      <c r="AN104" s="128" t="s">
        <v>358</v>
      </c>
      <c r="AO104" s="128">
        <f>ROWS($AN$8:AN104)</f>
        <v>97</v>
      </c>
      <c r="AP104" s="128" t="str">
        <f t="shared" si="3"/>
        <v/>
      </c>
      <c r="AQ104" s="128" t="str">
        <f>IFERROR(SMALL($AP$8:$AP$179,ROWS($AP$8:AP104)),"")</f>
        <v/>
      </c>
      <c r="AU104" s="128" t="str">
        <f>IFERROR(INDEX($C$7:$I$177,$P96,COLUMNS($R$7:AT104)),"")</f>
        <v/>
      </c>
      <c r="AV104" s="128" t="str">
        <f>IFERROR(INDEX($C$7:$I$177,$P96,COLUMNS($R$7:AU104)),"")</f>
        <v/>
      </c>
      <c r="AW104" s="128" t="str">
        <f>IFERROR(INDEX($C$7:$I$177,$P96,COLUMNS($R$7:AV104)),"")</f>
        <v/>
      </c>
      <c r="AX104" s="128" t="str">
        <f>IFERROR(INDEX($C$7:$I$177,$P96,COLUMNS($R$7:AW104)),"")</f>
        <v/>
      </c>
      <c r="AY104" s="128" t="str">
        <f>IFERROR(INDEX($C$7:$I$177,$P96,COLUMNS($R$7:AX104)),"")</f>
        <v/>
      </c>
      <c r="AZ104" s="128" t="str">
        <f>IFERROR(INDEX($C$7:$I$177,$P96,COLUMNS($R$7:AY104)),"")</f>
        <v/>
      </c>
      <c r="BA104" s="128" t="str">
        <f>IFERROR(INDEX($C$7:$I$177,$P96,COLUMNS($R$7:AZ104)),"")</f>
        <v/>
      </c>
    </row>
    <row r="105" spans="3:53">
      <c r="C105" s="235" t="s">
        <v>251</v>
      </c>
      <c r="D105" s="105">
        <v>0.63164357886119304</v>
      </c>
      <c r="E105" s="105">
        <v>0.6155677895748678</v>
      </c>
      <c r="F105" s="105">
        <v>0.61038844128370162</v>
      </c>
      <c r="G105" s="105">
        <v>0.60392351626520979</v>
      </c>
      <c r="H105" s="105">
        <v>0.59725631437682092</v>
      </c>
      <c r="I105" s="106">
        <v>0.58679073336850684</v>
      </c>
      <c r="J105" s="106">
        <v>0.58886509635974305</v>
      </c>
      <c r="K105" s="106">
        <v>0.58870907038012799</v>
      </c>
      <c r="L105" s="106">
        <v>0.59829284307288244</v>
      </c>
      <c r="M105" s="106" t="s">
        <v>358</v>
      </c>
      <c r="N105" s="128">
        <f>ROWS($M$8:M105)</f>
        <v>98</v>
      </c>
      <c r="O105" s="128" t="str">
        <f t="shared" si="2"/>
        <v/>
      </c>
      <c r="P105" s="128" t="str">
        <f>IFERROR(SMALL($O$8:$O$179,ROWS($O$8:O105)),"")</f>
        <v/>
      </c>
      <c r="T105" s="128" t="str">
        <f>IFERROR(INDEX($C$8:$I$175,$P98,COLUMNS($S$8:S105)),"")</f>
        <v/>
      </c>
      <c r="U105" s="128" t="str">
        <f>IFERROR(INDEX($C$8:$I$175,$P98,COLUMNS($S$8:T105)),"")</f>
        <v/>
      </c>
      <c r="V105" s="128" t="str">
        <f>IFERROR(INDEX($C$8:$I$175,$P98,COLUMNS($S$8:U105)),"")</f>
        <v/>
      </c>
      <c r="W105" s="128" t="str">
        <f>IFERROR(INDEX($C$8:$I$175,$P98,COLUMNS($S$8:V105)),"")</f>
        <v/>
      </c>
      <c r="X105" s="128" t="str">
        <f>IFERROR(INDEX($C$8:$I$175,$P98,COLUMNS($S$8:W105)),"")</f>
        <v/>
      </c>
      <c r="Y105" s="128" t="str">
        <f>IFERROR(INDEX($C$8:$I$175,$P98,COLUMNS($S$8:X105)),"")</f>
        <v/>
      </c>
      <c r="Z105" s="128" t="str">
        <f>IFERROR(INDEX($C$8:$I$175,$P98,COLUMNS($S$8:Y105)),"")</f>
        <v/>
      </c>
      <c r="AD105" s="198" t="s">
        <v>68</v>
      </c>
      <c r="AE105" s="128">
        <v>0</v>
      </c>
      <c r="AF105" s="128">
        <v>0</v>
      </c>
      <c r="AG105" s="128">
        <v>0</v>
      </c>
      <c r="AH105" s="128">
        <v>0</v>
      </c>
      <c r="AI105" s="128">
        <v>0</v>
      </c>
      <c r="AJ105" s="128">
        <v>0</v>
      </c>
      <c r="AK105" s="128">
        <v>240</v>
      </c>
      <c r="AL105" s="128">
        <v>385</v>
      </c>
      <c r="AM105" s="128">
        <v>515</v>
      </c>
      <c r="AN105" s="128" t="s">
        <v>358</v>
      </c>
      <c r="AO105" s="128">
        <f>ROWS($AN$8:AN105)</f>
        <v>98</v>
      </c>
      <c r="AP105" s="128" t="str">
        <f t="shared" si="3"/>
        <v/>
      </c>
      <c r="AQ105" s="128" t="str">
        <f>IFERROR(SMALL($AP$8:$AP$179,ROWS($AP$8:AP105)),"")</f>
        <v/>
      </c>
      <c r="AU105" s="128" t="str">
        <f>IFERROR(INDEX($C$7:$I$177,$P97,COLUMNS($R$7:AT105)),"")</f>
        <v/>
      </c>
      <c r="AV105" s="128" t="str">
        <f>IFERROR(INDEX($C$7:$I$177,$P97,COLUMNS($R$7:AU105)),"")</f>
        <v/>
      </c>
      <c r="AW105" s="128" t="str">
        <f>IFERROR(INDEX($C$7:$I$177,$P97,COLUMNS($R$7:AV105)),"")</f>
        <v/>
      </c>
      <c r="AX105" s="128" t="str">
        <f>IFERROR(INDEX($C$7:$I$177,$P97,COLUMNS($R$7:AW105)),"")</f>
        <v/>
      </c>
      <c r="AY105" s="128" t="str">
        <f>IFERROR(INDEX($C$7:$I$177,$P97,COLUMNS($R$7:AX105)),"")</f>
        <v/>
      </c>
      <c r="AZ105" s="128" t="str">
        <f>IFERROR(INDEX($C$7:$I$177,$P97,COLUMNS($R$7:AY105)),"")</f>
        <v/>
      </c>
      <c r="BA105" s="128" t="str">
        <f>IFERROR(INDEX($C$7:$I$177,$P97,COLUMNS($R$7:AZ105)),"")</f>
        <v/>
      </c>
    </row>
    <row r="106" spans="3:53">
      <c r="C106" s="235" t="s">
        <v>294</v>
      </c>
      <c r="D106" s="105">
        <v>0.12441562358618609</v>
      </c>
      <c r="E106" s="105">
        <v>0.13011753397125006</v>
      </c>
      <c r="F106" s="105">
        <v>0.12452176261421434</v>
      </c>
      <c r="G106" s="105">
        <v>0.12194956769081428</v>
      </c>
      <c r="H106" s="105">
        <v>0.1170195682595031</v>
      </c>
      <c r="I106" s="106">
        <v>0.11429804786800327</v>
      </c>
      <c r="J106" s="106">
        <v>0.11337140137996669</v>
      </c>
      <c r="K106" s="106">
        <v>0.11795257809559653</v>
      </c>
      <c r="L106" s="106">
        <v>0.11839789888378201</v>
      </c>
      <c r="M106" s="106" t="s">
        <v>358</v>
      </c>
      <c r="N106" s="128">
        <f>ROWS($M$8:M106)</f>
        <v>99</v>
      </c>
      <c r="O106" s="128" t="str">
        <f t="shared" si="2"/>
        <v/>
      </c>
      <c r="P106" s="128" t="str">
        <f>IFERROR(SMALL($O$8:$O$179,ROWS($O$8:O106)),"")</f>
        <v/>
      </c>
      <c r="T106" s="128" t="str">
        <f>IFERROR(INDEX($C$8:$I$175,$P99,COLUMNS($S$8:S106)),"")</f>
        <v/>
      </c>
      <c r="U106" s="128" t="str">
        <f>IFERROR(INDEX($C$8:$I$175,$P99,COLUMNS($S$8:T106)),"")</f>
        <v/>
      </c>
      <c r="V106" s="128" t="str">
        <f>IFERROR(INDEX($C$8:$I$175,$P99,COLUMNS($S$8:U106)),"")</f>
        <v/>
      </c>
      <c r="W106" s="128" t="str">
        <f>IFERROR(INDEX($C$8:$I$175,$P99,COLUMNS($S$8:V106)),"")</f>
        <v/>
      </c>
      <c r="X106" s="128" t="str">
        <f>IFERROR(INDEX($C$8:$I$175,$P99,COLUMNS($S$8:W106)),"")</f>
        <v/>
      </c>
      <c r="Y106" s="128" t="str">
        <f>IFERROR(INDEX($C$8:$I$175,$P99,COLUMNS($S$8:X106)),"")</f>
        <v/>
      </c>
      <c r="Z106" s="128" t="str">
        <f>IFERROR(INDEX($C$8:$I$175,$P99,COLUMNS($S$8:Y106)),"")</f>
        <v/>
      </c>
      <c r="AD106" s="199" t="s">
        <v>249</v>
      </c>
      <c r="AN106" s="128" t="s">
        <v>358</v>
      </c>
      <c r="AO106" s="128">
        <f>ROWS($AN$8:AN106)</f>
        <v>99</v>
      </c>
      <c r="AP106" s="128" t="str">
        <f t="shared" si="3"/>
        <v/>
      </c>
      <c r="AQ106" s="128" t="str">
        <f>IFERROR(SMALL($AP$8:$AP$179,ROWS($AP$8:AP106)),"")</f>
        <v/>
      </c>
      <c r="AU106" s="128" t="str">
        <f>IFERROR(INDEX($C$7:$I$177,$P98,COLUMNS($R$7:AT106)),"")</f>
        <v/>
      </c>
      <c r="AV106" s="128" t="str">
        <f>IFERROR(INDEX($C$7:$I$177,$P98,COLUMNS($R$7:AU106)),"")</f>
        <v/>
      </c>
      <c r="AW106" s="128" t="str">
        <f>IFERROR(INDEX($C$7:$I$177,$P98,COLUMNS($R$7:AV106)),"")</f>
        <v/>
      </c>
      <c r="AX106" s="128" t="str">
        <f>IFERROR(INDEX($C$7:$I$177,$P98,COLUMNS($R$7:AW106)),"")</f>
        <v/>
      </c>
      <c r="AY106" s="128" t="str">
        <f>IFERROR(INDEX($C$7:$I$177,$P98,COLUMNS($R$7:AX106)),"")</f>
        <v/>
      </c>
      <c r="AZ106" s="128" t="str">
        <f>IFERROR(INDEX($C$7:$I$177,$P98,COLUMNS($R$7:AY106)),"")</f>
        <v/>
      </c>
      <c r="BA106" s="128" t="str">
        <f>IFERROR(INDEX($C$7:$I$177,$P98,COLUMNS($R$7:AZ106)),"")</f>
        <v/>
      </c>
    </row>
    <row r="107" spans="3:53">
      <c r="C107" s="235" t="s">
        <v>295</v>
      </c>
      <c r="D107" s="105">
        <v>8.4731887024150632E-2</v>
      </c>
      <c r="E107" s="105">
        <v>8.908987634901909E-2</v>
      </c>
      <c r="F107" s="105">
        <v>9.1979115092046634E-2</v>
      </c>
      <c r="G107" s="105">
        <v>8.9644896945617086E-2</v>
      </c>
      <c r="H107" s="105">
        <v>9.3597302195407309E-2</v>
      </c>
      <c r="I107" s="106">
        <v>9.4680800038371149E-2</v>
      </c>
      <c r="J107" s="106">
        <v>8.9459909588389244E-2</v>
      </c>
      <c r="K107" s="106">
        <v>8.8997616359302478E-2</v>
      </c>
      <c r="L107" s="106">
        <v>8.4648719632304664E-2</v>
      </c>
      <c r="M107" s="106" t="s">
        <v>358</v>
      </c>
      <c r="N107" s="128">
        <f>ROWS($M$8:M107)</f>
        <v>100</v>
      </c>
      <c r="O107" s="128" t="str">
        <f t="shared" si="2"/>
        <v/>
      </c>
      <c r="P107" s="128" t="str">
        <f>IFERROR(SMALL($O$8:$O$179,ROWS($O$8:O107)),"")</f>
        <v/>
      </c>
      <c r="T107" s="128" t="str">
        <f>IFERROR(INDEX($C$8:$I$175,$P100,COLUMNS($S$8:S107)),"")</f>
        <v/>
      </c>
      <c r="U107" s="128" t="str">
        <f>IFERROR(INDEX($C$8:$I$175,$P100,COLUMNS($S$8:T107)),"")</f>
        <v/>
      </c>
      <c r="V107" s="128" t="str">
        <f>IFERROR(INDEX($C$8:$I$175,$P100,COLUMNS($S$8:U107)),"")</f>
        <v/>
      </c>
      <c r="W107" s="128" t="str">
        <f>IFERROR(INDEX($C$8:$I$175,$P100,COLUMNS($S$8:V107)),"")</f>
        <v/>
      </c>
      <c r="X107" s="128" t="str">
        <f>IFERROR(INDEX($C$8:$I$175,$P100,COLUMNS($S$8:W107)),"")</f>
        <v/>
      </c>
      <c r="Y107" s="128" t="str">
        <f>IFERROR(INDEX($C$8:$I$175,$P100,COLUMNS($S$8:X107)),"")</f>
        <v/>
      </c>
      <c r="Z107" s="128" t="str">
        <f>IFERROR(INDEX($C$8:$I$175,$P100,COLUMNS($S$8:Y107)),"")</f>
        <v/>
      </c>
      <c r="AD107" s="198" t="s">
        <v>250</v>
      </c>
      <c r="AE107" s="128">
        <v>1705</v>
      </c>
      <c r="AF107" s="128">
        <v>1455</v>
      </c>
      <c r="AG107" s="128">
        <v>1455</v>
      </c>
      <c r="AH107" s="128">
        <v>1445</v>
      </c>
      <c r="AI107" s="128">
        <v>1400</v>
      </c>
      <c r="AJ107" s="128">
        <v>1375</v>
      </c>
      <c r="AK107" s="128">
        <v>1535</v>
      </c>
      <c r="AL107" s="128">
        <v>1330</v>
      </c>
      <c r="AM107" s="128">
        <v>1300</v>
      </c>
      <c r="AN107" s="128" t="s">
        <v>358</v>
      </c>
      <c r="AO107" s="128">
        <f>ROWS($AN$8:AN107)</f>
        <v>100</v>
      </c>
      <c r="AP107" s="128" t="str">
        <f t="shared" si="3"/>
        <v/>
      </c>
      <c r="AQ107" s="128" t="str">
        <f>IFERROR(SMALL($AP$8:$AP$179,ROWS($AP$8:AP107)),"")</f>
        <v/>
      </c>
      <c r="AU107" s="128" t="str">
        <f>IFERROR(INDEX($C$7:$I$177,$P99,COLUMNS($R$7:AT107)),"")</f>
        <v/>
      </c>
      <c r="AV107" s="128" t="str">
        <f>IFERROR(INDEX($C$7:$I$177,$P99,COLUMNS($R$7:AU107)),"")</f>
        <v/>
      </c>
      <c r="AW107" s="128" t="str">
        <f>IFERROR(INDEX($C$7:$I$177,$P99,COLUMNS($R$7:AV107)),"")</f>
        <v/>
      </c>
      <c r="AX107" s="128" t="str">
        <f>IFERROR(INDEX($C$7:$I$177,$P99,COLUMNS($R$7:AW107)),"")</f>
        <v/>
      </c>
      <c r="AY107" s="128" t="str">
        <f>IFERROR(INDEX($C$7:$I$177,$P99,COLUMNS($R$7:AX107)),"")</f>
        <v/>
      </c>
      <c r="AZ107" s="128" t="str">
        <f>IFERROR(INDEX($C$7:$I$177,$P99,COLUMNS($R$7:AY107)),"")</f>
        <v/>
      </c>
      <c r="BA107" s="128" t="str">
        <f>IFERROR(INDEX($C$7:$I$177,$P99,COLUMNS($R$7:AZ107)),"")</f>
        <v/>
      </c>
    </row>
    <row r="108" spans="3:53">
      <c r="C108" s="235" t="s">
        <v>296</v>
      </c>
      <c r="D108" s="105">
        <v>0.12245513497210074</v>
      </c>
      <c r="E108" s="105">
        <v>0.13343819635600995</v>
      </c>
      <c r="F108" s="105">
        <v>0.14041049646666967</v>
      </c>
      <c r="G108" s="105">
        <v>0.15190644964670294</v>
      </c>
      <c r="H108" s="105">
        <v>0.15998715331146338</v>
      </c>
      <c r="I108" s="106">
        <v>0.17123123411194782</v>
      </c>
      <c r="J108" s="106">
        <v>0.17178206043302402</v>
      </c>
      <c r="K108" s="106">
        <v>0.17101994730899511</v>
      </c>
      <c r="L108" s="106">
        <v>0.16456992777413001</v>
      </c>
      <c r="M108" s="106" t="s">
        <v>358</v>
      </c>
      <c r="N108" s="128">
        <f>ROWS($M$8:M108)</f>
        <v>101</v>
      </c>
      <c r="O108" s="128" t="str">
        <f t="shared" si="2"/>
        <v/>
      </c>
      <c r="P108" s="128" t="str">
        <f>IFERROR(SMALL($O$8:$O$179,ROWS($O$8:O108)),"")</f>
        <v/>
      </c>
      <c r="T108" s="128" t="str">
        <f>IFERROR(INDEX($C$8:$I$175,$P101,COLUMNS($S$8:S108)),"")</f>
        <v/>
      </c>
      <c r="U108" s="128" t="str">
        <f>IFERROR(INDEX($C$8:$I$175,$P101,COLUMNS($S$8:T108)),"")</f>
        <v/>
      </c>
      <c r="V108" s="128" t="str">
        <f>IFERROR(INDEX($C$8:$I$175,$P101,COLUMNS($S$8:U108)),"")</f>
        <v/>
      </c>
      <c r="W108" s="128" t="str">
        <f>IFERROR(INDEX($C$8:$I$175,$P101,COLUMNS($S$8:V108)),"")</f>
        <v/>
      </c>
      <c r="X108" s="128" t="str">
        <f>IFERROR(INDEX($C$8:$I$175,$P101,COLUMNS($S$8:W108)),"")</f>
        <v/>
      </c>
      <c r="Y108" s="128" t="str">
        <f>IFERROR(INDEX($C$8:$I$175,$P101,COLUMNS($S$8:X108)),"")</f>
        <v/>
      </c>
      <c r="Z108" s="128" t="str">
        <f>IFERROR(INDEX($C$8:$I$175,$P101,COLUMNS($S$8:Y108)),"")</f>
        <v/>
      </c>
      <c r="AD108" s="235" t="s">
        <v>251</v>
      </c>
      <c r="AE108" s="128">
        <v>29320</v>
      </c>
      <c r="AF108" s="128">
        <v>28175</v>
      </c>
      <c r="AG108" s="128">
        <v>27120</v>
      </c>
      <c r="AH108" s="128">
        <v>26750</v>
      </c>
      <c r="AI108" s="128">
        <v>26035</v>
      </c>
      <c r="AJ108" s="128">
        <v>24470</v>
      </c>
      <c r="AK108" s="128">
        <v>24750</v>
      </c>
      <c r="AL108" s="128">
        <v>23465</v>
      </c>
      <c r="AM108" s="128">
        <v>22780</v>
      </c>
      <c r="AN108" s="128" t="s">
        <v>358</v>
      </c>
      <c r="AO108" s="128">
        <f>ROWS($AN$8:AN108)</f>
        <v>101</v>
      </c>
      <c r="AP108" s="128" t="str">
        <f t="shared" si="3"/>
        <v/>
      </c>
      <c r="AQ108" s="128" t="str">
        <f>IFERROR(SMALL($AP$8:$AP$179,ROWS($AP$8:AP108)),"")</f>
        <v/>
      </c>
      <c r="AU108" s="128" t="str">
        <f>IFERROR(INDEX($C$7:$I$177,$P100,COLUMNS($R$7:AT108)),"")</f>
        <v/>
      </c>
      <c r="AV108" s="128" t="str">
        <f>IFERROR(INDEX($C$7:$I$177,$P100,COLUMNS($R$7:AU108)),"")</f>
        <v/>
      </c>
      <c r="AW108" s="128" t="str">
        <f>IFERROR(INDEX($C$7:$I$177,$P100,COLUMNS($R$7:AV108)),"")</f>
        <v/>
      </c>
      <c r="AX108" s="128" t="str">
        <f>IFERROR(INDEX($C$7:$I$177,$P100,COLUMNS($R$7:AW108)),"")</f>
        <v/>
      </c>
      <c r="AY108" s="128" t="str">
        <f>IFERROR(INDEX($C$7:$I$177,$P100,COLUMNS($R$7:AX108)),"")</f>
        <v/>
      </c>
      <c r="AZ108" s="128" t="str">
        <f>IFERROR(INDEX($C$7:$I$177,$P100,COLUMNS($R$7:AY108)),"")</f>
        <v/>
      </c>
      <c r="BA108" s="128" t="str">
        <f>IFERROR(INDEX($C$7:$I$177,$P100,COLUMNS($R$7:AZ108)),"")</f>
        <v/>
      </c>
    </row>
    <row r="109" spans="3:53">
      <c r="C109" s="235" t="s">
        <v>255</v>
      </c>
      <c r="D109" s="105">
        <v>0</v>
      </c>
      <c r="E109" s="105">
        <v>0</v>
      </c>
      <c r="F109" s="105">
        <v>0</v>
      </c>
      <c r="G109" s="105">
        <v>0</v>
      </c>
      <c r="H109" s="105">
        <v>0</v>
      </c>
      <c r="I109" s="106">
        <v>0</v>
      </c>
      <c r="J109" s="106">
        <v>0</v>
      </c>
      <c r="K109" s="106">
        <v>0</v>
      </c>
      <c r="L109" s="106"/>
      <c r="M109" s="106" t="s">
        <v>358</v>
      </c>
      <c r="N109" s="128">
        <f>ROWS($M$8:M109)</f>
        <v>102</v>
      </c>
      <c r="O109" s="128" t="str">
        <f t="shared" si="2"/>
        <v/>
      </c>
      <c r="P109" s="128" t="str">
        <f>IFERROR(SMALL($O$8:$O$179,ROWS($O$8:O109)),"")</f>
        <v/>
      </c>
      <c r="T109" s="128" t="str">
        <f>IFERROR(INDEX($C$8:$I$175,$P102,COLUMNS($S$8:S109)),"")</f>
        <v/>
      </c>
      <c r="U109" s="128" t="str">
        <f>IFERROR(INDEX($C$8:$I$175,$P102,COLUMNS($S$8:T109)),"")</f>
        <v/>
      </c>
      <c r="V109" s="128" t="str">
        <f>IFERROR(INDEX($C$8:$I$175,$P102,COLUMNS($S$8:U109)),"")</f>
        <v/>
      </c>
      <c r="W109" s="128" t="str">
        <f>IFERROR(INDEX($C$8:$I$175,$P102,COLUMNS($S$8:V109)),"")</f>
        <v/>
      </c>
      <c r="X109" s="128" t="str">
        <f>IFERROR(INDEX($C$8:$I$175,$P102,COLUMNS($S$8:W109)),"")</f>
        <v/>
      </c>
      <c r="Y109" s="128" t="str">
        <f>IFERROR(INDEX($C$8:$I$175,$P102,COLUMNS($S$8:X109)),"")</f>
        <v/>
      </c>
      <c r="Z109" s="128" t="str">
        <f>IFERROR(INDEX($C$8:$I$175,$P102,COLUMNS($S$8:Y109)),"")</f>
        <v/>
      </c>
      <c r="AD109" s="235" t="s">
        <v>294</v>
      </c>
      <c r="AE109" s="128">
        <v>5775</v>
      </c>
      <c r="AF109" s="128">
        <v>5955</v>
      </c>
      <c r="AG109" s="128">
        <v>5535</v>
      </c>
      <c r="AH109" s="128">
        <v>5400</v>
      </c>
      <c r="AI109" s="128">
        <v>5100</v>
      </c>
      <c r="AJ109" s="128">
        <v>4765</v>
      </c>
      <c r="AK109" s="128">
        <v>4765</v>
      </c>
      <c r="AL109" s="128">
        <v>4700</v>
      </c>
      <c r="AM109" s="128">
        <v>4510</v>
      </c>
      <c r="AN109" s="128" t="s">
        <v>358</v>
      </c>
      <c r="AO109" s="128">
        <f>ROWS($AN$8:AN109)</f>
        <v>102</v>
      </c>
      <c r="AP109" s="128" t="str">
        <f t="shared" si="3"/>
        <v/>
      </c>
      <c r="AQ109" s="128" t="str">
        <f>IFERROR(SMALL($AP$8:$AP$179,ROWS($AP$8:AP109)),"")</f>
        <v/>
      </c>
      <c r="AU109" s="128" t="str">
        <f>IFERROR(INDEX($C$7:$I$177,$P101,COLUMNS($R$7:AT109)),"")</f>
        <v/>
      </c>
      <c r="AV109" s="128" t="str">
        <f>IFERROR(INDEX($C$7:$I$177,$P101,COLUMNS($R$7:AU109)),"")</f>
        <v/>
      </c>
      <c r="AW109" s="128" t="str">
        <f>IFERROR(INDEX($C$7:$I$177,$P101,COLUMNS($R$7:AV109)),"")</f>
        <v/>
      </c>
      <c r="AX109" s="128" t="str">
        <f>IFERROR(INDEX($C$7:$I$177,$P101,COLUMNS($R$7:AW109)),"")</f>
        <v/>
      </c>
      <c r="AY109" s="128" t="str">
        <f>IFERROR(INDEX($C$7:$I$177,$P101,COLUMNS($R$7:AX109)),"")</f>
        <v/>
      </c>
      <c r="AZ109" s="128" t="str">
        <f>IFERROR(INDEX($C$7:$I$177,$P101,COLUMNS($R$7:AY109)),"")</f>
        <v/>
      </c>
      <c r="BA109" s="128" t="str">
        <f>IFERROR(INDEX($C$7:$I$177,$P101,COLUMNS($R$7:AZ109)),"")</f>
        <v/>
      </c>
    </row>
    <row r="110" spans="3:53">
      <c r="C110" s="199" t="s">
        <v>256</v>
      </c>
      <c r="D110" s="105"/>
      <c r="E110" s="105"/>
      <c r="F110" s="105"/>
      <c r="G110" s="105"/>
      <c r="H110" s="105"/>
      <c r="I110" s="106"/>
      <c r="J110" s="106"/>
      <c r="K110" s="106"/>
      <c r="L110" s="106"/>
      <c r="M110" s="106" t="s">
        <v>358</v>
      </c>
      <c r="N110" s="128">
        <f>ROWS($M$8:M110)</f>
        <v>103</v>
      </c>
      <c r="O110" s="128" t="str">
        <f t="shared" si="2"/>
        <v/>
      </c>
      <c r="P110" s="128" t="str">
        <f>IFERROR(SMALL($O$8:$O$179,ROWS($O$8:O110)),"")</f>
        <v/>
      </c>
      <c r="T110" s="128" t="str">
        <f>IFERROR(INDEX($C$8:$I$175,$P103,COLUMNS($S$8:S110)),"")</f>
        <v/>
      </c>
      <c r="U110" s="128" t="str">
        <f>IFERROR(INDEX($C$8:$I$175,$P103,COLUMNS($S$8:T110)),"")</f>
        <v/>
      </c>
      <c r="V110" s="128" t="str">
        <f>IFERROR(INDEX($C$8:$I$175,$P103,COLUMNS($S$8:U110)),"")</f>
        <v/>
      </c>
      <c r="W110" s="128" t="str">
        <f>IFERROR(INDEX($C$8:$I$175,$P103,COLUMNS($S$8:V110)),"")</f>
        <v/>
      </c>
      <c r="X110" s="128" t="str">
        <f>IFERROR(INDEX($C$8:$I$175,$P103,COLUMNS($S$8:W110)),"")</f>
        <v/>
      </c>
      <c r="Y110" s="128" t="str">
        <f>IFERROR(INDEX($C$8:$I$175,$P103,COLUMNS($S$8:X110)),"")</f>
        <v/>
      </c>
      <c r="Z110" s="128" t="str">
        <f>IFERROR(INDEX($C$8:$I$175,$P103,COLUMNS($S$8:Y110)),"")</f>
        <v/>
      </c>
      <c r="AD110" s="235" t="s">
        <v>295</v>
      </c>
      <c r="AE110" s="128">
        <v>3935</v>
      </c>
      <c r="AF110" s="128">
        <v>4080</v>
      </c>
      <c r="AG110" s="128">
        <v>4085</v>
      </c>
      <c r="AH110" s="128">
        <v>3970</v>
      </c>
      <c r="AI110" s="128">
        <v>4080</v>
      </c>
      <c r="AJ110" s="128">
        <v>3950</v>
      </c>
      <c r="AK110" s="128">
        <v>3760</v>
      </c>
      <c r="AL110" s="128">
        <v>3545</v>
      </c>
      <c r="AM110" s="128">
        <v>3225</v>
      </c>
      <c r="AN110" s="128" t="s">
        <v>358</v>
      </c>
      <c r="AO110" s="128">
        <f>ROWS($AN$8:AN110)</f>
        <v>103</v>
      </c>
      <c r="AP110" s="128" t="str">
        <f t="shared" si="3"/>
        <v/>
      </c>
      <c r="AQ110" s="128" t="str">
        <f>IFERROR(SMALL($AP$8:$AP$179,ROWS($AP$8:AP110)),"")</f>
        <v/>
      </c>
      <c r="AU110" s="128" t="str">
        <f>IFERROR(INDEX($C$7:$I$177,$P102,COLUMNS($R$7:AT110)),"")</f>
        <v/>
      </c>
      <c r="AV110" s="128" t="str">
        <f>IFERROR(INDEX($C$7:$I$177,$P102,COLUMNS($R$7:AU110)),"")</f>
        <v/>
      </c>
      <c r="AW110" s="128" t="str">
        <f>IFERROR(INDEX($C$7:$I$177,$P102,COLUMNS($R$7:AV110)),"")</f>
        <v/>
      </c>
      <c r="AX110" s="128" t="str">
        <f>IFERROR(INDEX($C$7:$I$177,$P102,COLUMNS($R$7:AW110)),"")</f>
        <v/>
      </c>
      <c r="AY110" s="128" t="str">
        <f>IFERROR(INDEX($C$7:$I$177,$P102,COLUMNS($R$7:AX110)),"")</f>
        <v/>
      </c>
      <c r="AZ110" s="128" t="str">
        <f>IFERROR(INDEX($C$7:$I$177,$P102,COLUMNS($R$7:AY110)),"")</f>
        <v/>
      </c>
      <c r="BA110" s="128" t="str">
        <f>IFERROR(INDEX($C$7:$I$177,$P102,COLUMNS($R$7:AZ110)),"")</f>
        <v/>
      </c>
    </row>
    <row r="111" spans="3:53">
      <c r="C111" s="198" t="s">
        <v>328</v>
      </c>
      <c r="D111" s="105">
        <v>1.4240472240773855E-2</v>
      </c>
      <c r="E111" s="105"/>
      <c r="F111" s="105">
        <v>1.2400414097312868E-2</v>
      </c>
      <c r="G111" s="105">
        <v>1.0926247827166625E-2</v>
      </c>
      <c r="H111" s="105">
        <v>1.0346172375031543E-2</v>
      </c>
      <c r="I111" s="106">
        <v>1.1679217228644059E-2</v>
      </c>
      <c r="J111" s="106">
        <v>1.0706638115631691E-2</v>
      </c>
      <c r="K111" s="106">
        <v>1.1742566804666918E-2</v>
      </c>
      <c r="L111" s="106">
        <v>1.0741956664478004E-2</v>
      </c>
      <c r="M111" s="106" t="s">
        <v>358</v>
      </c>
      <c r="N111" s="128">
        <f>ROWS($M$8:M111)</f>
        <v>104</v>
      </c>
      <c r="O111" s="128" t="str">
        <f t="shared" si="2"/>
        <v/>
      </c>
      <c r="P111" s="128" t="str">
        <f>IFERROR(SMALL($O$8:$O$179,ROWS($O$8:O111)),"")</f>
        <v/>
      </c>
      <c r="T111" s="128" t="str">
        <f>IFERROR(INDEX($C$8:$I$175,$P104,COLUMNS($S$8:S111)),"")</f>
        <v/>
      </c>
      <c r="U111" s="128" t="str">
        <f>IFERROR(INDEX($C$8:$I$175,$P104,COLUMNS($S$8:T111)),"")</f>
        <v/>
      </c>
      <c r="V111" s="128" t="str">
        <f>IFERROR(INDEX($C$8:$I$175,$P104,COLUMNS($S$8:U111)),"")</f>
        <v/>
      </c>
      <c r="W111" s="128" t="str">
        <f>IFERROR(INDEX($C$8:$I$175,$P104,COLUMNS($S$8:V111)),"")</f>
        <v/>
      </c>
      <c r="X111" s="128" t="str">
        <f>IFERROR(INDEX($C$8:$I$175,$P104,COLUMNS($S$8:W111)),"")</f>
        <v/>
      </c>
      <c r="Y111" s="128" t="str">
        <f>IFERROR(INDEX($C$8:$I$175,$P104,COLUMNS($S$8:X111)),"")</f>
        <v/>
      </c>
      <c r="Z111" s="128" t="str">
        <f>IFERROR(INDEX($C$8:$I$175,$P104,COLUMNS($S$8:Y111)),"")</f>
        <v/>
      </c>
      <c r="AD111" s="235" t="s">
        <v>296</v>
      </c>
      <c r="AE111" s="128">
        <v>5685</v>
      </c>
      <c r="AF111" s="128">
        <v>6110</v>
      </c>
      <c r="AG111" s="128">
        <v>6240</v>
      </c>
      <c r="AH111" s="128">
        <v>6730</v>
      </c>
      <c r="AI111" s="128">
        <v>6975</v>
      </c>
      <c r="AJ111" s="128">
        <v>7140</v>
      </c>
      <c r="AK111" s="128">
        <v>7220</v>
      </c>
      <c r="AL111" s="128">
        <v>6815</v>
      </c>
      <c r="AM111" s="128">
        <v>6265</v>
      </c>
      <c r="AN111" s="128" t="s">
        <v>358</v>
      </c>
      <c r="AO111" s="128">
        <f>ROWS($AN$8:AN111)</f>
        <v>104</v>
      </c>
      <c r="AP111" s="128" t="str">
        <f t="shared" si="3"/>
        <v/>
      </c>
      <c r="AQ111" s="128" t="str">
        <f>IFERROR(SMALL($AP$8:$AP$179,ROWS($AP$8:AP111)),"")</f>
        <v/>
      </c>
      <c r="AU111" s="128" t="str">
        <f>IFERROR(INDEX($C$7:$I$177,$P103,COLUMNS($R$7:AT111)),"")</f>
        <v/>
      </c>
      <c r="AV111" s="128" t="str">
        <f>IFERROR(INDEX($C$7:$I$177,$P103,COLUMNS($R$7:AU111)),"")</f>
        <v/>
      </c>
      <c r="AW111" s="128" t="str">
        <f>IFERROR(INDEX($C$7:$I$177,$P103,COLUMNS($R$7:AV111)),"")</f>
        <v/>
      </c>
      <c r="AX111" s="128" t="str">
        <f>IFERROR(INDEX($C$7:$I$177,$P103,COLUMNS($R$7:AW111)),"")</f>
        <v/>
      </c>
      <c r="AY111" s="128" t="str">
        <f>IFERROR(INDEX($C$7:$I$177,$P103,COLUMNS($R$7:AX111)),"")</f>
        <v/>
      </c>
      <c r="AZ111" s="128" t="str">
        <f>IFERROR(INDEX($C$7:$I$177,$P103,COLUMNS($R$7:AY111)),"")</f>
        <v/>
      </c>
      <c r="BA111" s="128" t="str">
        <f>IFERROR(INDEX($C$7:$I$177,$P103,COLUMNS($R$7:AZ111)),"")</f>
        <v/>
      </c>
    </row>
    <row r="112" spans="3:53">
      <c r="C112" s="198" t="s">
        <v>329</v>
      </c>
      <c r="D112" s="105">
        <v>2.3181162074240043E-2</v>
      </c>
      <c r="E112" s="105"/>
      <c r="F112" s="105">
        <v>3.1124814331367871E-2</v>
      </c>
      <c r="G112" s="105">
        <v>3.4223536582612818E-2</v>
      </c>
      <c r="H112" s="105">
        <v>3.9365924158656605E-2</v>
      </c>
      <c r="I112" s="106">
        <v>4.8395606503909061E-2</v>
      </c>
      <c r="J112" s="106">
        <v>4.7347133000237927E-2</v>
      </c>
      <c r="K112" s="106">
        <v>5.4572826496048173E-2</v>
      </c>
      <c r="L112" s="106">
        <v>5.2527905449770193E-2</v>
      </c>
      <c r="M112" s="106" t="s">
        <v>358</v>
      </c>
      <c r="N112" s="128">
        <f>ROWS($M$8:M112)</f>
        <v>105</v>
      </c>
      <c r="O112" s="128" t="str">
        <f t="shared" si="2"/>
        <v/>
      </c>
      <c r="P112" s="128" t="str">
        <f>IFERROR(SMALL($O$8:$O$179,ROWS($O$8:O112)),"")</f>
        <v/>
      </c>
      <c r="T112" s="128" t="str">
        <f>IFERROR(INDEX($C$8:$I$175,$P105,COLUMNS($S$8:S112)),"")</f>
        <v/>
      </c>
      <c r="U112" s="128" t="str">
        <f>IFERROR(INDEX($C$8:$I$175,$P105,COLUMNS($S$8:T112)),"")</f>
        <v/>
      </c>
      <c r="V112" s="128" t="str">
        <f>IFERROR(INDEX($C$8:$I$175,$P105,COLUMNS($S$8:U112)),"")</f>
        <v/>
      </c>
      <c r="W112" s="128" t="str">
        <f>IFERROR(INDEX($C$8:$I$175,$P105,COLUMNS($S$8:V112)),"")</f>
        <v/>
      </c>
      <c r="X112" s="128" t="str">
        <f>IFERROR(INDEX($C$8:$I$175,$P105,COLUMNS($S$8:W112)),"")</f>
        <v/>
      </c>
      <c r="Y112" s="128" t="str">
        <f>IFERROR(INDEX($C$8:$I$175,$P105,COLUMNS($S$8:X112)),"")</f>
        <v/>
      </c>
      <c r="Z112" s="128" t="str">
        <f>IFERROR(INDEX($C$8:$I$175,$P105,COLUMNS($S$8:Y112)),"")</f>
        <v/>
      </c>
      <c r="AD112" s="235" t="s">
        <v>255</v>
      </c>
      <c r="AE112" s="128">
        <v>0</v>
      </c>
      <c r="AF112" s="128">
        <v>0</v>
      </c>
      <c r="AG112" s="128">
        <v>0</v>
      </c>
      <c r="AH112" s="128">
        <v>0</v>
      </c>
      <c r="AI112" s="128">
        <v>0</v>
      </c>
      <c r="AJ112" s="128">
        <v>0</v>
      </c>
      <c r="AK112" s="128">
        <v>0</v>
      </c>
      <c r="AN112" s="128" t="s">
        <v>358</v>
      </c>
      <c r="AO112" s="128">
        <f>ROWS($AN$8:AN112)</f>
        <v>105</v>
      </c>
      <c r="AP112" s="128" t="str">
        <f t="shared" si="3"/>
        <v/>
      </c>
      <c r="AQ112" s="128" t="str">
        <f>IFERROR(SMALL($AP$8:$AP$179,ROWS($AP$8:AP112)),"")</f>
        <v/>
      </c>
      <c r="AU112" s="128" t="str">
        <f>IFERROR(INDEX($C$7:$I$177,$P104,COLUMNS($R$7:AT112)),"")</f>
        <v/>
      </c>
      <c r="AV112" s="128" t="str">
        <f>IFERROR(INDEX($C$7:$I$177,$P104,COLUMNS($R$7:AU112)),"")</f>
        <v/>
      </c>
      <c r="AW112" s="128" t="str">
        <f>IFERROR(INDEX($C$7:$I$177,$P104,COLUMNS($R$7:AV112)),"")</f>
        <v/>
      </c>
      <c r="AX112" s="128" t="str">
        <f>IFERROR(INDEX($C$7:$I$177,$P104,COLUMNS($R$7:AW112)),"")</f>
        <v/>
      </c>
      <c r="AY112" s="128" t="str">
        <f>IFERROR(INDEX($C$7:$I$177,$P104,COLUMNS($R$7:AX112)),"")</f>
        <v/>
      </c>
      <c r="AZ112" s="128" t="str">
        <f>IFERROR(INDEX($C$7:$I$177,$P104,COLUMNS($R$7:AY112)),"")</f>
        <v/>
      </c>
      <c r="BA112" s="128" t="str">
        <f>IFERROR(INDEX($C$7:$I$177,$P104,COLUMNS($R$7:AZ112)),"")</f>
        <v/>
      </c>
    </row>
    <row r="113" spans="3:53">
      <c r="C113" s="198" t="s">
        <v>330</v>
      </c>
      <c r="D113" s="105">
        <v>3.3177499622982958E-3</v>
      </c>
      <c r="E113" s="105"/>
      <c r="F113" s="105">
        <v>4.230994283656659E-3</v>
      </c>
      <c r="G113" s="105">
        <v>4.1086303812899296E-3</v>
      </c>
      <c r="H113" s="105">
        <v>4.3586978963547525E-3</v>
      </c>
      <c r="I113" s="106">
        <v>1.0120389467120725E-2</v>
      </c>
      <c r="J113" s="106">
        <v>1.1301451344277897E-2</v>
      </c>
      <c r="K113" s="106">
        <v>1.0964747208631288E-2</v>
      </c>
      <c r="L113" s="106">
        <v>1.0321733420879843E-2</v>
      </c>
      <c r="M113" s="106" t="s">
        <v>358</v>
      </c>
      <c r="N113" s="128">
        <f>ROWS($M$8:M113)</f>
        <v>106</v>
      </c>
      <c r="O113" s="128" t="str">
        <f t="shared" si="2"/>
        <v/>
      </c>
      <c r="P113" s="128" t="str">
        <f>IFERROR(SMALL($O$8:$O$179,ROWS($O$8:O113)),"")</f>
        <v/>
      </c>
      <c r="T113" s="128" t="str">
        <f>IFERROR(INDEX($C$8:$I$175,$P106,COLUMNS($S$8:S113)),"")</f>
        <v/>
      </c>
      <c r="U113" s="128" t="str">
        <f>IFERROR(INDEX($C$8:$I$175,$P106,COLUMNS($S$8:T113)),"")</f>
        <v/>
      </c>
      <c r="V113" s="128" t="str">
        <f>IFERROR(INDEX($C$8:$I$175,$P106,COLUMNS($S$8:U113)),"")</f>
        <v/>
      </c>
      <c r="W113" s="128" t="str">
        <f>IFERROR(INDEX($C$8:$I$175,$P106,COLUMNS($S$8:V113)),"")</f>
        <v/>
      </c>
      <c r="X113" s="128" t="str">
        <f>IFERROR(INDEX($C$8:$I$175,$P106,COLUMNS($S$8:W113)),"")</f>
        <v/>
      </c>
      <c r="Y113" s="128" t="str">
        <f>IFERROR(INDEX($C$8:$I$175,$P106,COLUMNS($S$8:X113)),"")</f>
        <v/>
      </c>
      <c r="Z113" s="128" t="str">
        <f>IFERROR(INDEX($C$8:$I$175,$P106,COLUMNS($S$8:Y113)),"")</f>
        <v/>
      </c>
      <c r="AD113" s="199" t="s">
        <v>256</v>
      </c>
      <c r="AN113" s="128" t="s">
        <v>358</v>
      </c>
      <c r="AO113" s="128">
        <f>ROWS($AN$8:AN113)</f>
        <v>106</v>
      </c>
      <c r="AP113" s="128" t="str">
        <f t="shared" si="3"/>
        <v/>
      </c>
      <c r="AQ113" s="128" t="str">
        <f>IFERROR(SMALL($AP$8:$AP$179,ROWS($AP$8:AP113)),"")</f>
        <v/>
      </c>
      <c r="AU113" s="128" t="str">
        <f>IFERROR(INDEX($C$7:$I$177,$P105,COLUMNS($R$7:AT113)),"")</f>
        <v/>
      </c>
      <c r="AV113" s="128" t="str">
        <f>IFERROR(INDEX($C$7:$I$177,$P105,COLUMNS($R$7:AU113)),"")</f>
        <v/>
      </c>
      <c r="AW113" s="128" t="str">
        <f>IFERROR(INDEX($C$7:$I$177,$P105,COLUMNS($R$7:AV113)),"")</f>
        <v/>
      </c>
      <c r="AX113" s="128" t="str">
        <f>IFERROR(INDEX($C$7:$I$177,$P105,COLUMNS($R$7:AW113)),"")</f>
        <v/>
      </c>
      <c r="AY113" s="128" t="str">
        <f>IFERROR(INDEX($C$7:$I$177,$P105,COLUMNS($R$7:AX113)),"")</f>
        <v/>
      </c>
      <c r="AZ113" s="128" t="str">
        <f>IFERROR(INDEX($C$7:$I$177,$P105,COLUMNS($R$7:AY113)),"")</f>
        <v/>
      </c>
      <c r="BA113" s="128" t="str">
        <f>IFERROR(INDEX($C$7:$I$177,$P105,COLUMNS($R$7:AZ113)),"")</f>
        <v/>
      </c>
    </row>
    <row r="114" spans="3:53">
      <c r="C114" s="198" t="s">
        <v>361</v>
      </c>
      <c r="D114" s="105">
        <v>4.4358747872546699E-2</v>
      </c>
      <c r="E114" s="105"/>
      <c r="F114" s="105">
        <v>2.9571949408110906E-2</v>
      </c>
      <c r="G114" s="105">
        <v>2.7293044675711673E-2</v>
      </c>
      <c r="H114" s="105">
        <v>1.6402468399440252E-2</v>
      </c>
      <c r="I114" s="106">
        <v>2.4341695045325917E-2</v>
      </c>
      <c r="J114" s="106">
        <v>2.4149417083035928E-2</v>
      </c>
      <c r="K114" s="106">
        <v>2.5718228578597416E-2</v>
      </c>
      <c r="L114" s="106">
        <v>2.9520682862770847E-2</v>
      </c>
      <c r="M114" s="106" t="s">
        <v>358</v>
      </c>
      <c r="N114" s="128">
        <f>ROWS($M$8:M114)</f>
        <v>107</v>
      </c>
      <c r="O114" s="128" t="str">
        <f t="shared" si="2"/>
        <v/>
      </c>
      <c r="P114" s="128" t="str">
        <f>IFERROR(SMALL($O$8:$O$179,ROWS($O$8:O114)),"")</f>
        <v/>
      </c>
      <c r="T114" s="128" t="str">
        <f>IFERROR(INDEX($C$8:$I$175,$P107,COLUMNS($S$8:S114)),"")</f>
        <v/>
      </c>
      <c r="U114" s="128" t="str">
        <f>IFERROR(INDEX($C$8:$I$175,$P107,COLUMNS($S$8:T114)),"")</f>
        <v/>
      </c>
      <c r="V114" s="128" t="str">
        <f>IFERROR(INDEX($C$8:$I$175,$P107,COLUMNS($S$8:U114)),"")</f>
        <v/>
      </c>
      <c r="W114" s="128" t="str">
        <f>IFERROR(INDEX($C$8:$I$175,$P107,COLUMNS($S$8:V114)),"")</f>
        <v/>
      </c>
      <c r="X114" s="128" t="str">
        <f>IFERROR(INDEX($C$8:$I$175,$P107,COLUMNS($S$8:W114)),"")</f>
        <v/>
      </c>
      <c r="Y114" s="128" t="str">
        <f>IFERROR(INDEX($C$8:$I$175,$P107,COLUMNS($S$8:X114)),"")</f>
        <v/>
      </c>
      <c r="Z114" s="128" t="str">
        <f>IFERROR(INDEX($C$8:$I$175,$P107,COLUMNS($S$8:Y114)),"")</f>
        <v/>
      </c>
      <c r="AD114" s="198" t="s">
        <v>328</v>
      </c>
      <c r="AE114" s="128">
        <v>660</v>
      </c>
      <c r="AG114" s="128">
        <v>550</v>
      </c>
      <c r="AH114" s="128">
        <v>485</v>
      </c>
      <c r="AI114" s="128">
        <v>450</v>
      </c>
      <c r="AJ114" s="128">
        <v>485</v>
      </c>
      <c r="AK114" s="128">
        <v>450</v>
      </c>
      <c r="AL114" s="128">
        <v>470</v>
      </c>
      <c r="AM114" s="128">
        <v>410</v>
      </c>
      <c r="AN114" s="128" t="s">
        <v>358</v>
      </c>
      <c r="AO114" s="128">
        <f>ROWS($AN$8:AN114)</f>
        <v>107</v>
      </c>
      <c r="AP114" s="128" t="str">
        <f t="shared" si="3"/>
        <v/>
      </c>
      <c r="AQ114" s="128" t="str">
        <f>IFERROR(SMALL($AP$8:$AP$179,ROWS($AP$8:AP114)),"")</f>
        <v/>
      </c>
      <c r="AU114" s="128" t="str">
        <f>IFERROR(INDEX($C$7:$I$177,$P106,COLUMNS($R$7:AT114)),"")</f>
        <v/>
      </c>
      <c r="AV114" s="128" t="str">
        <f>IFERROR(INDEX($C$7:$I$177,$P106,COLUMNS($R$7:AU114)),"")</f>
        <v/>
      </c>
      <c r="AW114" s="128" t="str">
        <f>IFERROR(INDEX($C$7:$I$177,$P106,COLUMNS($R$7:AV114)),"")</f>
        <v/>
      </c>
      <c r="AX114" s="128" t="str">
        <f>IFERROR(INDEX($C$7:$I$177,$P106,COLUMNS($R$7:AW114)),"")</f>
        <v/>
      </c>
      <c r="AY114" s="128" t="str">
        <f>IFERROR(INDEX($C$7:$I$177,$P106,COLUMNS($R$7:AX114)),"")</f>
        <v/>
      </c>
      <c r="AZ114" s="128" t="str">
        <f>IFERROR(INDEX($C$7:$I$177,$P106,COLUMNS($R$7:AY114)),"")</f>
        <v/>
      </c>
      <c r="BA114" s="128" t="str">
        <f>IFERROR(INDEX($C$7:$I$177,$P106,COLUMNS($R$7:AZ114)),"")</f>
        <v/>
      </c>
    </row>
    <row r="115" spans="3:53">
      <c r="C115" s="198" t="s">
        <v>332</v>
      </c>
      <c r="D115" s="105">
        <v>7.1784044638817671E-2</v>
      </c>
      <c r="E115" s="105"/>
      <c r="F115" s="105">
        <v>7.1859386955934648E-2</v>
      </c>
      <c r="G115" s="105">
        <v>6.9508093098855459E-2</v>
      </c>
      <c r="H115" s="105">
        <v>7.5107246908765565E-2</v>
      </c>
      <c r="I115" s="106">
        <v>6.4391577533694663E-2</v>
      </c>
      <c r="J115" s="106">
        <v>5.8053771115869617E-2</v>
      </c>
      <c r="K115" s="106">
        <v>5.9616108392924354E-2</v>
      </c>
      <c r="L115" s="106">
        <v>6.6973079448456999E-2</v>
      </c>
      <c r="M115" s="106" t="s">
        <v>358</v>
      </c>
      <c r="N115" s="128">
        <f>ROWS($M$8:M115)</f>
        <v>108</v>
      </c>
      <c r="O115" s="128" t="str">
        <f t="shared" si="2"/>
        <v/>
      </c>
      <c r="P115" s="128" t="str">
        <f>IFERROR(SMALL($O$8:$O$179,ROWS($O$8:O115)),"")</f>
        <v/>
      </c>
      <c r="T115" s="128" t="str">
        <f>IFERROR(INDEX($C$8:$I$175,$P108,COLUMNS($S$8:S115)),"")</f>
        <v/>
      </c>
      <c r="U115" s="128" t="str">
        <f>IFERROR(INDEX($C$8:$I$175,$P108,COLUMNS($S$8:T115)),"")</f>
        <v/>
      </c>
      <c r="V115" s="128" t="str">
        <f>IFERROR(INDEX($C$8:$I$175,$P108,COLUMNS($S$8:U115)),"")</f>
        <v/>
      </c>
      <c r="W115" s="128" t="str">
        <f>IFERROR(INDEX($C$8:$I$175,$P108,COLUMNS($S$8:V115)),"")</f>
        <v/>
      </c>
      <c r="X115" s="128" t="str">
        <f>IFERROR(INDEX($C$8:$I$175,$P108,COLUMNS($S$8:W115)),"")</f>
        <v/>
      </c>
      <c r="Y115" s="128" t="str">
        <f>IFERROR(INDEX($C$8:$I$175,$P108,COLUMNS($S$8:X115)),"")</f>
        <v/>
      </c>
      <c r="Z115" s="128" t="str">
        <f>IFERROR(INDEX($C$8:$I$175,$P108,COLUMNS($S$8:Y115)),"")</f>
        <v/>
      </c>
      <c r="AD115" s="198" t="s">
        <v>329</v>
      </c>
      <c r="AE115" s="128">
        <v>1075</v>
      </c>
      <c r="AG115" s="128">
        <v>1385</v>
      </c>
      <c r="AH115" s="128">
        <v>1515</v>
      </c>
      <c r="AI115" s="128">
        <v>1715</v>
      </c>
      <c r="AJ115" s="128">
        <v>2020</v>
      </c>
      <c r="AK115" s="128">
        <v>1990</v>
      </c>
      <c r="AL115" s="128">
        <v>2175</v>
      </c>
      <c r="AM115" s="128">
        <v>2000</v>
      </c>
      <c r="AN115" s="128" t="s">
        <v>358</v>
      </c>
      <c r="AO115" s="128">
        <f>ROWS($AN$8:AN115)</f>
        <v>108</v>
      </c>
      <c r="AP115" s="128" t="str">
        <f t="shared" si="3"/>
        <v/>
      </c>
      <c r="AQ115" s="128" t="str">
        <f>IFERROR(SMALL($AP$8:$AP$179,ROWS($AP$8:AP115)),"")</f>
        <v/>
      </c>
      <c r="AU115" s="128" t="str">
        <f>IFERROR(INDEX($C$7:$I$177,$P107,COLUMNS($R$7:AT115)),"")</f>
        <v/>
      </c>
      <c r="AV115" s="128" t="str">
        <f>IFERROR(INDEX($C$7:$I$177,$P107,COLUMNS($R$7:AU115)),"")</f>
        <v/>
      </c>
      <c r="AW115" s="128" t="str">
        <f>IFERROR(INDEX($C$7:$I$177,$P107,COLUMNS($R$7:AV115)),"")</f>
        <v/>
      </c>
      <c r="AX115" s="128" t="str">
        <f>IFERROR(INDEX($C$7:$I$177,$P107,COLUMNS($R$7:AW115)),"")</f>
        <v/>
      </c>
      <c r="AY115" s="128" t="str">
        <f>IFERROR(INDEX($C$7:$I$177,$P107,COLUMNS($R$7:AX115)),"")</f>
        <v/>
      </c>
      <c r="AZ115" s="128" t="str">
        <f>IFERROR(INDEX($C$7:$I$177,$P107,COLUMNS($R$7:AY115)),"")</f>
        <v/>
      </c>
      <c r="BA115" s="128" t="str">
        <f>IFERROR(INDEX($C$7:$I$177,$P107,COLUMNS($R$7:AZ115)),"")</f>
        <v/>
      </c>
    </row>
    <row r="116" spans="3:53">
      <c r="C116" s="198" t="s">
        <v>333</v>
      </c>
      <c r="D116" s="105">
        <v>1.9820324450093717E-3</v>
      </c>
      <c r="E116" s="105"/>
      <c r="F116" s="105">
        <v>2.3180447405140208E-3</v>
      </c>
      <c r="G116" s="105">
        <v>2.2123394360791925E-3</v>
      </c>
      <c r="H116" s="105">
        <v>1.9040627652497076E-3</v>
      </c>
      <c r="I116" s="106">
        <v>1.798647417142309E-3</v>
      </c>
      <c r="J116" s="106">
        <v>2.0223649773970973E-3</v>
      </c>
      <c r="K116" s="106">
        <v>1.8818216033120059E-3</v>
      </c>
      <c r="L116" s="106">
        <v>1.5233092580433354E-3</v>
      </c>
      <c r="M116" s="106" t="s">
        <v>358</v>
      </c>
      <c r="N116" s="128">
        <f>ROWS($M$8:M116)</f>
        <v>109</v>
      </c>
      <c r="O116" s="128" t="str">
        <f t="shared" si="2"/>
        <v/>
      </c>
      <c r="P116" s="128" t="str">
        <f>IFERROR(SMALL($O$8:$O$179,ROWS($O$8:O116)),"")</f>
        <v/>
      </c>
      <c r="T116" s="128" t="str">
        <f>IFERROR(INDEX($C$8:$I$175,$P109,COLUMNS($S$8:S116)),"")</f>
        <v/>
      </c>
      <c r="U116" s="128" t="str">
        <f>IFERROR(INDEX($C$8:$I$175,$P109,COLUMNS($S$8:T116)),"")</f>
        <v/>
      </c>
      <c r="V116" s="128" t="str">
        <f>IFERROR(INDEX($C$8:$I$175,$P109,COLUMNS($S$8:U116)),"")</f>
        <v/>
      </c>
      <c r="W116" s="128" t="str">
        <f>IFERROR(INDEX($C$8:$I$175,$P109,COLUMNS($S$8:V116)),"")</f>
        <v/>
      </c>
      <c r="X116" s="128" t="str">
        <f>IFERROR(INDEX($C$8:$I$175,$P109,COLUMNS($S$8:W116)),"")</f>
        <v/>
      </c>
      <c r="Y116" s="128" t="str">
        <f>IFERROR(INDEX($C$8:$I$175,$P109,COLUMNS($S$8:X116)),"")</f>
        <v/>
      </c>
      <c r="Z116" s="128" t="str">
        <f>IFERROR(INDEX($C$8:$I$175,$P109,COLUMNS($S$8:Y116)),"")</f>
        <v/>
      </c>
      <c r="AD116" s="198" t="s">
        <v>330</v>
      </c>
      <c r="AE116" s="128">
        <v>155</v>
      </c>
      <c r="AG116" s="128">
        <v>190</v>
      </c>
      <c r="AH116" s="128">
        <v>180</v>
      </c>
      <c r="AI116" s="128">
        <v>190</v>
      </c>
      <c r="AJ116" s="128">
        <v>420</v>
      </c>
      <c r="AK116" s="128">
        <v>475</v>
      </c>
      <c r="AL116" s="128">
        <v>435</v>
      </c>
      <c r="AM116" s="128">
        <v>395</v>
      </c>
      <c r="AN116" s="128" t="s">
        <v>358</v>
      </c>
      <c r="AO116" s="128">
        <f>ROWS($AN$8:AN116)</f>
        <v>109</v>
      </c>
      <c r="AP116" s="128" t="str">
        <f t="shared" si="3"/>
        <v/>
      </c>
      <c r="AQ116" s="128" t="str">
        <f>IFERROR(SMALL($AP$8:$AP$179,ROWS($AP$8:AP116)),"")</f>
        <v/>
      </c>
      <c r="AU116" s="128" t="str">
        <f>IFERROR(INDEX($C$7:$I$177,$P108,COLUMNS($R$7:AT116)),"")</f>
        <v/>
      </c>
      <c r="AV116" s="128" t="str">
        <f>IFERROR(INDEX($C$7:$I$177,$P108,COLUMNS($R$7:AU116)),"")</f>
        <v/>
      </c>
      <c r="AW116" s="128" t="str">
        <f>IFERROR(INDEX($C$7:$I$177,$P108,COLUMNS($R$7:AV116)),"")</f>
        <v/>
      </c>
      <c r="AX116" s="128" t="str">
        <f>IFERROR(INDEX($C$7:$I$177,$P108,COLUMNS($R$7:AW116)),"")</f>
        <v/>
      </c>
      <c r="AY116" s="128" t="str">
        <f>IFERROR(INDEX($C$7:$I$177,$P108,COLUMNS($R$7:AX116)),"")</f>
        <v/>
      </c>
      <c r="AZ116" s="128" t="str">
        <f>IFERROR(INDEX($C$7:$I$177,$P108,COLUMNS($R$7:AY116)),"")</f>
        <v/>
      </c>
      <c r="BA116" s="128" t="str">
        <f>IFERROR(INDEX($C$7:$I$177,$P108,COLUMNS($R$7:AZ116)),"")</f>
        <v/>
      </c>
    </row>
    <row r="117" spans="3:53">
      <c r="C117" s="198" t="s">
        <v>334</v>
      </c>
      <c r="D117" s="105">
        <v>4.8258181269793393E-3</v>
      </c>
      <c r="E117" s="105"/>
      <c r="F117" s="105">
        <v>4.2534995723995141E-3</v>
      </c>
      <c r="G117" s="105">
        <v>3.9280312436508116E-3</v>
      </c>
      <c r="H117" s="105">
        <v>3.7622445000114703E-3</v>
      </c>
      <c r="I117" s="106">
        <v>4.508609525636721E-3</v>
      </c>
      <c r="J117" s="106">
        <v>4.5205805377111583E-3</v>
      </c>
      <c r="K117" s="106">
        <v>3.5127336595157446E-3</v>
      </c>
      <c r="L117" s="106">
        <v>3.6769533814839132E-3</v>
      </c>
      <c r="M117" s="106" t="s">
        <v>358</v>
      </c>
      <c r="N117" s="128">
        <f>ROWS($M$8:M117)</f>
        <v>110</v>
      </c>
      <c r="O117" s="128" t="str">
        <f t="shared" si="2"/>
        <v/>
      </c>
      <c r="P117" s="128" t="str">
        <f>IFERROR(SMALL($O$8:$O$179,ROWS($O$8:O117)),"")</f>
        <v/>
      </c>
      <c r="T117" s="128" t="str">
        <f>IFERROR(INDEX($C$8:$I$175,$P110,COLUMNS($S$8:S117)),"")</f>
        <v/>
      </c>
      <c r="U117" s="128" t="str">
        <f>IFERROR(INDEX($C$8:$I$175,$P110,COLUMNS($S$8:T117)),"")</f>
        <v/>
      </c>
      <c r="V117" s="128" t="str">
        <f>IFERROR(INDEX($C$8:$I$175,$P110,COLUMNS($S$8:U117)),"")</f>
        <v/>
      </c>
      <c r="W117" s="128" t="str">
        <f>IFERROR(INDEX($C$8:$I$175,$P110,COLUMNS($S$8:V117)),"")</f>
        <v/>
      </c>
      <c r="X117" s="128" t="str">
        <f>IFERROR(INDEX($C$8:$I$175,$P110,COLUMNS($S$8:W117)),"")</f>
        <v/>
      </c>
      <c r="Y117" s="128" t="str">
        <f>IFERROR(INDEX($C$8:$I$175,$P110,COLUMNS($S$8:X117)),"")</f>
        <v/>
      </c>
      <c r="Z117" s="128" t="str">
        <f>IFERROR(INDEX($C$8:$I$175,$P110,COLUMNS($S$8:Y117)),"")</f>
        <v/>
      </c>
      <c r="AD117" s="198" t="s">
        <v>361</v>
      </c>
      <c r="AE117" s="128">
        <v>2060</v>
      </c>
      <c r="AG117" s="128">
        <v>1315</v>
      </c>
      <c r="AH117" s="128">
        <v>1210</v>
      </c>
      <c r="AI117" s="128">
        <v>715</v>
      </c>
      <c r="AJ117" s="128">
        <v>1015</v>
      </c>
      <c r="AK117" s="128">
        <v>1015</v>
      </c>
      <c r="AL117" s="128">
        <v>1025</v>
      </c>
      <c r="AM117" s="128">
        <v>1125</v>
      </c>
      <c r="AN117" s="128" t="s">
        <v>358</v>
      </c>
      <c r="AO117" s="128">
        <f>ROWS($AN$8:AN117)</f>
        <v>110</v>
      </c>
      <c r="AP117" s="128" t="str">
        <f t="shared" si="3"/>
        <v/>
      </c>
      <c r="AQ117" s="128" t="str">
        <f>IFERROR(SMALL($AP$8:$AP$179,ROWS($AP$8:AP117)),"")</f>
        <v/>
      </c>
      <c r="AU117" s="128" t="str">
        <f>IFERROR(INDEX($C$7:$I$177,$P109,COLUMNS($R$7:AT117)),"")</f>
        <v/>
      </c>
      <c r="AV117" s="128" t="str">
        <f>IFERROR(INDEX($C$7:$I$177,$P109,COLUMNS($R$7:AU117)),"")</f>
        <v/>
      </c>
      <c r="AW117" s="128" t="str">
        <f>IFERROR(INDEX($C$7:$I$177,$P109,COLUMNS($R$7:AV117)),"")</f>
        <v/>
      </c>
      <c r="AX117" s="128" t="str">
        <f>IFERROR(INDEX($C$7:$I$177,$P109,COLUMNS($R$7:AW117)),"")</f>
        <v/>
      </c>
      <c r="AY117" s="128" t="str">
        <f>IFERROR(INDEX($C$7:$I$177,$P109,COLUMNS($R$7:AX117)),"")</f>
        <v/>
      </c>
      <c r="AZ117" s="128" t="str">
        <f>IFERROR(INDEX($C$7:$I$177,$P109,COLUMNS($R$7:AY117)),"")</f>
        <v/>
      </c>
      <c r="BA117" s="128" t="str">
        <f>IFERROR(INDEX($C$7:$I$177,$P109,COLUMNS($R$7:AZ117)),"")</f>
        <v/>
      </c>
    </row>
    <row r="118" spans="3:53">
      <c r="C118" s="198" t="s">
        <v>362</v>
      </c>
      <c r="D118" s="105" t="s">
        <v>128</v>
      </c>
      <c r="E118" s="105"/>
      <c r="F118" s="105">
        <v>3.8258990862852769E-4</v>
      </c>
      <c r="G118" s="105">
        <v>5.8694719732713281E-4</v>
      </c>
      <c r="H118" s="105">
        <v>1.7870661375054483E-2</v>
      </c>
      <c r="I118" s="106">
        <v>2.1607750971269605E-2</v>
      </c>
      <c r="J118" s="106">
        <v>2.5220080894599095E-2</v>
      </c>
      <c r="K118" s="106">
        <v>2.0323673315769664E-2</v>
      </c>
      <c r="L118" s="106">
        <v>1.81483913328956E-2</v>
      </c>
      <c r="M118" s="106" t="s">
        <v>358</v>
      </c>
      <c r="N118" s="128">
        <f>ROWS($M$8:M118)</f>
        <v>111</v>
      </c>
      <c r="O118" s="128" t="str">
        <f t="shared" si="2"/>
        <v/>
      </c>
      <c r="P118" s="128" t="str">
        <f>IFERROR(SMALL($O$8:$O$179,ROWS($O$8:O118)),"")</f>
        <v/>
      </c>
      <c r="T118" s="128" t="str">
        <f>IFERROR(INDEX($C$8:$I$175,$P111,COLUMNS($S$8:S118)),"")</f>
        <v/>
      </c>
      <c r="U118" s="128" t="str">
        <f>IFERROR(INDEX($C$8:$I$175,$P111,COLUMNS($S$8:T118)),"")</f>
        <v/>
      </c>
      <c r="V118" s="128" t="str">
        <f>IFERROR(INDEX($C$8:$I$175,$P111,COLUMNS($S$8:U118)),"")</f>
        <v/>
      </c>
      <c r="W118" s="128" t="str">
        <f>IFERROR(INDEX($C$8:$I$175,$P111,COLUMNS($S$8:V118)),"")</f>
        <v/>
      </c>
      <c r="X118" s="128" t="str">
        <f>IFERROR(INDEX($C$8:$I$175,$P111,COLUMNS($S$8:W118)),"")</f>
        <v/>
      </c>
      <c r="Y118" s="128" t="str">
        <f>IFERROR(INDEX($C$8:$I$175,$P111,COLUMNS($S$8:X118)),"")</f>
        <v/>
      </c>
      <c r="Z118" s="128" t="str">
        <f>IFERROR(INDEX($C$8:$I$175,$P111,COLUMNS($S$8:Y118)),"")</f>
        <v/>
      </c>
      <c r="AD118" s="198" t="s">
        <v>332</v>
      </c>
      <c r="AE118" s="128">
        <v>3330</v>
      </c>
      <c r="AG118" s="128">
        <v>3195</v>
      </c>
      <c r="AH118" s="128">
        <v>3080</v>
      </c>
      <c r="AI118" s="128">
        <v>3275</v>
      </c>
      <c r="AJ118" s="128">
        <v>2685</v>
      </c>
      <c r="AK118" s="128">
        <v>2440</v>
      </c>
      <c r="AL118" s="128">
        <v>2375</v>
      </c>
      <c r="AM118" s="128">
        <v>2550</v>
      </c>
      <c r="AN118" s="128" t="s">
        <v>358</v>
      </c>
      <c r="AO118" s="128">
        <f>ROWS($AN$8:AN118)</f>
        <v>111</v>
      </c>
      <c r="AP118" s="128" t="str">
        <f t="shared" si="3"/>
        <v/>
      </c>
      <c r="AQ118" s="128" t="str">
        <f>IFERROR(SMALL($AP$8:$AP$179,ROWS($AP$8:AP118)),"")</f>
        <v/>
      </c>
      <c r="AU118" s="128" t="str">
        <f>IFERROR(INDEX($C$7:$I$177,$P110,COLUMNS($R$7:AT118)),"")</f>
        <v/>
      </c>
      <c r="AV118" s="128" t="str">
        <f>IFERROR(INDEX($C$7:$I$177,$P110,COLUMNS($R$7:AU118)),"")</f>
        <v/>
      </c>
      <c r="AW118" s="128" t="str">
        <f>IFERROR(INDEX($C$7:$I$177,$P110,COLUMNS($R$7:AV118)),"")</f>
        <v/>
      </c>
      <c r="AX118" s="128" t="str">
        <f>IFERROR(INDEX($C$7:$I$177,$P110,COLUMNS($R$7:AW118)),"")</f>
        <v/>
      </c>
      <c r="AY118" s="128" t="str">
        <f>IFERROR(INDEX($C$7:$I$177,$P110,COLUMNS($R$7:AX118)),"")</f>
        <v/>
      </c>
      <c r="AZ118" s="128" t="str">
        <f>IFERROR(INDEX($C$7:$I$177,$P110,COLUMNS($R$7:AY118)),"")</f>
        <v/>
      </c>
      <c r="BA118" s="128" t="str">
        <f>IFERROR(INDEX($C$7:$I$177,$P110,COLUMNS($R$7:AZ118)),"")</f>
        <v/>
      </c>
    </row>
    <row r="119" spans="3:53">
      <c r="C119" s="198" t="s">
        <v>336</v>
      </c>
      <c r="D119" s="105">
        <v>1.1461318051575931E-2</v>
      </c>
      <c r="E119" s="105"/>
      <c r="F119" s="105">
        <v>4.4582976999594903E-2</v>
      </c>
      <c r="G119" s="105">
        <v>5.0048536018240511E-2</v>
      </c>
      <c r="H119" s="105">
        <v>5.9094767268472848E-2</v>
      </c>
      <c r="I119" s="106">
        <v>7.8636865077461746E-2</v>
      </c>
      <c r="J119" s="106">
        <v>8.2916964073280988E-2</v>
      </c>
      <c r="K119" s="106">
        <v>9.0979801781457786E-2</v>
      </c>
      <c r="L119" s="106">
        <v>0.105370978332239</v>
      </c>
      <c r="M119" s="106" t="s">
        <v>358</v>
      </c>
      <c r="N119" s="128">
        <f>ROWS($M$8:M119)</f>
        <v>112</v>
      </c>
      <c r="O119" s="128" t="str">
        <f t="shared" si="2"/>
        <v/>
      </c>
      <c r="P119" s="128" t="str">
        <f>IFERROR(SMALL($O$8:$O$179,ROWS($O$8:O119)),"")</f>
        <v/>
      </c>
      <c r="T119" s="128" t="str">
        <f>IFERROR(INDEX($C$8:$I$175,$P112,COLUMNS($S$8:S119)),"")</f>
        <v/>
      </c>
      <c r="U119" s="128" t="str">
        <f>IFERROR(INDEX($C$8:$I$175,$P112,COLUMNS($S$8:T119)),"")</f>
        <v/>
      </c>
      <c r="V119" s="128" t="str">
        <f>IFERROR(INDEX($C$8:$I$175,$P112,COLUMNS($S$8:U119)),"")</f>
        <v/>
      </c>
      <c r="W119" s="128" t="str">
        <f>IFERROR(INDEX($C$8:$I$175,$P112,COLUMNS($S$8:V119)),"")</f>
        <v/>
      </c>
      <c r="X119" s="128" t="str">
        <f>IFERROR(INDEX($C$8:$I$175,$P112,COLUMNS($S$8:W119)),"")</f>
        <v/>
      </c>
      <c r="Y119" s="128" t="str">
        <f>IFERROR(INDEX($C$8:$I$175,$P112,COLUMNS($S$8:X119)),"")</f>
        <v/>
      </c>
      <c r="Z119" s="128" t="str">
        <f>IFERROR(INDEX($C$8:$I$175,$P112,COLUMNS($S$8:Y119)),"")</f>
        <v/>
      </c>
      <c r="AD119" s="198" t="s">
        <v>333</v>
      </c>
      <c r="AE119" s="128">
        <v>90</v>
      </c>
      <c r="AG119" s="128">
        <v>105</v>
      </c>
      <c r="AH119" s="128">
        <v>100</v>
      </c>
      <c r="AI119" s="128">
        <v>85</v>
      </c>
      <c r="AJ119" s="128">
        <v>75</v>
      </c>
      <c r="AK119" s="128">
        <v>85</v>
      </c>
      <c r="AL119" s="128">
        <v>75</v>
      </c>
      <c r="AM119" s="128">
        <v>60</v>
      </c>
      <c r="AN119" s="128" t="s">
        <v>358</v>
      </c>
      <c r="AO119" s="128">
        <f>ROWS($AN$8:AN119)</f>
        <v>112</v>
      </c>
      <c r="AP119" s="128" t="str">
        <f t="shared" si="3"/>
        <v/>
      </c>
      <c r="AQ119" s="128" t="str">
        <f>IFERROR(SMALL($AP$8:$AP$179,ROWS($AP$8:AP119)),"")</f>
        <v/>
      </c>
      <c r="AU119" s="128" t="str">
        <f>IFERROR(INDEX($C$7:$I$177,$P111,COLUMNS($R$7:AT119)),"")</f>
        <v/>
      </c>
      <c r="AV119" s="128" t="str">
        <f>IFERROR(INDEX($C$7:$I$177,$P111,COLUMNS($R$7:AU119)),"")</f>
        <v/>
      </c>
      <c r="AW119" s="128" t="str">
        <f>IFERROR(INDEX($C$7:$I$177,$P111,COLUMNS($R$7:AV119)),"")</f>
        <v/>
      </c>
      <c r="AX119" s="128" t="str">
        <f>IFERROR(INDEX($C$7:$I$177,$P111,COLUMNS($R$7:AW119)),"")</f>
        <v/>
      </c>
      <c r="AY119" s="128" t="str">
        <f>IFERROR(INDEX($C$7:$I$177,$P111,COLUMNS($R$7:AX119)),"")</f>
        <v/>
      </c>
      <c r="AZ119" s="128" t="str">
        <f>IFERROR(INDEX($C$7:$I$177,$P111,COLUMNS($R$7:AY119)),"")</f>
        <v/>
      </c>
      <c r="BA119" s="128" t="str">
        <f>IFERROR(INDEX($C$7:$I$177,$P111,COLUMNS($R$7:AZ119)),"")</f>
        <v/>
      </c>
    </row>
    <row r="120" spans="3:53">
      <c r="C120" s="198" t="s">
        <v>363</v>
      </c>
      <c r="D120" s="105">
        <v>0</v>
      </c>
      <c r="E120" s="105"/>
      <c r="F120" s="105">
        <v>0</v>
      </c>
      <c r="G120" s="105">
        <v>0</v>
      </c>
      <c r="H120" s="105">
        <v>0</v>
      </c>
      <c r="I120" s="106">
        <v>0</v>
      </c>
      <c r="J120" s="106">
        <v>0</v>
      </c>
      <c r="K120" s="106">
        <v>0</v>
      </c>
      <c r="L120" s="106"/>
      <c r="M120" s="106" t="s">
        <v>358</v>
      </c>
      <c r="N120" s="128">
        <f>ROWS($M$8:M120)</f>
        <v>113</v>
      </c>
      <c r="O120" s="128" t="str">
        <f t="shared" si="2"/>
        <v/>
      </c>
      <c r="P120" s="128" t="str">
        <f>IFERROR(SMALL($O$8:$O$179,ROWS($O$8:O120)),"")</f>
        <v/>
      </c>
      <c r="T120" s="128" t="str">
        <f>IFERROR(INDEX($C$8:$I$175,$P113,COLUMNS($S$8:S120)),"")</f>
        <v/>
      </c>
      <c r="U120" s="128" t="str">
        <f>IFERROR(INDEX($C$8:$I$175,$P113,COLUMNS($S$8:T120)),"")</f>
        <v/>
      </c>
      <c r="V120" s="128" t="str">
        <f>IFERROR(INDEX($C$8:$I$175,$P113,COLUMNS($S$8:U120)),"")</f>
        <v/>
      </c>
      <c r="W120" s="128" t="str">
        <f>IFERROR(INDEX($C$8:$I$175,$P113,COLUMNS($S$8:V120)),"")</f>
        <v/>
      </c>
      <c r="X120" s="128" t="str">
        <f>IFERROR(INDEX($C$8:$I$175,$P113,COLUMNS($S$8:W120)),"")</f>
        <v/>
      </c>
      <c r="Y120" s="128" t="str">
        <f>IFERROR(INDEX($C$8:$I$175,$P113,COLUMNS($S$8:X120)),"")</f>
        <v/>
      </c>
      <c r="Z120" s="128" t="str">
        <f>IFERROR(INDEX($C$8:$I$175,$P113,COLUMNS($S$8:Y120)),"")</f>
        <v/>
      </c>
      <c r="AD120" s="198" t="s">
        <v>334</v>
      </c>
      <c r="AE120" s="128">
        <v>225</v>
      </c>
      <c r="AG120" s="128">
        <v>190</v>
      </c>
      <c r="AH120" s="128">
        <v>175</v>
      </c>
      <c r="AI120" s="128">
        <v>165</v>
      </c>
      <c r="AJ120" s="128">
        <v>190</v>
      </c>
      <c r="AK120" s="128">
        <v>190</v>
      </c>
      <c r="AL120" s="128">
        <v>140</v>
      </c>
      <c r="AM120" s="128">
        <v>140</v>
      </c>
      <c r="AN120" s="128" t="s">
        <v>358</v>
      </c>
      <c r="AO120" s="128">
        <f>ROWS($AN$8:AN120)</f>
        <v>113</v>
      </c>
      <c r="AP120" s="128" t="str">
        <f t="shared" si="3"/>
        <v/>
      </c>
      <c r="AQ120" s="128" t="str">
        <f>IFERROR(SMALL($AP$8:$AP$179,ROWS($AP$8:AP120)),"")</f>
        <v/>
      </c>
      <c r="AU120" s="128" t="str">
        <f>IFERROR(INDEX($C$7:$I$177,$P112,COLUMNS($R$7:AT120)),"")</f>
        <v/>
      </c>
      <c r="AV120" s="128" t="str">
        <f>IFERROR(INDEX($C$7:$I$177,$P112,COLUMNS($R$7:AU120)),"")</f>
        <v/>
      </c>
      <c r="AW120" s="128" t="str">
        <f>IFERROR(INDEX($C$7:$I$177,$P112,COLUMNS($R$7:AV120)),"")</f>
        <v/>
      </c>
      <c r="AX120" s="128" t="str">
        <f>IFERROR(INDEX($C$7:$I$177,$P112,COLUMNS($R$7:AW120)),"")</f>
        <v/>
      </c>
      <c r="AY120" s="128" t="str">
        <f>IFERROR(INDEX($C$7:$I$177,$P112,COLUMNS($R$7:AX120)),"")</f>
        <v/>
      </c>
      <c r="AZ120" s="128" t="str">
        <f>IFERROR(INDEX($C$7:$I$177,$P112,COLUMNS($R$7:AY120)),"")</f>
        <v/>
      </c>
      <c r="BA120" s="128" t="str">
        <f>IFERROR(INDEX($C$7:$I$177,$P112,COLUMNS($R$7:AZ120)),"")</f>
        <v/>
      </c>
    </row>
    <row r="121" spans="3:53">
      <c r="C121" s="198" t="s">
        <v>277</v>
      </c>
      <c r="D121" s="105">
        <v>0.1751513454122412</v>
      </c>
      <c r="E121" s="105">
        <v>0.19290426879888145</v>
      </c>
      <c r="F121" s="105">
        <v>0.20072467029751992</v>
      </c>
      <c r="G121" s="105">
        <v>0.20283540646093415</v>
      </c>
      <c r="H121" s="105">
        <v>0.22821224564703724</v>
      </c>
      <c r="I121" s="106">
        <v>0.26548035877020482</v>
      </c>
      <c r="J121" s="106">
        <v>0.26647632643349989</v>
      </c>
      <c r="K121" s="106">
        <v>0.27931250784092337</v>
      </c>
      <c r="L121" s="106">
        <v>0.29880499015101775</v>
      </c>
      <c r="M121" s="106" t="s">
        <v>358</v>
      </c>
      <c r="N121" s="128">
        <f>ROWS($M$8:M121)</f>
        <v>114</v>
      </c>
      <c r="O121" s="128" t="str">
        <f t="shared" si="2"/>
        <v/>
      </c>
      <c r="P121" s="128" t="str">
        <f>IFERROR(SMALL($O$8:$O$179,ROWS($O$8:O121)),"")</f>
        <v/>
      </c>
      <c r="T121" s="128" t="str">
        <f>IFERROR(INDEX($C$8:$I$175,$P114,COLUMNS($S$8:S121)),"")</f>
        <v/>
      </c>
      <c r="U121" s="128" t="str">
        <f>IFERROR(INDEX($C$8:$I$175,$P114,COLUMNS($S$8:T121)),"")</f>
        <v/>
      </c>
      <c r="V121" s="128" t="str">
        <f>IFERROR(INDEX($C$8:$I$175,$P114,COLUMNS($S$8:U121)),"")</f>
        <v/>
      </c>
      <c r="W121" s="128" t="str">
        <f>IFERROR(INDEX($C$8:$I$175,$P114,COLUMNS($S$8:V121)),"")</f>
        <v/>
      </c>
      <c r="X121" s="128" t="str">
        <f>IFERROR(INDEX($C$8:$I$175,$P114,COLUMNS($S$8:W121)),"")</f>
        <v/>
      </c>
      <c r="Y121" s="128" t="str">
        <f>IFERROR(INDEX($C$8:$I$175,$P114,COLUMNS($S$8:X121)),"")</f>
        <v/>
      </c>
      <c r="Z121" s="128" t="str">
        <f>IFERROR(INDEX($C$8:$I$175,$P114,COLUMNS($S$8:Y121)),"")</f>
        <v/>
      </c>
      <c r="AD121" s="198" t="s">
        <v>362</v>
      </c>
      <c r="AE121" s="128">
        <v>0</v>
      </c>
      <c r="AG121" s="128">
        <v>15</v>
      </c>
      <c r="AH121" s="128">
        <v>25</v>
      </c>
      <c r="AI121" s="128">
        <v>780</v>
      </c>
      <c r="AJ121" s="128">
        <v>900</v>
      </c>
      <c r="AK121" s="128">
        <v>1060</v>
      </c>
      <c r="AL121" s="128">
        <v>810</v>
      </c>
      <c r="AM121" s="128">
        <v>690</v>
      </c>
      <c r="AN121" s="128" t="s">
        <v>358</v>
      </c>
      <c r="AO121" s="128">
        <f>ROWS($AN$8:AN121)</f>
        <v>114</v>
      </c>
      <c r="AP121" s="128" t="str">
        <f t="shared" si="3"/>
        <v/>
      </c>
      <c r="AQ121" s="128" t="str">
        <f>IFERROR(SMALL($AP$8:$AP$179,ROWS($AP$8:AP121)),"")</f>
        <v/>
      </c>
      <c r="AU121" s="128" t="str">
        <f>IFERROR(INDEX($C$7:$I$177,$P113,COLUMNS($R$7:AT121)),"")</f>
        <v/>
      </c>
      <c r="AV121" s="128" t="str">
        <f>IFERROR(INDEX($C$7:$I$177,$P113,COLUMNS($R$7:AU121)),"")</f>
        <v/>
      </c>
      <c r="AW121" s="128" t="str">
        <f>IFERROR(INDEX($C$7:$I$177,$P113,COLUMNS($R$7:AV121)),"")</f>
        <v/>
      </c>
      <c r="AX121" s="128" t="str">
        <f>IFERROR(INDEX($C$7:$I$177,$P113,COLUMNS($R$7:AW121)),"")</f>
        <v/>
      </c>
      <c r="AY121" s="128" t="str">
        <f>IFERROR(INDEX($C$7:$I$177,$P113,COLUMNS($R$7:AX121)),"")</f>
        <v/>
      </c>
      <c r="AZ121" s="128" t="str">
        <f>IFERROR(INDEX($C$7:$I$177,$P113,COLUMNS($R$7:AY121)),"")</f>
        <v/>
      </c>
      <c r="BA121" s="128" t="str">
        <f>IFERROR(INDEX($C$7:$I$177,$P113,COLUMNS($R$7:AZ121)),"")</f>
        <v/>
      </c>
    </row>
    <row r="122" spans="3:53">
      <c r="C122" s="198" t="s">
        <v>278</v>
      </c>
      <c r="D122" s="105">
        <v>0.8248486545877588</v>
      </c>
      <c r="E122" s="105">
        <v>0.80709573120111855</v>
      </c>
      <c r="F122" s="105">
        <v>0.79927532970248005</v>
      </c>
      <c r="G122" s="105">
        <v>0.79716459353906588</v>
      </c>
      <c r="H122" s="105">
        <v>0.77178775435296276</v>
      </c>
      <c r="I122" s="106">
        <v>0.73451964122979518</v>
      </c>
      <c r="J122" s="106">
        <v>0.73364263621222936</v>
      </c>
      <c r="K122" s="106">
        <v>0.72068749215907668</v>
      </c>
      <c r="L122" s="106">
        <v>0.70119500984898231</v>
      </c>
      <c r="M122" s="106" t="s">
        <v>358</v>
      </c>
      <c r="N122" s="128">
        <f>ROWS($M$8:M122)</f>
        <v>115</v>
      </c>
      <c r="O122" s="128" t="str">
        <f t="shared" si="2"/>
        <v/>
      </c>
      <c r="P122" s="128" t="str">
        <f>IFERROR(SMALL($O$8:$O$179,ROWS($O$8:O122)),"")</f>
        <v/>
      </c>
      <c r="T122" s="128" t="str">
        <f>IFERROR(INDEX($C$8:$I$175,$P115,COLUMNS($S$8:S122)),"")</f>
        <v/>
      </c>
      <c r="U122" s="128" t="str">
        <f>IFERROR(INDEX($C$8:$I$175,$P115,COLUMNS($S$8:T122)),"")</f>
        <v/>
      </c>
      <c r="V122" s="128" t="str">
        <f>IFERROR(INDEX($C$8:$I$175,$P115,COLUMNS($S$8:U122)),"")</f>
        <v/>
      </c>
      <c r="W122" s="128" t="str">
        <f>IFERROR(INDEX($C$8:$I$175,$P115,COLUMNS($S$8:V122)),"")</f>
        <v/>
      </c>
      <c r="X122" s="128" t="str">
        <f>IFERROR(INDEX($C$8:$I$175,$P115,COLUMNS($S$8:W122)),"")</f>
        <v/>
      </c>
      <c r="Y122" s="128" t="str">
        <f>IFERROR(INDEX($C$8:$I$175,$P115,COLUMNS($S$8:X122)),"")</f>
        <v/>
      </c>
      <c r="Z122" s="128" t="str">
        <f>IFERROR(INDEX($C$8:$I$175,$P115,COLUMNS($S$8:Y122)),"")</f>
        <v/>
      </c>
      <c r="AD122" s="198" t="s">
        <v>336</v>
      </c>
      <c r="AE122" s="128">
        <v>530</v>
      </c>
      <c r="AG122" s="128">
        <v>1980</v>
      </c>
      <c r="AH122" s="128">
        <v>2215</v>
      </c>
      <c r="AI122" s="128">
        <v>2575</v>
      </c>
      <c r="AJ122" s="128">
        <v>3280</v>
      </c>
      <c r="AK122" s="128">
        <v>3485</v>
      </c>
      <c r="AL122" s="128">
        <v>3625</v>
      </c>
      <c r="AM122" s="128">
        <v>4010</v>
      </c>
      <c r="AN122" s="128" t="s">
        <v>358</v>
      </c>
      <c r="AO122" s="128">
        <f>ROWS($AN$8:AN122)</f>
        <v>115</v>
      </c>
      <c r="AP122" s="128" t="str">
        <f t="shared" si="3"/>
        <v/>
      </c>
      <c r="AQ122" s="128" t="str">
        <f>IFERROR(SMALL($AP$8:$AP$179,ROWS($AP$8:AP122)),"")</f>
        <v/>
      </c>
      <c r="AU122" s="128" t="str">
        <f>IFERROR(INDEX($C$7:$I$177,$P114,COLUMNS($R$7:AT122)),"")</f>
        <v/>
      </c>
      <c r="AV122" s="128" t="str">
        <f>IFERROR(INDEX($C$7:$I$177,$P114,COLUMNS($R$7:AU122)),"")</f>
        <v/>
      </c>
      <c r="AW122" s="128" t="str">
        <f>IFERROR(INDEX($C$7:$I$177,$P114,COLUMNS($R$7:AV122)),"")</f>
        <v/>
      </c>
      <c r="AX122" s="128" t="str">
        <f>IFERROR(INDEX($C$7:$I$177,$P114,COLUMNS($R$7:AW122)),"")</f>
        <v/>
      </c>
      <c r="AY122" s="128" t="str">
        <f>IFERROR(INDEX($C$7:$I$177,$P114,COLUMNS($R$7:AX122)),"")</f>
        <v/>
      </c>
      <c r="AZ122" s="128" t="str">
        <f>IFERROR(INDEX($C$7:$I$177,$P114,COLUMNS($R$7:AY122)),"")</f>
        <v/>
      </c>
      <c r="BA122" s="128" t="str">
        <f>IFERROR(INDEX($C$7:$I$177,$P114,COLUMNS($R$7:AZ122)),"")</f>
        <v/>
      </c>
    </row>
    <row r="123" spans="3:53">
      <c r="C123" s="199" t="s">
        <v>279</v>
      </c>
      <c r="D123" s="105"/>
      <c r="E123" s="105"/>
      <c r="F123" s="105"/>
      <c r="G123" s="105"/>
      <c r="H123" s="105"/>
      <c r="I123" s="105"/>
      <c r="J123" s="105"/>
      <c r="K123" s="106"/>
      <c r="L123" s="106"/>
      <c r="M123" s="106" t="s">
        <v>358</v>
      </c>
      <c r="N123" s="128">
        <f>ROWS($M$8:M123)</f>
        <v>116</v>
      </c>
      <c r="O123" s="128" t="str">
        <f t="shared" si="2"/>
        <v/>
      </c>
      <c r="P123" s="128" t="str">
        <f>IFERROR(SMALL($O$8:$O$179,ROWS($O$8:O123)),"")</f>
        <v/>
      </c>
      <c r="T123" s="128" t="str">
        <f>IFERROR(INDEX($C$8:$I$175,$P116,COLUMNS($S$8:S123)),"")</f>
        <v/>
      </c>
      <c r="U123" s="128" t="str">
        <f>IFERROR(INDEX($C$8:$I$175,$P116,COLUMNS($S$8:T123)),"")</f>
        <v/>
      </c>
      <c r="V123" s="128" t="str">
        <f>IFERROR(INDEX($C$8:$I$175,$P116,COLUMNS($S$8:U123)),"")</f>
        <v/>
      </c>
      <c r="W123" s="128" t="str">
        <f>IFERROR(INDEX($C$8:$I$175,$P116,COLUMNS($S$8:V123)),"")</f>
        <v/>
      </c>
      <c r="X123" s="128" t="str">
        <f>IFERROR(INDEX($C$8:$I$175,$P116,COLUMNS($S$8:W123)),"")</f>
        <v/>
      </c>
      <c r="Y123" s="128" t="str">
        <f>IFERROR(INDEX($C$8:$I$175,$P116,COLUMNS($S$8:X123)),"")</f>
        <v/>
      </c>
      <c r="Z123" s="128" t="str">
        <f>IFERROR(INDEX($C$8:$I$175,$P116,COLUMNS($S$8:Y123)),"")</f>
        <v/>
      </c>
      <c r="AD123" s="198" t="s">
        <v>363</v>
      </c>
      <c r="AE123" s="128">
        <v>0</v>
      </c>
      <c r="AG123" s="128">
        <v>0</v>
      </c>
      <c r="AH123" s="128">
        <v>0</v>
      </c>
      <c r="AI123" s="128">
        <v>0</v>
      </c>
      <c r="AJ123" s="128">
        <v>0</v>
      </c>
      <c r="AK123" s="128">
        <v>0</v>
      </c>
      <c r="AN123" s="128" t="s">
        <v>358</v>
      </c>
      <c r="AO123" s="128">
        <f>ROWS($AN$8:AN123)</f>
        <v>116</v>
      </c>
      <c r="AP123" s="128" t="str">
        <f t="shared" si="3"/>
        <v/>
      </c>
      <c r="AQ123" s="128" t="str">
        <f>IFERROR(SMALL($AP$8:$AP$179,ROWS($AP$8:AP123)),"")</f>
        <v/>
      </c>
      <c r="AU123" s="128" t="str">
        <f>IFERROR(INDEX($C$7:$I$177,$P115,COLUMNS($R$7:AT123)),"")</f>
        <v/>
      </c>
      <c r="AV123" s="128" t="str">
        <f>IFERROR(INDEX($C$7:$I$177,$P115,COLUMNS($R$7:AU123)),"")</f>
        <v/>
      </c>
      <c r="AW123" s="128" t="str">
        <f>IFERROR(INDEX($C$7:$I$177,$P115,COLUMNS($R$7:AV123)),"")</f>
        <v/>
      </c>
      <c r="AX123" s="128" t="str">
        <f>IFERROR(INDEX($C$7:$I$177,$P115,COLUMNS($R$7:AW123)),"")</f>
        <v/>
      </c>
      <c r="AY123" s="128" t="str">
        <f>IFERROR(INDEX($C$7:$I$177,$P115,COLUMNS($R$7:AX123)),"")</f>
        <v/>
      </c>
      <c r="AZ123" s="128" t="str">
        <f>IFERROR(INDEX($C$7:$I$177,$P115,COLUMNS($R$7:AY123)),"")</f>
        <v/>
      </c>
      <c r="BA123" s="128" t="str">
        <f>IFERROR(INDEX($C$7:$I$177,$P115,COLUMNS($R$7:AZ123)),"")</f>
        <v/>
      </c>
    </row>
    <row r="124" spans="3:53">
      <c r="C124" s="128" t="s">
        <v>280</v>
      </c>
      <c r="D124" s="105">
        <v>2.2750285455759744E-2</v>
      </c>
      <c r="E124" s="105">
        <v>2.3419408397780398E-2</v>
      </c>
      <c r="F124" s="105">
        <v>2.3788090201197282E-2</v>
      </c>
      <c r="G124" s="105">
        <v>2.4584057611124907E-2</v>
      </c>
      <c r="H124" s="105">
        <v>2.603748480190865E-2</v>
      </c>
      <c r="I124" s="106">
        <v>2.7027675188258431E-2</v>
      </c>
      <c r="J124" s="106">
        <v>2.9383773495122532E-2</v>
      </c>
      <c r="K124" s="106">
        <v>2.7825868774306862E-2</v>
      </c>
      <c r="L124" s="106">
        <v>3.1043992120814181E-2</v>
      </c>
      <c r="M124" s="106" t="s">
        <v>358</v>
      </c>
      <c r="N124" s="128">
        <f>ROWS($M$8:M124)</f>
        <v>117</v>
      </c>
      <c r="O124" s="128" t="str">
        <f t="shared" si="2"/>
        <v/>
      </c>
      <c r="P124" s="128" t="str">
        <f>IFERROR(SMALL($O$8:$O$179,ROWS($O$8:O124)),"")</f>
        <v/>
      </c>
      <c r="T124" s="128" t="str">
        <f>IFERROR(INDEX($C$8:$I$175,$P117,COLUMNS($S$8:S124)),"")</f>
        <v/>
      </c>
      <c r="U124" s="128" t="str">
        <f>IFERROR(INDEX($C$8:$I$175,$P117,COLUMNS($S$8:T124)),"")</f>
        <v/>
      </c>
      <c r="V124" s="128" t="str">
        <f>IFERROR(INDEX($C$8:$I$175,$P117,COLUMNS($S$8:U124)),"")</f>
        <v/>
      </c>
      <c r="W124" s="128" t="str">
        <f>IFERROR(INDEX($C$8:$I$175,$P117,COLUMNS($S$8:V124)),"")</f>
        <v/>
      </c>
      <c r="X124" s="128" t="str">
        <f>IFERROR(INDEX($C$8:$I$175,$P117,COLUMNS($S$8:W124)),"")</f>
        <v/>
      </c>
      <c r="Y124" s="128" t="str">
        <f>IFERROR(INDEX($C$8:$I$175,$P117,COLUMNS($S$8:X124)),"")</f>
        <v/>
      </c>
      <c r="Z124" s="128" t="str">
        <f>IFERROR(INDEX($C$8:$I$175,$P117,COLUMNS($S$8:Y124)),"")</f>
        <v/>
      </c>
      <c r="AD124" s="198" t="s">
        <v>277</v>
      </c>
      <c r="AE124" s="128">
        <v>8130</v>
      </c>
      <c r="AF124" s="128">
        <v>8830</v>
      </c>
      <c r="AG124" s="128">
        <v>8920</v>
      </c>
      <c r="AH124" s="128">
        <v>8985</v>
      </c>
      <c r="AI124" s="128">
        <v>9950</v>
      </c>
      <c r="AJ124" s="128">
        <v>11070</v>
      </c>
      <c r="AK124" s="128">
        <v>11200</v>
      </c>
      <c r="AL124" s="128">
        <v>0</v>
      </c>
      <c r="AM124" s="128">
        <v>11130</v>
      </c>
      <c r="AN124" s="128" t="s">
        <v>358</v>
      </c>
      <c r="AO124" s="128">
        <f>ROWS($AN$8:AN124)</f>
        <v>117</v>
      </c>
      <c r="AP124" s="128" t="str">
        <f t="shared" si="3"/>
        <v/>
      </c>
      <c r="AQ124" s="128" t="str">
        <f>IFERROR(SMALL($AP$8:$AP$179,ROWS($AP$8:AP124)),"")</f>
        <v/>
      </c>
      <c r="AU124" s="128" t="str">
        <f>IFERROR(INDEX($C$7:$I$177,$P116,COLUMNS($R$7:AT124)),"")</f>
        <v/>
      </c>
      <c r="AV124" s="128" t="str">
        <f>IFERROR(INDEX($C$7:$I$177,$P116,COLUMNS($R$7:AU124)),"")</f>
        <v/>
      </c>
      <c r="AW124" s="128" t="str">
        <f>IFERROR(INDEX($C$7:$I$177,$P116,COLUMNS($R$7:AV124)),"")</f>
        <v/>
      </c>
      <c r="AX124" s="128" t="str">
        <f>IFERROR(INDEX($C$7:$I$177,$P116,COLUMNS($R$7:AW124)),"")</f>
        <v/>
      </c>
      <c r="AY124" s="128" t="str">
        <f>IFERROR(INDEX($C$7:$I$177,$P116,COLUMNS($R$7:AX124)),"")</f>
        <v/>
      </c>
      <c r="AZ124" s="128" t="str">
        <f>IFERROR(INDEX($C$7:$I$177,$P116,COLUMNS($R$7:AY124)),"")</f>
        <v/>
      </c>
      <c r="BA124" s="128" t="str">
        <f>IFERROR(INDEX($C$7:$I$177,$P116,COLUMNS($R$7:AZ124)),"")</f>
        <v/>
      </c>
    </row>
    <row r="125" spans="3:53">
      <c r="C125" s="128" t="s">
        <v>281</v>
      </c>
      <c r="D125" s="105">
        <v>1.0922722278475558E-2</v>
      </c>
      <c r="E125" s="105">
        <v>1.0945077991873116E-2</v>
      </c>
      <c r="F125" s="105">
        <v>1.3188099203312778E-2</v>
      </c>
      <c r="G125" s="105">
        <v>1.5125177777276113E-2</v>
      </c>
      <c r="H125" s="105">
        <v>1.7847720859810512E-2</v>
      </c>
      <c r="I125" s="106">
        <v>2.1967480454698068E-2</v>
      </c>
      <c r="J125" s="106">
        <v>2.3435641208660481E-2</v>
      </c>
      <c r="K125" s="106">
        <v>2.2080040145527537E-2</v>
      </c>
      <c r="L125" s="106">
        <v>2.3401181877872618E-2</v>
      </c>
      <c r="M125" s="106" t="s">
        <v>358</v>
      </c>
      <c r="N125" s="128">
        <f>ROWS($M$8:M125)</f>
        <v>118</v>
      </c>
      <c r="O125" s="128" t="str">
        <f t="shared" si="2"/>
        <v/>
      </c>
      <c r="P125" s="128" t="str">
        <f>IFERROR(SMALL($O$8:$O$179,ROWS($O$8:O125)),"")</f>
        <v/>
      </c>
      <c r="T125" s="128" t="str">
        <f>IFERROR(INDEX($C$8:$I$175,$P118,COLUMNS($S$8:S125)),"")</f>
        <v/>
      </c>
      <c r="U125" s="128" t="str">
        <f>IFERROR(INDEX($C$8:$I$175,$P118,COLUMNS($S$8:T125)),"")</f>
        <v/>
      </c>
      <c r="V125" s="128" t="str">
        <f>IFERROR(INDEX($C$8:$I$175,$P118,COLUMNS($S$8:U125)),"")</f>
        <v/>
      </c>
      <c r="W125" s="128" t="str">
        <f>IFERROR(INDEX($C$8:$I$175,$P118,COLUMNS($S$8:V125)),"")</f>
        <v/>
      </c>
      <c r="X125" s="128" t="str">
        <f>IFERROR(INDEX($C$8:$I$175,$P118,COLUMNS($S$8:W125)),"")</f>
        <v/>
      </c>
      <c r="Y125" s="128" t="str">
        <f>IFERROR(INDEX($C$8:$I$175,$P118,COLUMNS($S$8:X125)),"")</f>
        <v/>
      </c>
      <c r="Z125" s="128" t="str">
        <f>IFERROR(INDEX($C$8:$I$175,$P118,COLUMNS($S$8:Y125)),"")</f>
        <v/>
      </c>
      <c r="AD125" s="198" t="s">
        <v>278</v>
      </c>
      <c r="AE125" s="128">
        <v>38285</v>
      </c>
      <c r="AF125" s="128">
        <v>36945</v>
      </c>
      <c r="AG125" s="128">
        <v>35515</v>
      </c>
      <c r="AH125" s="128">
        <v>35310</v>
      </c>
      <c r="AI125" s="128">
        <v>33645</v>
      </c>
      <c r="AJ125" s="128">
        <v>30630</v>
      </c>
      <c r="AK125" s="128">
        <v>30835</v>
      </c>
      <c r="AL125" s="128">
        <v>28725</v>
      </c>
      <c r="AM125" s="128">
        <v>26700</v>
      </c>
      <c r="AN125" s="128" t="s">
        <v>358</v>
      </c>
      <c r="AO125" s="128">
        <f>ROWS($AN$8:AN125)</f>
        <v>118</v>
      </c>
      <c r="AP125" s="128" t="str">
        <f t="shared" si="3"/>
        <v/>
      </c>
      <c r="AQ125" s="128" t="str">
        <f>IFERROR(SMALL($AP$8:$AP$179,ROWS($AP$8:AP125)),"")</f>
        <v/>
      </c>
      <c r="AU125" s="128" t="str">
        <f>IFERROR(INDEX($C$7:$I$177,$P117,COLUMNS($R$7:AT125)),"")</f>
        <v/>
      </c>
      <c r="AV125" s="128" t="str">
        <f>IFERROR(INDEX($C$7:$I$177,$P117,COLUMNS($R$7:AU125)),"")</f>
        <v/>
      </c>
      <c r="AW125" s="128" t="str">
        <f>IFERROR(INDEX($C$7:$I$177,$P117,COLUMNS($R$7:AV125)),"")</f>
        <v/>
      </c>
      <c r="AX125" s="128" t="str">
        <f>IFERROR(INDEX($C$7:$I$177,$P117,COLUMNS($R$7:AW125)),"")</f>
        <v/>
      </c>
      <c r="AY125" s="128" t="str">
        <f>IFERROR(INDEX($C$7:$I$177,$P117,COLUMNS($R$7:AX125)),"")</f>
        <v/>
      </c>
      <c r="AZ125" s="128" t="str">
        <f>IFERROR(INDEX($C$7:$I$177,$P117,COLUMNS($R$7:AY125)),"")</f>
        <v/>
      </c>
      <c r="BA125" s="128" t="str">
        <f>IFERROR(INDEX($C$7:$I$177,$P117,COLUMNS($R$7:AZ125)),"")</f>
        <v/>
      </c>
    </row>
    <row r="126" spans="3:53">
      <c r="C126" s="128" t="s">
        <v>282</v>
      </c>
      <c r="D126" s="105">
        <v>5.3644139000797123E-3</v>
      </c>
      <c r="E126" s="105">
        <v>5.5708480796958972E-3</v>
      </c>
      <c r="F126" s="105">
        <v>5.6038168969707878E-3</v>
      </c>
      <c r="G126" s="105">
        <v>5.5308485901979822E-3</v>
      </c>
      <c r="H126" s="105">
        <v>6.285701176848432E-3</v>
      </c>
      <c r="I126" s="106">
        <v>7.5543191519976977E-3</v>
      </c>
      <c r="J126" s="106">
        <v>8.0894599095883892E-3</v>
      </c>
      <c r="K126" s="106">
        <v>8.0541964621753861E-3</v>
      </c>
      <c r="L126" s="106">
        <v>8.7984241628365073E-3</v>
      </c>
      <c r="M126" s="106" t="s">
        <v>358</v>
      </c>
      <c r="N126" s="128">
        <f>ROWS($M$8:M126)</f>
        <v>119</v>
      </c>
      <c r="O126" s="128" t="str">
        <f t="shared" si="2"/>
        <v/>
      </c>
      <c r="P126" s="128" t="str">
        <f>IFERROR(SMALL($O$8:$O$179,ROWS($O$8:O126)),"")</f>
        <v/>
      </c>
      <c r="T126" s="128" t="str">
        <f>IFERROR(INDEX($C$8:$I$175,$P119,COLUMNS($S$8:S126)),"")</f>
        <v/>
      </c>
      <c r="U126" s="128" t="str">
        <f>IFERROR(INDEX($C$8:$I$175,$P119,COLUMNS($S$8:T126)),"")</f>
        <v/>
      </c>
      <c r="V126" s="128" t="str">
        <f>IFERROR(INDEX($C$8:$I$175,$P119,COLUMNS($S$8:U126)),"")</f>
        <v/>
      </c>
      <c r="W126" s="128" t="str">
        <f>IFERROR(INDEX($C$8:$I$175,$P119,COLUMNS($S$8:V126)),"")</f>
        <v/>
      </c>
      <c r="X126" s="128" t="str">
        <f>IFERROR(INDEX($C$8:$I$175,$P119,COLUMNS($S$8:W126)),"")</f>
        <v/>
      </c>
      <c r="Y126" s="128" t="str">
        <f>IFERROR(INDEX($C$8:$I$175,$P119,COLUMNS($S$8:X126)),"")</f>
        <v/>
      </c>
      <c r="Z126" s="128" t="str">
        <f>IFERROR(INDEX($C$8:$I$175,$P119,COLUMNS($S$8:Y126)),"")</f>
        <v/>
      </c>
      <c r="AD126" s="199" t="s">
        <v>279</v>
      </c>
      <c r="AN126" s="128" t="s">
        <v>358</v>
      </c>
      <c r="AO126" s="128">
        <f>ROWS($AN$8:AN126)</f>
        <v>119</v>
      </c>
      <c r="AP126" s="128" t="str">
        <f t="shared" si="3"/>
        <v/>
      </c>
      <c r="AQ126" s="128" t="str">
        <f>IFERROR(SMALL($AP$8:$AP$179,ROWS($AP$8:AP126)),"")</f>
        <v/>
      </c>
      <c r="AU126" s="128" t="str">
        <f>IFERROR(INDEX($C$7:$I$177,$P118,COLUMNS($R$7:AT126)),"")</f>
        <v/>
      </c>
      <c r="AV126" s="128" t="str">
        <f>IFERROR(INDEX($C$7:$I$177,$P118,COLUMNS($R$7:AU126)),"")</f>
        <v/>
      </c>
      <c r="AW126" s="128" t="str">
        <f>IFERROR(INDEX($C$7:$I$177,$P118,COLUMNS($R$7:AV126)),"")</f>
        <v/>
      </c>
      <c r="AX126" s="128" t="str">
        <f>IFERROR(INDEX($C$7:$I$177,$P118,COLUMNS($R$7:AW126)),"")</f>
        <v/>
      </c>
      <c r="AY126" s="128" t="str">
        <f>IFERROR(INDEX($C$7:$I$177,$P118,COLUMNS($R$7:AX126)),"")</f>
        <v/>
      </c>
      <c r="AZ126" s="128" t="str">
        <f>IFERROR(INDEX($C$7:$I$177,$P118,COLUMNS($R$7:AY126)),"")</f>
        <v/>
      </c>
      <c r="BA126" s="128" t="str">
        <f>IFERROR(INDEX($C$7:$I$177,$P118,COLUMNS($R$7:AZ126)),"")</f>
        <v/>
      </c>
    </row>
    <row r="127" spans="3:53">
      <c r="C127" s="128" t="s">
        <v>283</v>
      </c>
      <c r="D127" s="105">
        <v>4.416485339423056E-3</v>
      </c>
      <c r="E127" s="105">
        <v>5.0683794293703852E-3</v>
      </c>
      <c r="F127" s="105">
        <v>5.8288697843993341E-3</v>
      </c>
      <c r="G127" s="105">
        <v>6.5015689550082401E-3</v>
      </c>
      <c r="H127" s="105">
        <v>1.0185588768323737E-2</v>
      </c>
      <c r="I127" s="106">
        <v>1.2158856539882008E-2</v>
      </c>
      <c r="J127" s="106">
        <v>1.2966928384487271E-2</v>
      </c>
      <c r="K127" s="106">
        <v>1.3975661773930498E-2</v>
      </c>
      <c r="L127" s="106">
        <v>1.494418910045962E-2</v>
      </c>
      <c r="M127" s="106" t="s">
        <v>358</v>
      </c>
      <c r="N127" s="128">
        <f>ROWS($M$8:M127)</f>
        <v>120</v>
      </c>
      <c r="O127" s="128" t="str">
        <f t="shared" si="2"/>
        <v/>
      </c>
      <c r="P127" s="128" t="str">
        <f>IFERROR(SMALL($O$8:$O$179,ROWS($O$8:O127)),"")</f>
        <v/>
      </c>
      <c r="T127" s="128" t="str">
        <f>IFERROR(INDEX($C$8:$I$175,$P120,COLUMNS($S$8:S127)),"")</f>
        <v/>
      </c>
      <c r="U127" s="128" t="str">
        <f>IFERROR(INDEX($C$8:$I$175,$P120,COLUMNS($S$8:T127)),"")</f>
        <v/>
      </c>
      <c r="V127" s="128" t="str">
        <f>IFERROR(INDEX($C$8:$I$175,$P120,COLUMNS($S$8:U127)),"")</f>
        <v/>
      </c>
      <c r="W127" s="128" t="str">
        <f>IFERROR(INDEX($C$8:$I$175,$P120,COLUMNS($S$8:V127)),"")</f>
        <v/>
      </c>
      <c r="X127" s="128" t="str">
        <f>IFERROR(INDEX($C$8:$I$175,$P120,COLUMNS($S$8:W127)),"")</f>
        <v/>
      </c>
      <c r="Y127" s="128" t="str">
        <f>IFERROR(INDEX($C$8:$I$175,$P120,COLUMNS($S$8:X127)),"")</f>
        <v/>
      </c>
      <c r="Z127" s="128" t="str">
        <f>IFERROR(INDEX($C$8:$I$175,$P120,COLUMNS($S$8:Y127)),"")</f>
        <v/>
      </c>
      <c r="AD127" s="128" t="s">
        <v>280</v>
      </c>
      <c r="AE127" s="128">
        <v>1055</v>
      </c>
      <c r="AF127" s="128">
        <v>1070</v>
      </c>
      <c r="AG127" s="128">
        <v>1055</v>
      </c>
      <c r="AH127" s="128">
        <v>1090</v>
      </c>
      <c r="AI127" s="128">
        <v>1135</v>
      </c>
      <c r="AJ127" s="128">
        <v>1125</v>
      </c>
      <c r="AK127" s="128">
        <v>1235</v>
      </c>
      <c r="AL127" s="128">
        <v>1110</v>
      </c>
      <c r="AM127" s="128">
        <v>1180</v>
      </c>
      <c r="AN127" s="128" t="s">
        <v>358</v>
      </c>
      <c r="AO127" s="128">
        <f>ROWS($AN$8:AN127)</f>
        <v>120</v>
      </c>
      <c r="AP127" s="128" t="str">
        <f t="shared" si="3"/>
        <v/>
      </c>
      <c r="AQ127" s="128" t="str">
        <f>IFERROR(SMALL($AP$8:$AP$179,ROWS($AP$8:AP127)),"")</f>
        <v/>
      </c>
      <c r="AU127" s="128" t="str">
        <f>IFERROR(INDEX($C$7:$I$177,$P119,COLUMNS($R$7:AT127)),"")</f>
        <v/>
      </c>
      <c r="AV127" s="128" t="str">
        <f>IFERROR(INDEX($C$7:$I$177,$P119,COLUMNS($R$7:AU127)),"")</f>
        <v/>
      </c>
      <c r="AW127" s="128" t="str">
        <f>IFERROR(INDEX($C$7:$I$177,$P119,COLUMNS($R$7:AV127)),"")</f>
        <v/>
      </c>
      <c r="AX127" s="128" t="str">
        <f>IFERROR(INDEX($C$7:$I$177,$P119,COLUMNS($R$7:AW127)),"")</f>
        <v/>
      </c>
      <c r="AY127" s="128" t="str">
        <f>IFERROR(INDEX($C$7:$I$177,$P119,COLUMNS($R$7:AX127)),"")</f>
        <v/>
      </c>
      <c r="AZ127" s="128" t="str">
        <f>IFERROR(INDEX($C$7:$I$177,$P119,COLUMNS($R$7:AY127)),"")</f>
        <v/>
      </c>
      <c r="BA127" s="128" t="str">
        <f>IFERROR(INDEX($C$7:$I$177,$P119,COLUMNS($R$7:AZ127)),"")</f>
        <v/>
      </c>
    </row>
    <row r="128" spans="3:53">
      <c r="C128" s="128" t="s">
        <v>284</v>
      </c>
      <c r="D128" s="105">
        <v>0.95404700863907621</v>
      </c>
      <c r="E128" s="105">
        <v>0.95333595490890022</v>
      </c>
      <c r="F128" s="105">
        <v>0.94985821668091996</v>
      </c>
      <c r="G128" s="105">
        <v>0.94618145698354295</v>
      </c>
      <c r="H128" s="105">
        <v>0.93567479525590147</v>
      </c>
      <c r="I128" s="106">
        <v>0.92579979855148931</v>
      </c>
      <c r="J128" s="106">
        <v>0.91922436354984538</v>
      </c>
      <c r="K128" s="106">
        <v>0.92076276502320908</v>
      </c>
      <c r="L128" s="106">
        <v>0.91479973736047271</v>
      </c>
      <c r="M128" s="106" t="s">
        <v>358</v>
      </c>
      <c r="N128" s="128">
        <f>ROWS($M$8:M128)</f>
        <v>121</v>
      </c>
      <c r="O128" s="128" t="str">
        <f t="shared" si="2"/>
        <v/>
      </c>
      <c r="P128" s="128" t="str">
        <f>IFERROR(SMALL($O$8:$O$179,ROWS($O$8:O128)),"")</f>
        <v/>
      </c>
      <c r="T128" s="128" t="str">
        <f>IFERROR(INDEX($C$8:$I$175,$P121,COLUMNS($S$8:S128)),"")</f>
        <v/>
      </c>
      <c r="U128" s="128" t="str">
        <f>IFERROR(INDEX($C$8:$I$175,$P121,COLUMNS($S$8:T128)),"")</f>
        <v/>
      </c>
      <c r="V128" s="128" t="str">
        <f>IFERROR(INDEX($C$8:$I$175,$P121,COLUMNS($S$8:U128)),"")</f>
        <v/>
      </c>
      <c r="W128" s="128" t="str">
        <f>IFERROR(INDEX($C$8:$I$175,$P121,COLUMNS($S$8:V128)),"")</f>
        <v/>
      </c>
      <c r="X128" s="128" t="str">
        <f>IFERROR(INDEX($C$8:$I$175,$P121,COLUMNS($S$8:W128)),"")</f>
        <v/>
      </c>
      <c r="Y128" s="128" t="str">
        <f>IFERROR(INDEX($C$8:$I$175,$P121,COLUMNS($S$8:X128)),"")</f>
        <v/>
      </c>
      <c r="Z128" s="128" t="str">
        <f>IFERROR(INDEX($C$8:$I$175,$P121,COLUMNS($S$8:Y128)),"")</f>
        <v/>
      </c>
      <c r="AD128" s="128" t="s">
        <v>281</v>
      </c>
      <c r="AE128" s="128">
        <v>505</v>
      </c>
      <c r="AF128" s="128">
        <v>500</v>
      </c>
      <c r="AG128" s="128">
        <v>585</v>
      </c>
      <c r="AH128" s="128">
        <v>670</v>
      </c>
      <c r="AI128" s="128">
        <v>780</v>
      </c>
      <c r="AJ128" s="128">
        <v>915</v>
      </c>
      <c r="AK128" s="128">
        <v>985</v>
      </c>
      <c r="AL128" s="128">
        <v>880</v>
      </c>
      <c r="AM128" s="128">
        <v>890</v>
      </c>
      <c r="AN128" s="128" t="s">
        <v>358</v>
      </c>
      <c r="AO128" s="128">
        <f>ROWS($AN$8:AN128)</f>
        <v>121</v>
      </c>
      <c r="AP128" s="128" t="str">
        <f t="shared" si="3"/>
        <v/>
      </c>
      <c r="AQ128" s="128" t="str">
        <f>IFERROR(SMALL($AP$8:$AP$179,ROWS($AP$8:AP128)),"")</f>
        <v/>
      </c>
      <c r="AU128" s="128" t="str">
        <f>IFERROR(INDEX($C$7:$I$177,$P120,COLUMNS($R$7:AT128)),"")</f>
        <v/>
      </c>
      <c r="AV128" s="128" t="str">
        <f>IFERROR(INDEX($C$7:$I$177,$P120,COLUMNS($R$7:AU128)),"")</f>
        <v/>
      </c>
      <c r="AW128" s="128" t="str">
        <f>IFERROR(INDEX($C$7:$I$177,$P120,COLUMNS($R$7:AV128)),"")</f>
        <v/>
      </c>
      <c r="AX128" s="128" t="str">
        <f>IFERROR(INDEX($C$7:$I$177,$P120,COLUMNS($R$7:AW128)),"")</f>
        <v/>
      </c>
      <c r="AY128" s="128" t="str">
        <f>IFERROR(INDEX($C$7:$I$177,$P120,COLUMNS($R$7:AX128)),"")</f>
        <v/>
      </c>
      <c r="AZ128" s="128" t="str">
        <f>IFERROR(INDEX($C$7:$I$177,$P120,COLUMNS($R$7:AY128)),"")</f>
        <v/>
      </c>
      <c r="BA128" s="128" t="str">
        <f>IFERROR(INDEX($C$7:$I$177,$P120,COLUMNS($R$7:AZ128)),"")</f>
        <v/>
      </c>
    </row>
    <row r="129" spans="3:53">
      <c r="C129" s="128" t="s">
        <v>337</v>
      </c>
      <c r="D129" s="105">
        <v>4.345390697373807E-2</v>
      </c>
      <c r="E129" s="105">
        <v>4.5003713898719801E-2</v>
      </c>
      <c r="F129" s="105">
        <v>4.8408876085880181E-2</v>
      </c>
      <c r="G129" s="105">
        <v>5.1741652933607239E-2</v>
      </c>
      <c r="H129" s="105">
        <v>6.0356495606891332E-2</v>
      </c>
      <c r="I129" s="106">
        <v>6.8708331334836198E-2</v>
      </c>
      <c r="J129" s="106">
        <v>7.3875802997858675E-2</v>
      </c>
      <c r="K129" s="106">
        <v>7.1935767155940286E-2</v>
      </c>
      <c r="L129" s="106">
        <v>7.818778726198293E-2</v>
      </c>
      <c r="M129" s="106" t="s">
        <v>358</v>
      </c>
      <c r="N129" s="128">
        <f>ROWS($M$8:M129)</f>
        <v>122</v>
      </c>
      <c r="O129" s="128" t="str">
        <f t="shared" si="2"/>
        <v/>
      </c>
      <c r="P129" s="128" t="str">
        <f>IFERROR(SMALL($O$8:$O$179,ROWS($O$8:O129)),"")</f>
        <v/>
      </c>
      <c r="T129" s="128" t="str">
        <f>IFERROR(INDEX($C$8:$I$175,$P122,COLUMNS($S$8:S129)),"")</f>
        <v/>
      </c>
      <c r="U129" s="128" t="str">
        <f>IFERROR(INDEX($C$8:$I$175,$P122,COLUMNS($S$8:T129)),"")</f>
        <v/>
      </c>
      <c r="V129" s="128" t="str">
        <f>IFERROR(INDEX($C$8:$I$175,$P122,COLUMNS($S$8:U129)),"")</f>
        <v/>
      </c>
      <c r="W129" s="128" t="str">
        <f>IFERROR(INDEX($C$8:$I$175,$P122,COLUMNS($S$8:V129)),"")</f>
        <v/>
      </c>
      <c r="X129" s="128" t="str">
        <f>IFERROR(INDEX($C$8:$I$175,$P122,COLUMNS($S$8:W129)),"")</f>
        <v/>
      </c>
      <c r="Y129" s="128" t="str">
        <f>IFERROR(INDEX($C$8:$I$175,$P122,COLUMNS($S$8:X129)),"")</f>
        <v/>
      </c>
      <c r="Z129" s="128" t="str">
        <f>IFERROR(INDEX($C$8:$I$175,$P122,COLUMNS($S$8:Y129)),"")</f>
        <v/>
      </c>
      <c r="AD129" s="128" t="s">
        <v>282</v>
      </c>
      <c r="AE129" s="128">
        <v>250</v>
      </c>
      <c r="AF129" s="128">
        <v>255</v>
      </c>
      <c r="AG129" s="128">
        <v>250</v>
      </c>
      <c r="AH129" s="128">
        <v>245</v>
      </c>
      <c r="AI129" s="128">
        <v>275</v>
      </c>
      <c r="AJ129" s="128">
        <v>315</v>
      </c>
      <c r="AK129" s="128">
        <v>340</v>
      </c>
      <c r="AL129" s="128">
        <v>320</v>
      </c>
      <c r="AM129" s="128">
        <v>335</v>
      </c>
      <c r="AN129" s="128" t="s">
        <v>358</v>
      </c>
      <c r="AO129" s="128">
        <f>ROWS($AN$8:AN129)</f>
        <v>122</v>
      </c>
      <c r="AP129" s="128" t="str">
        <f t="shared" si="3"/>
        <v/>
      </c>
      <c r="AQ129" s="128" t="str">
        <f>IFERROR(SMALL($AP$8:$AP$179,ROWS($AP$8:AP129)),"")</f>
        <v/>
      </c>
      <c r="AU129" s="128" t="str">
        <f>IFERROR(INDEX($C$7:$I$177,$P121,COLUMNS($R$7:AT129)),"")</f>
        <v/>
      </c>
      <c r="AV129" s="128" t="str">
        <f>IFERROR(INDEX($C$7:$I$177,$P121,COLUMNS($R$7:AU129)),"")</f>
        <v/>
      </c>
      <c r="AW129" s="128" t="str">
        <f>IFERROR(INDEX($C$7:$I$177,$P121,COLUMNS($R$7:AV129)),"")</f>
        <v/>
      </c>
      <c r="AX129" s="128" t="str">
        <f>IFERROR(INDEX($C$7:$I$177,$P121,COLUMNS($R$7:AW129)),"")</f>
        <v/>
      </c>
      <c r="AY129" s="128" t="str">
        <f>IFERROR(INDEX($C$7:$I$177,$P121,COLUMNS($R$7:AX129)),"")</f>
        <v/>
      </c>
      <c r="AZ129" s="128" t="str">
        <f>IFERROR(INDEX($C$7:$I$177,$P121,COLUMNS($R$7:AY129)),"")</f>
        <v/>
      </c>
      <c r="BA129" s="128" t="str">
        <f>IFERROR(INDEX($C$7:$I$177,$P121,COLUMNS($R$7:AZ129)),"")</f>
        <v/>
      </c>
    </row>
    <row r="130" spans="3:53">
      <c r="C130" s="128" t="s">
        <v>286</v>
      </c>
      <c r="D130" s="105"/>
      <c r="E130" s="105"/>
      <c r="F130" s="105"/>
      <c r="G130" s="105"/>
      <c r="H130" s="105"/>
      <c r="I130" s="106"/>
      <c r="J130" s="106"/>
      <c r="K130" s="106"/>
      <c r="L130" s="106"/>
      <c r="M130" s="106" t="s">
        <v>358</v>
      </c>
      <c r="N130" s="128">
        <f>ROWS($M$8:M130)</f>
        <v>123</v>
      </c>
      <c r="O130" s="128" t="str">
        <f t="shared" si="2"/>
        <v/>
      </c>
      <c r="P130" s="128" t="str">
        <f>IFERROR(SMALL($O$8:$O$179,ROWS($O$8:O130)),"")</f>
        <v/>
      </c>
      <c r="T130" s="128" t="str">
        <f>IFERROR(INDEX($C$8:$I$175,$P123,COLUMNS($S$8:S130)),"")</f>
        <v/>
      </c>
      <c r="U130" s="128" t="str">
        <f>IFERROR(INDEX($C$8:$I$175,$P123,COLUMNS($S$8:T130)),"")</f>
        <v/>
      </c>
      <c r="V130" s="128" t="str">
        <f>IFERROR(INDEX($C$8:$I$175,$P123,COLUMNS($S$8:U130)),"")</f>
        <v/>
      </c>
      <c r="W130" s="128" t="str">
        <f>IFERROR(INDEX($C$8:$I$175,$P123,COLUMNS($S$8:V130)),"")</f>
        <v/>
      </c>
      <c r="X130" s="128" t="str">
        <f>IFERROR(INDEX($C$8:$I$175,$P123,COLUMNS($S$8:W130)),"")</f>
        <v/>
      </c>
      <c r="Y130" s="128" t="str">
        <f>IFERROR(INDEX($C$8:$I$175,$P123,COLUMNS($S$8:X130)),"")</f>
        <v/>
      </c>
      <c r="Z130" s="128" t="str">
        <f>IFERROR(INDEX($C$8:$I$175,$P123,COLUMNS($S$8:Y130)),"")</f>
        <v/>
      </c>
      <c r="AD130" s="128" t="s">
        <v>283</v>
      </c>
      <c r="AE130" s="128">
        <v>205</v>
      </c>
      <c r="AF130" s="128">
        <v>230</v>
      </c>
      <c r="AG130" s="128">
        <v>260</v>
      </c>
      <c r="AH130" s="128">
        <v>290</v>
      </c>
      <c r="AI130" s="128">
        <v>445</v>
      </c>
      <c r="AJ130" s="128">
        <v>505</v>
      </c>
      <c r="AK130" s="128">
        <v>545</v>
      </c>
      <c r="AL130" s="128">
        <v>555</v>
      </c>
      <c r="AM130" s="128">
        <v>570</v>
      </c>
      <c r="AN130" s="128" t="s">
        <v>358</v>
      </c>
      <c r="AO130" s="128">
        <f>ROWS($AN$8:AN130)</f>
        <v>123</v>
      </c>
      <c r="AP130" s="128" t="str">
        <f t="shared" si="3"/>
        <v/>
      </c>
      <c r="AQ130" s="128" t="str">
        <f>IFERROR(SMALL($AP$8:$AP$179,ROWS($AP$8:AP130)),"")</f>
        <v/>
      </c>
      <c r="AU130" s="128" t="str">
        <f>IFERROR(INDEX($C$7:$I$177,$P122,COLUMNS($R$7:AT130)),"")</f>
        <v/>
      </c>
      <c r="AV130" s="128" t="str">
        <f>IFERROR(INDEX($C$7:$I$177,$P122,COLUMNS($R$7:AU130)),"")</f>
        <v/>
      </c>
      <c r="AW130" s="128" t="str">
        <f>IFERROR(INDEX($C$7:$I$177,$P122,COLUMNS($R$7:AV130)),"")</f>
        <v/>
      </c>
      <c r="AX130" s="128" t="str">
        <f>IFERROR(INDEX($C$7:$I$177,$P122,COLUMNS($R$7:AW130)),"")</f>
        <v/>
      </c>
      <c r="AY130" s="128" t="str">
        <f>IFERROR(INDEX($C$7:$I$177,$P122,COLUMNS($R$7:AX130)),"")</f>
        <v/>
      </c>
      <c r="AZ130" s="128" t="str">
        <f>IFERROR(INDEX($C$7:$I$177,$P122,COLUMNS($R$7:AY130)),"")</f>
        <v/>
      </c>
      <c r="BA130" s="128" t="str">
        <f>IFERROR(INDEX($C$7:$I$177,$P122,COLUMNS($R$7:AZ130)),"")</f>
        <v/>
      </c>
    </row>
    <row r="131" spans="3:53">
      <c r="C131" s="199" t="s">
        <v>289</v>
      </c>
      <c r="D131" s="105"/>
      <c r="E131" s="105"/>
      <c r="F131" s="105"/>
      <c r="G131" s="105"/>
      <c r="H131" s="105"/>
      <c r="I131" s="106" t="s">
        <v>0</v>
      </c>
      <c r="J131" s="106"/>
      <c r="K131" s="106"/>
      <c r="L131" s="106"/>
      <c r="M131" s="106" t="s">
        <v>358</v>
      </c>
      <c r="N131" s="128">
        <f>ROWS($M$8:M131)</f>
        <v>124</v>
      </c>
      <c r="O131" s="128" t="str">
        <f t="shared" si="2"/>
        <v/>
      </c>
      <c r="P131" s="128" t="str">
        <f>IFERROR(SMALL($O$8:$O$179,ROWS($O$8:O131)),"")</f>
        <v/>
      </c>
      <c r="T131" s="128" t="str">
        <f>IFERROR(INDEX($C$8:$I$175,$P124,COLUMNS($S$8:S131)),"")</f>
        <v/>
      </c>
      <c r="U131" s="128" t="str">
        <f>IFERROR(INDEX($C$8:$I$175,$P124,COLUMNS($S$8:T131)),"")</f>
        <v/>
      </c>
      <c r="V131" s="128" t="str">
        <f>IFERROR(INDEX($C$8:$I$175,$P124,COLUMNS($S$8:U131)),"")</f>
        <v/>
      </c>
      <c r="W131" s="128" t="str">
        <f>IFERROR(INDEX($C$8:$I$175,$P124,COLUMNS($S$8:V131)),"")</f>
        <v/>
      </c>
      <c r="X131" s="128" t="str">
        <f>IFERROR(INDEX($C$8:$I$175,$P124,COLUMNS($S$8:W131)),"")</f>
        <v/>
      </c>
      <c r="Y131" s="128" t="str">
        <f>IFERROR(INDEX($C$8:$I$175,$P124,COLUMNS($S$8:X131)),"")</f>
        <v/>
      </c>
      <c r="Z131" s="128" t="str">
        <f>IFERROR(INDEX($C$8:$I$175,$P124,COLUMNS($S$8:Y131)),"")</f>
        <v/>
      </c>
      <c r="AD131" s="128" t="s">
        <v>284</v>
      </c>
      <c r="AE131" s="128">
        <v>44285</v>
      </c>
      <c r="AF131" s="128">
        <v>43640</v>
      </c>
      <c r="AG131" s="128">
        <v>42205</v>
      </c>
      <c r="AH131" s="128">
        <v>41915</v>
      </c>
      <c r="AI131" s="128">
        <v>40785</v>
      </c>
      <c r="AJ131" s="128">
        <v>38605</v>
      </c>
      <c r="AK131" s="128">
        <v>38635</v>
      </c>
      <c r="AL131" s="128">
        <v>36695</v>
      </c>
      <c r="AM131" s="128">
        <v>34830</v>
      </c>
      <c r="AN131" s="128" t="s">
        <v>358</v>
      </c>
      <c r="AO131" s="128">
        <f>ROWS($AN$8:AN131)</f>
        <v>124</v>
      </c>
      <c r="AP131" s="128" t="str">
        <f t="shared" si="3"/>
        <v/>
      </c>
      <c r="AQ131" s="128" t="str">
        <f>IFERROR(SMALL($AP$8:$AP$179,ROWS($AP$8:AP131)),"")</f>
        <v/>
      </c>
      <c r="AU131" s="128" t="str">
        <f>IFERROR(INDEX($C$7:$I$177,$P123,COLUMNS($R$7:AT131)),"")</f>
        <v/>
      </c>
      <c r="AV131" s="128" t="str">
        <f>IFERROR(INDEX($C$7:$I$177,$P123,COLUMNS($R$7:AU131)),"")</f>
        <v/>
      </c>
      <c r="AW131" s="128" t="str">
        <f>IFERROR(INDEX($C$7:$I$177,$P123,COLUMNS($R$7:AV131)),"")</f>
        <v/>
      </c>
      <c r="AX131" s="128" t="str">
        <f>IFERROR(INDEX($C$7:$I$177,$P123,COLUMNS($R$7:AW131)),"")</f>
        <v/>
      </c>
      <c r="AY131" s="128" t="str">
        <f>IFERROR(INDEX($C$7:$I$177,$P123,COLUMNS($R$7:AX131)),"")</f>
        <v/>
      </c>
      <c r="AZ131" s="128" t="str">
        <f>IFERROR(INDEX($C$7:$I$177,$P123,COLUMNS($R$7:AY131)),"")</f>
        <v/>
      </c>
      <c r="BA131" s="128" t="str">
        <f>IFERROR(INDEX($C$7:$I$177,$P123,COLUMNS($R$7:AZ131)),"")</f>
        <v/>
      </c>
    </row>
    <row r="132" spans="3:53" ht="25.5" customHeight="1">
      <c r="C132" s="198" t="s">
        <v>290</v>
      </c>
      <c r="D132" s="105">
        <v>3.5762759333864747E-3</v>
      </c>
      <c r="E132" s="105">
        <v>3.8231310350854198E-3</v>
      </c>
      <c r="F132" s="105">
        <v>1.6136292028626726E-2</v>
      </c>
      <c r="G132" s="105">
        <v>2.359076235410976E-2</v>
      </c>
      <c r="H132" s="105">
        <v>2.8790346631185338E-2</v>
      </c>
      <c r="I132" s="106">
        <v>5.453498968775481E-2</v>
      </c>
      <c r="J132" s="106">
        <v>8.7437544610992152E-2</v>
      </c>
      <c r="K132" s="106">
        <v>9.6349266089574712E-2</v>
      </c>
      <c r="L132" s="106">
        <v>9.5521996060407094E-2</v>
      </c>
      <c r="M132" s="106" t="s">
        <v>358</v>
      </c>
      <c r="N132" s="128">
        <f>ROWS($M$8:M132)</f>
        <v>125</v>
      </c>
      <c r="O132" s="128" t="str">
        <f t="shared" si="2"/>
        <v/>
      </c>
      <c r="P132" s="128" t="str">
        <f>IFERROR(SMALL($O$8:$O$179,ROWS($O$8:O132)),"")</f>
        <v/>
      </c>
      <c r="T132" s="128" t="str">
        <f>IFERROR(INDEX($C$8:$I$175,$P125,COLUMNS($S$8:S132)),"")</f>
        <v/>
      </c>
      <c r="U132" s="128" t="str">
        <f>IFERROR(INDEX($C$8:$I$175,$P125,COLUMNS($S$8:T132)),"")</f>
        <v/>
      </c>
      <c r="V132" s="128" t="str">
        <f>IFERROR(INDEX($C$8:$I$175,$P125,COLUMNS($S$8:U132)),"")</f>
        <v/>
      </c>
      <c r="W132" s="128" t="str">
        <f>IFERROR(INDEX($C$8:$I$175,$P125,COLUMNS($S$8:V132)),"")</f>
        <v/>
      </c>
      <c r="X132" s="128" t="str">
        <f>IFERROR(INDEX($C$8:$I$175,$P125,COLUMNS($S$8:W132)),"")</f>
        <v/>
      </c>
      <c r="Y132" s="128" t="str">
        <f>IFERROR(INDEX($C$8:$I$175,$P125,COLUMNS($S$8:X132)),"")</f>
        <v/>
      </c>
      <c r="Z132" s="128" t="str">
        <f>IFERROR(INDEX($C$8:$I$175,$P125,COLUMNS($S$8:Y132)),"")</f>
        <v/>
      </c>
      <c r="AD132" s="128" t="s">
        <v>337</v>
      </c>
      <c r="AE132" s="128">
        <v>2015</v>
      </c>
      <c r="AF132" s="128">
        <v>2060</v>
      </c>
      <c r="AG132" s="128">
        <v>2150</v>
      </c>
      <c r="AH132" s="128">
        <v>2290</v>
      </c>
      <c r="AI132" s="128">
        <v>2630</v>
      </c>
      <c r="AJ132" s="128">
        <v>2865</v>
      </c>
      <c r="AK132" s="128">
        <v>3105</v>
      </c>
      <c r="AL132" s="128">
        <v>2865</v>
      </c>
      <c r="AM132" s="128">
        <v>2975</v>
      </c>
      <c r="AN132" s="128" t="s">
        <v>358</v>
      </c>
      <c r="AO132" s="128">
        <f>ROWS($AN$8:AN132)</f>
        <v>125</v>
      </c>
      <c r="AP132" s="128" t="str">
        <f t="shared" si="3"/>
        <v/>
      </c>
      <c r="AQ132" s="128" t="str">
        <f>IFERROR(SMALL($AP$8:$AP$179,ROWS($AP$8:AP132)),"")</f>
        <v/>
      </c>
      <c r="AU132" s="128" t="str">
        <f>IFERROR(INDEX($C$7:$I$177,$P124,COLUMNS($R$7:AT132)),"")</f>
        <v/>
      </c>
      <c r="AV132" s="128" t="str">
        <f>IFERROR(INDEX($C$7:$I$177,$P124,COLUMNS($R$7:AU132)),"")</f>
        <v/>
      </c>
      <c r="AW132" s="128" t="str">
        <f>IFERROR(INDEX($C$7:$I$177,$P124,COLUMNS($R$7:AV132)),"")</f>
        <v/>
      </c>
      <c r="AX132" s="128" t="str">
        <f>IFERROR(INDEX($C$7:$I$177,$P124,COLUMNS($R$7:AW132)),"")</f>
        <v/>
      </c>
      <c r="AY132" s="128" t="str">
        <f>IFERROR(INDEX($C$7:$I$177,$P124,COLUMNS($R$7:AX132)),"")</f>
        <v/>
      </c>
      <c r="AZ132" s="128" t="str">
        <f>IFERROR(INDEX($C$7:$I$177,$P124,COLUMNS($R$7:AY132)),"")</f>
        <v/>
      </c>
      <c r="BA132" s="128" t="str">
        <f>IFERROR(INDEX($C$7:$I$177,$P124,COLUMNS($R$7:AZ132)),"")</f>
        <v/>
      </c>
    </row>
    <row r="133" spans="3:53">
      <c r="C133" s="198" t="s">
        <v>291</v>
      </c>
      <c r="D133" s="105">
        <v>0.9964237240666135</v>
      </c>
      <c r="E133" s="105">
        <v>0.99617686896491453</v>
      </c>
      <c r="F133" s="105">
        <v>0.98386370797137324</v>
      </c>
      <c r="G133" s="105">
        <v>0.97640923764589027</v>
      </c>
      <c r="H133" s="105">
        <v>0.97120965336881471</v>
      </c>
      <c r="I133" s="106">
        <v>0.94546501031224517</v>
      </c>
      <c r="J133" s="106">
        <v>0.91256245538900782</v>
      </c>
      <c r="K133" s="106">
        <v>0.90365073391042527</v>
      </c>
      <c r="L133" s="106">
        <v>0.90447800393959288</v>
      </c>
      <c r="M133" s="106" t="s">
        <v>358</v>
      </c>
      <c r="N133" s="128">
        <f>ROWS($M$8:M133)</f>
        <v>126</v>
      </c>
      <c r="O133" s="128" t="str">
        <f t="shared" si="2"/>
        <v/>
      </c>
      <c r="P133" s="128" t="str">
        <f>IFERROR(SMALL($O$8:$O$179,ROWS($O$8:O133)),"")</f>
        <v/>
      </c>
      <c r="T133" s="128" t="str">
        <f>IFERROR(INDEX($C$8:$I$175,$P126,COLUMNS($S$8:S133)),"")</f>
        <v/>
      </c>
      <c r="U133" s="128" t="str">
        <f>IFERROR(INDEX($C$8:$I$175,$P126,COLUMNS($S$8:T133)),"")</f>
        <v/>
      </c>
      <c r="V133" s="128" t="str">
        <f>IFERROR(INDEX($C$8:$I$175,$P126,COLUMNS($S$8:U133)),"")</f>
        <v/>
      </c>
      <c r="W133" s="128" t="str">
        <f>IFERROR(INDEX($C$8:$I$175,$P126,COLUMNS($S$8:V133)),"")</f>
        <v/>
      </c>
      <c r="X133" s="128" t="str">
        <f>IFERROR(INDEX($C$8:$I$175,$P126,COLUMNS($S$8:W133)),"")</f>
        <v/>
      </c>
      <c r="Y133" s="128" t="str">
        <f>IFERROR(INDEX($C$8:$I$175,$P126,COLUMNS($S$8:X133)),"")</f>
        <v/>
      </c>
      <c r="Z133" s="128" t="str">
        <f>IFERROR(INDEX($C$8:$I$175,$P126,COLUMNS($S$8:Y133)),"")</f>
        <v/>
      </c>
      <c r="AD133" s="128" t="s">
        <v>286</v>
      </c>
      <c r="AN133" s="128" t="s">
        <v>358</v>
      </c>
      <c r="AO133" s="128">
        <f>ROWS($AN$8:AN133)</f>
        <v>126</v>
      </c>
      <c r="AP133" s="128" t="str">
        <f t="shared" si="3"/>
        <v/>
      </c>
      <c r="AQ133" s="128" t="str">
        <f>IFERROR(SMALL($AP$8:$AP$179,ROWS($AP$8:AP133)),"")</f>
        <v/>
      </c>
      <c r="AU133" s="128" t="str">
        <f>IFERROR(INDEX($C$7:$I$177,$P125,COLUMNS($R$7:AT133)),"")</f>
        <v/>
      </c>
      <c r="AV133" s="128" t="str">
        <f>IFERROR(INDEX($C$7:$I$177,$P125,COLUMNS($R$7:AU133)),"")</f>
        <v/>
      </c>
      <c r="AW133" s="128" t="str">
        <f>IFERROR(INDEX($C$7:$I$177,$P125,COLUMNS($R$7:AV133)),"")</f>
        <v/>
      </c>
      <c r="AX133" s="128" t="str">
        <f>IFERROR(INDEX($C$7:$I$177,$P125,COLUMNS($R$7:AW133)),"")</f>
        <v/>
      </c>
      <c r="AY133" s="128" t="str">
        <f>IFERROR(INDEX($C$7:$I$177,$P125,COLUMNS($R$7:AX133)),"")</f>
        <v/>
      </c>
      <c r="AZ133" s="128" t="str">
        <f>IFERROR(INDEX($C$7:$I$177,$P125,COLUMNS($R$7:AY133)),"")</f>
        <v/>
      </c>
      <c r="BA133" s="128" t="str">
        <f>IFERROR(INDEX($C$7:$I$177,$P125,COLUMNS($R$7:AZ133)),"")</f>
        <v/>
      </c>
    </row>
    <row r="134" spans="3:53">
      <c r="C134" s="141" t="s">
        <v>236</v>
      </c>
      <c r="D134" s="105"/>
      <c r="E134" s="105"/>
      <c r="F134" s="105"/>
      <c r="G134" s="105"/>
      <c r="H134" s="105"/>
      <c r="I134" s="106"/>
      <c r="J134" s="106"/>
      <c r="K134" s="106"/>
      <c r="L134" s="106"/>
      <c r="M134" s="106" t="s">
        <v>359</v>
      </c>
      <c r="N134" s="128">
        <f>ROWS($M$8:M134)</f>
        <v>127</v>
      </c>
      <c r="O134" s="128" t="str">
        <f t="shared" si="2"/>
        <v/>
      </c>
      <c r="P134" s="128" t="str">
        <f>IFERROR(SMALL($O$8:$O$179,ROWS($O$8:O134)),"")</f>
        <v/>
      </c>
      <c r="T134" s="128" t="str">
        <f>IFERROR(INDEX($C$8:$I$175,$P127,COLUMNS($S$8:S134)),"")</f>
        <v/>
      </c>
      <c r="U134" s="128" t="str">
        <f>IFERROR(INDEX($C$8:$I$175,$P127,COLUMNS($S$8:T134)),"")</f>
        <v/>
      </c>
      <c r="V134" s="128" t="str">
        <f>IFERROR(INDEX($C$8:$I$175,$P127,COLUMNS($S$8:U134)),"")</f>
        <v/>
      </c>
      <c r="W134" s="128" t="str">
        <f>IFERROR(INDEX($C$8:$I$175,$P127,COLUMNS($S$8:V134)),"")</f>
        <v/>
      </c>
      <c r="X134" s="128" t="str">
        <f>IFERROR(INDEX($C$8:$I$175,$P127,COLUMNS($S$8:W134)),"")</f>
        <v/>
      </c>
      <c r="Y134" s="128" t="str">
        <f>IFERROR(INDEX($C$8:$I$175,$P127,COLUMNS($S$8:X134)),"")</f>
        <v/>
      </c>
      <c r="Z134" s="128" t="str">
        <f>IFERROR(INDEX($C$8:$I$175,$P127,COLUMNS($S$8:Y134)),"")</f>
        <v/>
      </c>
      <c r="AD134" s="199" t="s">
        <v>289</v>
      </c>
      <c r="AN134" s="128" t="s">
        <v>358</v>
      </c>
      <c r="AO134" s="128">
        <f>ROWS($AN$8:AN134)</f>
        <v>127</v>
      </c>
      <c r="AP134" s="128" t="str">
        <f t="shared" si="3"/>
        <v/>
      </c>
      <c r="AQ134" s="128" t="str">
        <f>IFERROR(SMALL($AP$8:$AP$179,ROWS($AP$8:AP134)),"")</f>
        <v/>
      </c>
      <c r="AU134" s="128" t="str">
        <f>IFERROR(INDEX($C$7:$I$177,$P126,COLUMNS($R$7:AT134)),"")</f>
        <v/>
      </c>
      <c r="AV134" s="128" t="str">
        <f>IFERROR(INDEX($C$7:$I$177,$P126,COLUMNS($R$7:AU134)),"")</f>
        <v/>
      </c>
      <c r="AW134" s="128" t="str">
        <f>IFERROR(INDEX($C$7:$I$177,$P126,COLUMNS($R$7:AV134)),"")</f>
        <v/>
      </c>
      <c r="AX134" s="128" t="str">
        <f>IFERROR(INDEX($C$7:$I$177,$P126,COLUMNS($R$7:AW134)),"")</f>
        <v/>
      </c>
      <c r="AY134" s="128" t="str">
        <f>IFERROR(INDEX($C$7:$I$177,$P126,COLUMNS($R$7:AX134)),"")</f>
        <v/>
      </c>
      <c r="AZ134" s="128" t="str">
        <f>IFERROR(INDEX($C$7:$I$177,$P126,COLUMNS($R$7:AY134)),"")</f>
        <v/>
      </c>
      <c r="BA134" s="128" t="str">
        <f>IFERROR(INDEX($C$7:$I$177,$P126,COLUMNS($R$7:AZ134)),"")</f>
        <v/>
      </c>
    </row>
    <row r="135" spans="3:53">
      <c r="C135" s="198" t="s">
        <v>237</v>
      </c>
      <c r="D135" s="105">
        <v>0.30792013481080527</v>
      </c>
      <c r="E135" s="105">
        <v>0.31456366511717065</v>
      </c>
      <c r="F135" s="105">
        <v>0.30320272736003073</v>
      </c>
      <c r="G135" s="105">
        <v>0.31043262834335</v>
      </c>
      <c r="H135" s="105">
        <v>0.3117509298801488</v>
      </c>
      <c r="I135" s="106">
        <v>0.29435371624756423</v>
      </c>
      <c r="J135" s="106">
        <v>0.29747126436781607</v>
      </c>
      <c r="K135" s="106">
        <v>0.28707427351009929</v>
      </c>
      <c r="L135" s="106">
        <v>0.3075825912647932</v>
      </c>
      <c r="M135" s="106" t="s">
        <v>359</v>
      </c>
      <c r="N135" s="128">
        <f>ROWS($M$8:M135)</f>
        <v>128</v>
      </c>
      <c r="O135" s="128" t="str">
        <f t="shared" si="2"/>
        <v/>
      </c>
      <c r="P135" s="128" t="str">
        <f>IFERROR(SMALL($O$8:$O$179,ROWS($O$8:O135)),"")</f>
        <v/>
      </c>
      <c r="T135" s="128" t="str">
        <f>IFERROR(INDEX($C$8:$I$175,$P128,COLUMNS($S$8:S135)),"")</f>
        <v/>
      </c>
      <c r="U135" s="128" t="str">
        <f>IFERROR(INDEX($C$8:$I$175,$P128,COLUMNS($S$8:T135)),"")</f>
        <v/>
      </c>
      <c r="V135" s="128" t="str">
        <f>IFERROR(INDEX($C$8:$I$175,$P128,COLUMNS($S$8:U135)),"")</f>
        <v/>
      </c>
      <c r="W135" s="128" t="str">
        <f>IFERROR(INDEX($C$8:$I$175,$P128,COLUMNS($S$8:V135)),"")</f>
        <v/>
      </c>
      <c r="X135" s="128" t="str">
        <f>IFERROR(INDEX($C$8:$I$175,$P128,COLUMNS($S$8:W135)),"")</f>
        <v/>
      </c>
      <c r="Y135" s="128" t="str">
        <f>IFERROR(INDEX($C$8:$I$175,$P128,COLUMNS($S$8:X135)),"")</f>
        <v/>
      </c>
      <c r="Z135" s="128" t="str">
        <f>IFERROR(INDEX($C$8:$I$175,$P128,COLUMNS($S$8:Y135)),"")</f>
        <v/>
      </c>
      <c r="AD135" s="198" t="s">
        <v>290</v>
      </c>
      <c r="AE135" s="128">
        <v>165</v>
      </c>
      <c r="AF135" s="128">
        <v>175</v>
      </c>
      <c r="AG135" s="128">
        <v>715</v>
      </c>
      <c r="AH135" s="128">
        <v>1045</v>
      </c>
      <c r="AI135" s="128">
        <v>1255</v>
      </c>
      <c r="AJ135" s="128">
        <v>2275</v>
      </c>
      <c r="AK135" s="128">
        <v>3675</v>
      </c>
      <c r="AL135" s="128">
        <v>3840</v>
      </c>
      <c r="AM135" s="128">
        <v>3635</v>
      </c>
      <c r="AN135" s="128" t="s">
        <v>358</v>
      </c>
      <c r="AO135" s="128">
        <f>ROWS($AN$8:AN135)</f>
        <v>128</v>
      </c>
      <c r="AP135" s="128" t="str">
        <f t="shared" si="3"/>
        <v/>
      </c>
      <c r="AQ135" s="128" t="str">
        <f>IFERROR(SMALL($AP$8:$AP$179,ROWS($AP$8:AP135)),"")</f>
        <v/>
      </c>
      <c r="AU135" s="128" t="str">
        <f>IFERROR(INDEX($C$7:$I$177,$P127,COLUMNS($R$7:AT135)),"")</f>
        <v/>
      </c>
      <c r="AV135" s="128" t="str">
        <f>IFERROR(INDEX($C$7:$I$177,$P127,COLUMNS($R$7:AU135)),"")</f>
        <v/>
      </c>
      <c r="AW135" s="128" t="str">
        <f>IFERROR(INDEX($C$7:$I$177,$P127,COLUMNS($R$7:AV135)),"")</f>
        <v/>
      </c>
      <c r="AX135" s="128" t="str">
        <f>IFERROR(INDEX($C$7:$I$177,$P127,COLUMNS($R$7:AW135)),"")</f>
        <v/>
      </c>
      <c r="AY135" s="128" t="str">
        <f>IFERROR(INDEX($C$7:$I$177,$P127,COLUMNS($R$7:AX135)),"")</f>
        <v/>
      </c>
      <c r="AZ135" s="128" t="str">
        <f>IFERROR(INDEX($C$7:$I$177,$P127,COLUMNS($R$7:AY135)),"")</f>
        <v/>
      </c>
      <c r="BA135" s="128" t="str">
        <f>IFERROR(INDEX($C$7:$I$177,$P127,COLUMNS($R$7:AZ135)),"")</f>
        <v/>
      </c>
    </row>
    <row r="136" spans="3:53">
      <c r="C136" s="198" t="s">
        <v>238</v>
      </c>
      <c r="D136" s="105">
        <v>0.22445488433845681</v>
      </c>
      <c r="E136" s="105">
        <v>0.21912589255762688</v>
      </c>
      <c r="F136" s="105">
        <v>0.21881302218380871</v>
      </c>
      <c r="G136" s="105">
        <v>0.22289764646510987</v>
      </c>
      <c r="H136" s="105">
        <v>0.21260963401754143</v>
      </c>
      <c r="I136" s="106">
        <v>0.21896167764684049</v>
      </c>
      <c r="J136" s="106">
        <v>0.21735632183908046</v>
      </c>
      <c r="K136" s="106">
        <v>0.21509553995410446</v>
      </c>
      <c r="L136" s="106">
        <v>0.21213522994487491</v>
      </c>
      <c r="M136" s="106" t="s">
        <v>359</v>
      </c>
      <c r="N136" s="128">
        <f>ROWS($M$8:M136)</f>
        <v>129</v>
      </c>
      <c r="O136" s="128" t="str">
        <f t="shared" si="2"/>
        <v/>
      </c>
      <c r="P136" s="128" t="str">
        <f>IFERROR(SMALL($O$8:$O$179,ROWS($O$8:O136)),"")</f>
        <v/>
      </c>
      <c r="T136" s="128" t="str">
        <f>IFERROR(INDEX($C$8:$I$175,$P129,COLUMNS($S$8:S136)),"")</f>
        <v/>
      </c>
      <c r="U136" s="128" t="str">
        <f>IFERROR(INDEX($C$8:$I$175,$P129,COLUMNS($S$8:T136)),"")</f>
        <v/>
      </c>
      <c r="V136" s="128" t="str">
        <f>IFERROR(INDEX($C$8:$I$175,$P129,COLUMNS($S$8:U136)),"")</f>
        <v/>
      </c>
      <c r="W136" s="128" t="str">
        <f>IFERROR(INDEX($C$8:$I$175,$P129,COLUMNS($S$8:V136)),"")</f>
        <v/>
      </c>
      <c r="X136" s="128" t="str">
        <f>IFERROR(INDEX($C$8:$I$175,$P129,COLUMNS($S$8:W136)),"")</f>
        <v/>
      </c>
      <c r="Y136" s="128" t="str">
        <f>IFERROR(INDEX($C$8:$I$175,$P129,COLUMNS($S$8:X136)),"")</f>
        <v/>
      </c>
      <c r="Z136" s="128" t="str">
        <f>IFERROR(INDEX($C$8:$I$175,$P129,COLUMNS($S$8:Y136)),"")</f>
        <v/>
      </c>
      <c r="AD136" s="198" t="s">
        <v>291</v>
      </c>
      <c r="AE136" s="128">
        <v>46250</v>
      </c>
      <c r="AF136" s="128">
        <v>45600</v>
      </c>
      <c r="AG136" s="128">
        <v>43715</v>
      </c>
      <c r="AH136" s="128">
        <v>43250</v>
      </c>
      <c r="AI136" s="128">
        <v>42335</v>
      </c>
      <c r="AJ136" s="128">
        <v>39425</v>
      </c>
      <c r="AK136" s="128">
        <v>38355</v>
      </c>
      <c r="AL136" s="128">
        <v>36015</v>
      </c>
      <c r="AM136" s="128">
        <v>34440</v>
      </c>
      <c r="AN136" s="128" t="s">
        <v>358</v>
      </c>
      <c r="AO136" s="128">
        <f>ROWS($AN$8:AN136)</f>
        <v>129</v>
      </c>
      <c r="AP136" s="128" t="str">
        <f t="shared" si="3"/>
        <v/>
      </c>
      <c r="AQ136" s="128" t="str">
        <f>IFERROR(SMALL($AP$8:$AP$179,ROWS($AP$8:AP136)),"")</f>
        <v/>
      </c>
      <c r="AU136" s="128" t="str">
        <f>IFERROR(INDEX($C$7:$I$177,$P128,COLUMNS($R$7:AT136)),"")</f>
        <v/>
      </c>
      <c r="AV136" s="128" t="str">
        <f>IFERROR(INDEX($C$7:$I$177,$P128,COLUMNS($R$7:AU136)),"")</f>
        <v/>
      </c>
      <c r="AW136" s="128" t="str">
        <f>IFERROR(INDEX($C$7:$I$177,$P128,COLUMNS($R$7:AV136)),"")</f>
        <v/>
      </c>
      <c r="AX136" s="128" t="str">
        <f>IFERROR(INDEX($C$7:$I$177,$P128,COLUMNS($R$7:AW136)),"")</f>
        <v/>
      </c>
      <c r="AY136" s="128" t="str">
        <f>IFERROR(INDEX($C$7:$I$177,$P128,COLUMNS($R$7:AX136)),"")</f>
        <v/>
      </c>
      <c r="AZ136" s="128" t="str">
        <f>IFERROR(INDEX($C$7:$I$177,$P128,COLUMNS($R$7:AY136)),"")</f>
        <v/>
      </c>
      <c r="BA136" s="128" t="str">
        <f>IFERROR(INDEX($C$7:$I$177,$P128,COLUMNS($R$7:AZ136)),"")</f>
        <v/>
      </c>
    </row>
    <row r="137" spans="3:53">
      <c r="C137" s="198" t="s">
        <v>239</v>
      </c>
      <c r="D137" s="105">
        <v>0.18710105703926874</v>
      </c>
      <c r="E137" s="105">
        <v>0.18938994584751043</v>
      </c>
      <c r="F137" s="105">
        <v>0.19273984442523767</v>
      </c>
      <c r="G137" s="105">
        <v>0.18961324952975181</v>
      </c>
      <c r="H137" s="105">
        <v>0.18795059007209441</v>
      </c>
      <c r="I137" s="106">
        <v>0.19662243667068757</v>
      </c>
      <c r="J137" s="106">
        <v>0.19436781609195403</v>
      </c>
      <c r="K137" s="106">
        <v>0.19489696226115011</v>
      </c>
      <c r="L137" s="106">
        <v>0.1894298600670753</v>
      </c>
      <c r="M137" s="106" t="s">
        <v>359</v>
      </c>
      <c r="N137" s="128">
        <f>ROWS($M$8:M137)</f>
        <v>130</v>
      </c>
      <c r="O137" s="128" t="str">
        <f t="shared" ref="O137:O175" si="4">IF($U$4=M137,N137,"")</f>
        <v/>
      </c>
      <c r="P137" s="128" t="str">
        <f>IFERROR(SMALL($O$8:$O$179,ROWS($O$8:O137)),"")</f>
        <v/>
      </c>
      <c r="T137" s="128" t="str">
        <f>IFERROR(INDEX($C$8:$I$175,$P130,COLUMNS($S$8:S137)),"")</f>
        <v/>
      </c>
      <c r="U137" s="128" t="str">
        <f>IFERROR(INDEX($C$8:$I$175,$P130,COLUMNS($S$8:T137)),"")</f>
        <v/>
      </c>
      <c r="V137" s="128" t="str">
        <f>IFERROR(INDEX($C$8:$I$175,$P130,COLUMNS($S$8:U137)),"")</f>
        <v/>
      </c>
      <c r="W137" s="128" t="str">
        <f>IFERROR(INDEX($C$8:$I$175,$P130,COLUMNS($S$8:V137)),"")</f>
        <v/>
      </c>
      <c r="X137" s="128" t="str">
        <f>IFERROR(INDEX($C$8:$I$175,$P130,COLUMNS($S$8:W137)),"")</f>
        <v/>
      </c>
      <c r="Y137" s="128" t="str">
        <f>IFERROR(INDEX($C$8:$I$175,$P130,COLUMNS($S$8:X137)),"")</f>
        <v/>
      </c>
      <c r="Z137" s="128" t="str">
        <f>IFERROR(INDEX($C$8:$I$175,$P130,COLUMNS($S$8:Y137)),"")</f>
        <v/>
      </c>
      <c r="AD137" s="141" t="s">
        <v>216</v>
      </c>
      <c r="AE137" s="128">
        <v>39495</v>
      </c>
      <c r="AF137" s="128">
        <v>41825</v>
      </c>
      <c r="AG137" s="128">
        <v>41725</v>
      </c>
      <c r="AH137" s="128">
        <v>43730</v>
      </c>
      <c r="AI137" s="128">
        <v>43630</v>
      </c>
      <c r="AJ137" s="128">
        <v>43145</v>
      </c>
      <c r="AK137" s="128">
        <v>43540</v>
      </c>
      <c r="AL137" s="128">
        <v>44145</v>
      </c>
      <c r="AM137" s="128">
        <v>52055</v>
      </c>
      <c r="AN137" s="128" t="s">
        <v>359</v>
      </c>
      <c r="AO137" s="128">
        <f>ROWS($AN$8:AN137)</f>
        <v>130</v>
      </c>
      <c r="AP137" s="128" t="str">
        <f t="shared" ref="AP137:AP179" si="5">IF($U$4=AN137,AO137,"")</f>
        <v/>
      </c>
      <c r="AQ137" s="128" t="str">
        <f>IFERROR(SMALL($AP$8:$AP$179,ROWS($AP$8:AP137)),"")</f>
        <v/>
      </c>
      <c r="AU137" s="128" t="str">
        <f>IFERROR(INDEX($C$7:$I$177,$P129,COLUMNS($R$7:AT137)),"")</f>
        <v/>
      </c>
      <c r="AV137" s="128" t="str">
        <f>IFERROR(INDEX($C$7:$I$177,$P129,COLUMNS($R$7:AU137)),"")</f>
        <v/>
      </c>
      <c r="AW137" s="128" t="str">
        <f>IFERROR(INDEX($C$7:$I$177,$P129,COLUMNS($R$7:AV137)),"")</f>
        <v/>
      </c>
      <c r="AX137" s="128" t="str">
        <f>IFERROR(INDEX($C$7:$I$177,$P129,COLUMNS($R$7:AW137)),"")</f>
        <v/>
      </c>
      <c r="AY137" s="128" t="str">
        <f>IFERROR(INDEX($C$7:$I$177,$P129,COLUMNS($R$7:AX137)),"")</f>
        <v/>
      </c>
      <c r="AZ137" s="128" t="str">
        <f>IFERROR(INDEX($C$7:$I$177,$P129,COLUMNS($R$7:AY137)),"")</f>
        <v/>
      </c>
      <c r="BA137" s="128" t="str">
        <f>IFERROR(INDEX($C$7:$I$177,$P129,COLUMNS($R$7:AZ137)),"")</f>
        <v/>
      </c>
    </row>
    <row r="138" spans="3:53">
      <c r="C138" s="198" t="s">
        <v>240</v>
      </c>
      <c r="D138" s="105">
        <v>0.160164428330695</v>
      </c>
      <c r="E138" s="105">
        <v>0.16133128863756169</v>
      </c>
      <c r="F138" s="105">
        <v>0.16277729760875828</v>
      </c>
      <c r="G138" s="105">
        <v>0.16032022755425057</v>
      </c>
      <c r="H138" s="105">
        <v>0.16453138632502182</v>
      </c>
      <c r="I138" s="106">
        <v>0.16709195508954255</v>
      </c>
      <c r="J138" s="106">
        <v>0.16482758620689655</v>
      </c>
      <c r="K138" s="106">
        <v>0.17131302115284119</v>
      </c>
      <c r="L138" s="106">
        <v>0.16599205890289503</v>
      </c>
      <c r="M138" s="106" t="s">
        <v>359</v>
      </c>
      <c r="N138" s="128">
        <f>ROWS($M$8:M138)</f>
        <v>131</v>
      </c>
      <c r="O138" s="128" t="str">
        <f t="shared" si="4"/>
        <v/>
      </c>
      <c r="P138" s="128" t="str">
        <f>IFERROR(SMALL($O$8:$O$179,ROWS($O$8:O138)),"")</f>
        <v/>
      </c>
      <c r="T138" s="128" t="str">
        <f>IFERROR(INDEX($C$8:$I$175,$P131,COLUMNS($S$8:S138)),"")</f>
        <v/>
      </c>
      <c r="U138" s="128" t="str">
        <f>IFERROR(INDEX($C$8:$I$175,$P131,COLUMNS($S$8:T138)),"")</f>
        <v/>
      </c>
      <c r="V138" s="128" t="str">
        <f>IFERROR(INDEX($C$8:$I$175,$P131,COLUMNS($S$8:U138)),"")</f>
        <v/>
      </c>
      <c r="W138" s="128" t="str">
        <f>IFERROR(INDEX($C$8:$I$175,$P131,COLUMNS($S$8:V138)),"")</f>
        <v/>
      </c>
      <c r="X138" s="128" t="str">
        <f>IFERROR(INDEX($C$8:$I$175,$P131,COLUMNS($S$8:W138)),"")</f>
        <v/>
      </c>
      <c r="Y138" s="128" t="str">
        <f>IFERROR(INDEX($C$8:$I$175,$P131,COLUMNS($S$8:X138)),"")</f>
        <v/>
      </c>
      <c r="Z138" s="128" t="str">
        <f>IFERROR(INDEX($C$8:$I$175,$P131,COLUMNS($S$8:Y138)),"")</f>
        <v/>
      </c>
      <c r="AD138" s="141" t="s">
        <v>236</v>
      </c>
      <c r="AN138" s="128" t="s">
        <v>359</v>
      </c>
      <c r="AO138" s="128">
        <f>ROWS($AN$8:AN138)</f>
        <v>131</v>
      </c>
      <c r="AP138" s="128" t="str">
        <f t="shared" si="5"/>
        <v/>
      </c>
      <c r="AQ138" s="128" t="str">
        <f>IFERROR(SMALL($AP$8:$AP$179,ROWS($AP$8:AP138)),"")</f>
        <v/>
      </c>
      <c r="AU138" s="128" t="str">
        <f>IFERROR(INDEX($C$7:$I$177,$P130,COLUMNS($R$7:AT138)),"")</f>
        <v/>
      </c>
      <c r="AV138" s="128" t="str">
        <f>IFERROR(INDEX($C$7:$I$177,$P130,COLUMNS($R$7:AU138)),"")</f>
        <v/>
      </c>
      <c r="AW138" s="128" t="str">
        <f>IFERROR(INDEX($C$7:$I$177,$P130,COLUMNS($R$7:AV138)),"")</f>
        <v/>
      </c>
      <c r="AX138" s="128" t="str">
        <f>IFERROR(INDEX($C$7:$I$177,$P130,COLUMNS($R$7:AW138)),"")</f>
        <v/>
      </c>
      <c r="AY138" s="128" t="str">
        <f>IFERROR(INDEX($C$7:$I$177,$P130,COLUMNS($R$7:AX138)),"")</f>
        <v/>
      </c>
      <c r="AZ138" s="128" t="str">
        <f>IFERROR(INDEX($C$7:$I$177,$P130,COLUMNS($R$7:AY138)),"")</f>
        <v/>
      </c>
      <c r="BA138" s="128" t="str">
        <f>IFERROR(INDEX($C$7:$I$177,$P130,COLUMNS($R$7:AZ138)),"")</f>
        <v/>
      </c>
    </row>
    <row r="139" spans="3:53">
      <c r="C139" s="198" t="s">
        <v>241</v>
      </c>
      <c r="D139" s="105">
        <v>0.12035949548077414</v>
      </c>
      <c r="E139" s="105">
        <v>0.11558920784013035</v>
      </c>
      <c r="F139" s="105">
        <v>0.1224671084221646</v>
      </c>
      <c r="G139" s="105">
        <v>0.11673624810753773</v>
      </c>
      <c r="H139" s="105">
        <v>0.12315745970519355</v>
      </c>
      <c r="I139" s="106">
        <v>0.12297021434536513</v>
      </c>
      <c r="J139" s="106">
        <v>0.12597701149425286</v>
      </c>
      <c r="K139" s="106">
        <v>0.13162020312180492</v>
      </c>
      <c r="L139" s="106">
        <v>0.12486025982036159</v>
      </c>
      <c r="M139" s="106" t="s">
        <v>359</v>
      </c>
      <c r="N139" s="128">
        <f>ROWS($M$8:M139)</f>
        <v>132</v>
      </c>
      <c r="O139" s="128" t="str">
        <f t="shared" si="4"/>
        <v/>
      </c>
      <c r="P139" s="128" t="str">
        <f>IFERROR(SMALL($O$8:$O$179,ROWS($O$8:O139)),"")</f>
        <v/>
      </c>
      <c r="T139" s="128" t="str">
        <f>IFERROR(INDEX($C$8:$I$175,$P132,COLUMNS($S$8:S139)),"")</f>
        <v/>
      </c>
      <c r="U139" s="128" t="str">
        <f>IFERROR(INDEX($C$8:$I$175,$P132,COLUMNS($S$8:T139)),"")</f>
        <v/>
      </c>
      <c r="V139" s="128" t="str">
        <f>IFERROR(INDEX($C$8:$I$175,$P132,COLUMNS($S$8:U139)),"")</f>
        <v/>
      </c>
      <c r="W139" s="128" t="str">
        <f>IFERROR(INDEX($C$8:$I$175,$P132,COLUMNS($S$8:V139)),"")</f>
        <v/>
      </c>
      <c r="X139" s="128" t="str">
        <f>IFERROR(INDEX($C$8:$I$175,$P132,COLUMNS($S$8:W139)),"")</f>
        <v/>
      </c>
      <c r="Y139" s="128" t="str">
        <f>IFERROR(INDEX($C$8:$I$175,$P132,COLUMNS($S$8:X139)),"")</f>
        <v/>
      </c>
      <c r="Z139" s="128" t="str">
        <f>IFERROR(INDEX($C$8:$I$175,$P132,COLUMNS($S$8:Y139)),"")</f>
        <v/>
      </c>
      <c r="AD139" s="198" t="s">
        <v>237</v>
      </c>
      <c r="AE139" s="128">
        <v>12060</v>
      </c>
      <c r="AF139" s="128">
        <v>13130</v>
      </c>
      <c r="AG139" s="128">
        <v>12630</v>
      </c>
      <c r="AH139" s="128">
        <v>13535</v>
      </c>
      <c r="AI139" s="128">
        <v>13580</v>
      </c>
      <c r="AJ139" s="128">
        <v>12690</v>
      </c>
      <c r="AK139" s="128">
        <v>12940</v>
      </c>
      <c r="AL139" s="128">
        <v>12635</v>
      </c>
      <c r="AM139" s="128">
        <v>15960</v>
      </c>
      <c r="AN139" s="128" t="s">
        <v>359</v>
      </c>
      <c r="AO139" s="128">
        <f>ROWS($AN$8:AN139)</f>
        <v>132</v>
      </c>
      <c r="AP139" s="128" t="str">
        <f t="shared" si="5"/>
        <v/>
      </c>
      <c r="AQ139" s="128" t="str">
        <f>IFERROR(SMALL($AP$8:$AP$179,ROWS($AP$8:AP139)),"")</f>
        <v/>
      </c>
      <c r="AU139" s="128" t="str">
        <f>IFERROR(INDEX($C$7:$I$177,$P131,COLUMNS($R$7:AT139)),"")</f>
        <v/>
      </c>
      <c r="AV139" s="128" t="str">
        <f>IFERROR(INDEX($C$7:$I$177,$P131,COLUMNS($R$7:AU139)),"")</f>
        <v/>
      </c>
      <c r="AW139" s="128" t="str">
        <f>IFERROR(INDEX($C$7:$I$177,$P131,COLUMNS($R$7:AV139)),"")</f>
        <v/>
      </c>
      <c r="AX139" s="128" t="str">
        <f>IFERROR(INDEX($C$7:$I$177,$P131,COLUMNS($R$7:AW139)),"")</f>
        <v/>
      </c>
      <c r="AY139" s="128" t="str">
        <f>IFERROR(INDEX($C$7:$I$177,$P131,COLUMNS($R$7:AX139)),"")</f>
        <v/>
      </c>
      <c r="AZ139" s="128" t="str">
        <f>IFERROR(INDEX($C$7:$I$177,$P131,COLUMNS($R$7:AY139)),"")</f>
        <v/>
      </c>
      <c r="BA139" s="128" t="str">
        <f>IFERROR(INDEX($C$7:$I$177,$P131,COLUMNS($R$7:AZ139)),"")</f>
        <v/>
      </c>
    </row>
    <row r="140" spans="3:53">
      <c r="C140" s="198" t="s">
        <v>242</v>
      </c>
      <c r="D140" s="105"/>
      <c r="E140" s="105"/>
      <c r="F140" s="105"/>
      <c r="G140" s="105"/>
      <c r="H140" s="105"/>
      <c r="I140" s="106"/>
      <c r="J140" s="106"/>
      <c r="K140" s="106"/>
      <c r="L140" s="106"/>
      <c r="M140" s="106" t="s">
        <v>359</v>
      </c>
      <c r="N140" s="128">
        <f>ROWS($M$8:M140)</f>
        <v>133</v>
      </c>
      <c r="O140" s="128" t="str">
        <f t="shared" si="4"/>
        <v/>
      </c>
      <c r="P140" s="128" t="str">
        <f>IFERROR(SMALL($O$8:$O$179,ROWS($O$8:O140)),"")</f>
        <v/>
      </c>
      <c r="T140" s="128" t="str">
        <f>IFERROR(INDEX($C$8:$I$175,$P133,COLUMNS($S$8:S140)),"")</f>
        <v/>
      </c>
      <c r="U140" s="128" t="str">
        <f>IFERROR(INDEX($C$8:$I$175,$P133,COLUMNS($S$8:T140)),"")</f>
        <v/>
      </c>
      <c r="V140" s="128" t="str">
        <f>IFERROR(INDEX($C$8:$I$175,$P133,COLUMNS($S$8:U140)),"")</f>
        <v/>
      </c>
      <c r="W140" s="128" t="str">
        <f>IFERROR(INDEX($C$8:$I$175,$P133,COLUMNS($S$8:V140)),"")</f>
        <v/>
      </c>
      <c r="X140" s="128" t="str">
        <f>IFERROR(INDEX($C$8:$I$175,$P133,COLUMNS($S$8:W140)),"")</f>
        <v/>
      </c>
      <c r="Y140" s="128" t="str">
        <f>IFERROR(INDEX($C$8:$I$175,$P133,COLUMNS($S$8:X140)),"")</f>
        <v/>
      </c>
      <c r="Z140" s="128" t="str">
        <f>IFERROR(INDEX($C$8:$I$175,$P133,COLUMNS($S$8:Y140)),"")</f>
        <v/>
      </c>
      <c r="AD140" s="198" t="s">
        <v>238</v>
      </c>
      <c r="AE140" s="128">
        <v>8790</v>
      </c>
      <c r="AF140" s="128">
        <v>9145</v>
      </c>
      <c r="AG140" s="128">
        <v>9115</v>
      </c>
      <c r="AH140" s="128">
        <v>9715</v>
      </c>
      <c r="AI140" s="128">
        <v>9260</v>
      </c>
      <c r="AJ140" s="128">
        <v>9440</v>
      </c>
      <c r="AK140" s="128">
        <v>9455</v>
      </c>
      <c r="AL140" s="128">
        <v>9465</v>
      </c>
      <c r="AM140" s="128">
        <v>11005</v>
      </c>
      <c r="AN140" s="128" t="s">
        <v>359</v>
      </c>
      <c r="AO140" s="128">
        <f>ROWS($AN$8:AN140)</f>
        <v>133</v>
      </c>
      <c r="AP140" s="128" t="str">
        <f t="shared" si="5"/>
        <v/>
      </c>
      <c r="AQ140" s="128" t="str">
        <f>IFERROR(SMALL($AP$8:$AP$179,ROWS($AP$8:AP140)),"")</f>
        <v/>
      </c>
      <c r="AU140" s="128" t="str">
        <f>IFERROR(INDEX($C$7:$I$177,$P132,COLUMNS($R$7:AT140)),"")</f>
        <v/>
      </c>
      <c r="AV140" s="128" t="str">
        <f>IFERROR(INDEX($C$7:$I$177,$P132,COLUMNS($R$7:AU140)),"")</f>
        <v/>
      </c>
      <c r="AW140" s="128" t="str">
        <f>IFERROR(INDEX($C$7:$I$177,$P132,COLUMNS($R$7:AV140)),"")</f>
        <v/>
      </c>
      <c r="AX140" s="128" t="str">
        <f>IFERROR(INDEX($C$7:$I$177,$P132,COLUMNS($R$7:AW140)),"")</f>
        <v/>
      </c>
      <c r="AY140" s="128" t="str">
        <f>IFERROR(INDEX($C$7:$I$177,$P132,COLUMNS($R$7:AX140)),"")</f>
        <v/>
      </c>
      <c r="AZ140" s="128" t="str">
        <f>IFERROR(INDEX($C$7:$I$177,$P132,COLUMNS($R$7:AY140)),"")</f>
        <v/>
      </c>
      <c r="BA140" s="128" t="str">
        <f>IFERROR(INDEX($C$7:$I$177,$P132,COLUMNS($R$7:AZ140)),"")</f>
        <v/>
      </c>
    </row>
    <row r="141" spans="3:53">
      <c r="C141" s="199" t="s">
        <v>245</v>
      </c>
      <c r="D141" s="105"/>
      <c r="E141" s="105"/>
      <c r="F141" s="105"/>
      <c r="G141" s="105"/>
      <c r="H141" s="105"/>
      <c r="I141" s="106"/>
      <c r="J141" s="106"/>
      <c r="K141" s="106"/>
      <c r="L141" s="106"/>
      <c r="M141" s="106" t="s">
        <v>359</v>
      </c>
      <c r="N141" s="128">
        <f>ROWS($M$8:M141)</f>
        <v>134</v>
      </c>
      <c r="O141" s="128" t="str">
        <f t="shared" si="4"/>
        <v/>
      </c>
      <c r="P141" s="128" t="str">
        <f>IFERROR(SMALL($O$8:$O$179,ROWS($O$8:O141)),"")</f>
        <v/>
      </c>
      <c r="T141" s="128" t="str">
        <f>IFERROR(INDEX($C$8:$I$175,$P134,COLUMNS($S$8:S141)),"")</f>
        <v/>
      </c>
      <c r="U141" s="128" t="str">
        <f>IFERROR(INDEX($C$8:$I$175,$P134,COLUMNS($S$8:T141)),"")</f>
        <v/>
      </c>
      <c r="V141" s="128" t="str">
        <f>IFERROR(INDEX($C$8:$I$175,$P134,COLUMNS($S$8:U141)),"")</f>
        <v/>
      </c>
      <c r="W141" s="128" t="str">
        <f>IFERROR(INDEX($C$8:$I$175,$P134,COLUMNS($S$8:V141)),"")</f>
        <v/>
      </c>
      <c r="X141" s="128" t="str">
        <f>IFERROR(INDEX($C$8:$I$175,$P134,COLUMNS($S$8:W141)),"")</f>
        <v/>
      </c>
      <c r="Y141" s="128" t="str">
        <f>IFERROR(INDEX($C$8:$I$175,$P134,COLUMNS($S$8:X141)),"")</f>
        <v/>
      </c>
      <c r="Z141" s="128" t="str">
        <f>IFERROR(INDEX($C$8:$I$175,$P134,COLUMNS($S$8:Y141)),"")</f>
        <v/>
      </c>
      <c r="AD141" s="198" t="s">
        <v>239</v>
      </c>
      <c r="AE141" s="128">
        <v>7330</v>
      </c>
      <c r="AF141" s="128">
        <v>7905</v>
      </c>
      <c r="AG141" s="128">
        <v>8030</v>
      </c>
      <c r="AH141" s="128">
        <v>8265</v>
      </c>
      <c r="AI141" s="128">
        <v>8185</v>
      </c>
      <c r="AJ141" s="128">
        <v>8475</v>
      </c>
      <c r="AK141" s="128">
        <v>8455</v>
      </c>
      <c r="AL141" s="128">
        <v>8580</v>
      </c>
      <c r="AM141" s="128">
        <v>9830</v>
      </c>
      <c r="AN141" s="128" t="s">
        <v>359</v>
      </c>
      <c r="AO141" s="128">
        <f>ROWS($AN$8:AN141)</f>
        <v>134</v>
      </c>
      <c r="AP141" s="128" t="str">
        <f t="shared" si="5"/>
        <v/>
      </c>
      <c r="AQ141" s="128" t="str">
        <f>IFERROR(SMALL($AP$8:$AP$179,ROWS($AP$8:AP141)),"")</f>
        <v/>
      </c>
      <c r="AU141" s="128" t="str">
        <f>IFERROR(INDEX($C$7:$I$177,$P133,COLUMNS($R$7:AT141)),"")</f>
        <v/>
      </c>
      <c r="AV141" s="128" t="str">
        <f>IFERROR(INDEX($C$7:$I$177,$P133,COLUMNS($R$7:AU141)),"")</f>
        <v/>
      </c>
      <c r="AW141" s="128" t="str">
        <f>IFERROR(INDEX($C$7:$I$177,$P133,COLUMNS($R$7:AV141)),"")</f>
        <v/>
      </c>
      <c r="AX141" s="128" t="str">
        <f>IFERROR(INDEX($C$7:$I$177,$P133,COLUMNS($R$7:AW141)),"")</f>
        <v/>
      </c>
      <c r="AY141" s="128" t="str">
        <f>IFERROR(INDEX($C$7:$I$177,$P133,COLUMNS($R$7:AX141)),"")</f>
        <v/>
      </c>
      <c r="AZ141" s="128" t="str">
        <f>IFERROR(INDEX($C$7:$I$177,$P133,COLUMNS($R$7:AY141)),"")</f>
        <v/>
      </c>
      <c r="BA141" s="128" t="str">
        <f>IFERROR(INDEX($C$7:$I$177,$P133,COLUMNS($R$7:AZ141)),"")</f>
        <v/>
      </c>
    </row>
    <row r="142" spans="3:53">
      <c r="C142" s="198" t="s">
        <v>246</v>
      </c>
      <c r="D142" s="105">
        <v>0.49254373749905056</v>
      </c>
      <c r="E142" s="105">
        <v>0.50716215893057848</v>
      </c>
      <c r="F142" s="105">
        <v>0.48243615873396473</v>
      </c>
      <c r="G142" s="105">
        <v>0.47356137741677151</v>
      </c>
      <c r="H142" s="105">
        <v>0.46138645711265824</v>
      </c>
      <c r="I142" s="106">
        <v>0.45780526939980931</v>
      </c>
      <c r="J142" s="106">
        <v>0.47099527159497173</v>
      </c>
      <c r="K142" s="106">
        <v>0.46008436894310795</v>
      </c>
      <c r="L142" s="106">
        <v>0.47388439595059262</v>
      </c>
      <c r="M142" s="106" t="s">
        <v>359</v>
      </c>
      <c r="N142" s="128">
        <f>ROWS($M$8:M142)</f>
        <v>135</v>
      </c>
      <c r="O142" s="128" t="str">
        <f t="shared" si="4"/>
        <v/>
      </c>
      <c r="P142" s="128" t="str">
        <f>IFERROR(SMALL($O$8:$O$179,ROWS($O$8:O142)),"")</f>
        <v/>
      </c>
      <c r="T142" s="128" t="str">
        <f>IFERROR(INDEX($C$8:$I$175,$P135,COLUMNS($S$8:S142)),"")</f>
        <v/>
      </c>
      <c r="U142" s="128" t="str">
        <f>IFERROR(INDEX($C$8:$I$175,$P135,COLUMNS($S$8:T142)),"")</f>
        <v/>
      </c>
      <c r="V142" s="128" t="str">
        <f>IFERROR(INDEX($C$8:$I$175,$P135,COLUMNS($S$8:U142)),"")</f>
        <v/>
      </c>
      <c r="W142" s="128" t="str">
        <f>IFERROR(INDEX($C$8:$I$175,$P135,COLUMNS($S$8:V142)),"")</f>
        <v/>
      </c>
      <c r="X142" s="128" t="str">
        <f>IFERROR(INDEX($C$8:$I$175,$P135,COLUMNS($S$8:W142)),"")</f>
        <v/>
      </c>
      <c r="Y142" s="128" t="str">
        <f>IFERROR(INDEX($C$8:$I$175,$P135,COLUMNS($S$8:X142)),"")</f>
        <v/>
      </c>
      <c r="Z142" s="128" t="str">
        <f>IFERROR(INDEX($C$8:$I$175,$P135,COLUMNS($S$8:Y142)),"")</f>
        <v/>
      </c>
      <c r="AD142" s="198" t="s">
        <v>240</v>
      </c>
      <c r="AE142" s="128">
        <v>6275</v>
      </c>
      <c r="AF142" s="128">
        <v>6735</v>
      </c>
      <c r="AG142" s="128">
        <v>6780</v>
      </c>
      <c r="AH142" s="128">
        <v>6990</v>
      </c>
      <c r="AI142" s="128">
        <v>7165</v>
      </c>
      <c r="AJ142" s="128">
        <v>7205</v>
      </c>
      <c r="AK142" s="128">
        <v>7170</v>
      </c>
      <c r="AL142" s="128">
        <v>7540</v>
      </c>
      <c r="AM142" s="128">
        <v>8610</v>
      </c>
      <c r="AN142" s="128" t="s">
        <v>359</v>
      </c>
      <c r="AO142" s="128">
        <f>ROWS($AN$8:AN142)</f>
        <v>135</v>
      </c>
      <c r="AP142" s="128" t="str">
        <f t="shared" si="5"/>
        <v/>
      </c>
      <c r="AQ142" s="128" t="str">
        <f>IFERROR(SMALL($AP$8:$AP$179,ROWS($AP$8:AP142)),"")</f>
        <v/>
      </c>
      <c r="AU142" s="128" t="str">
        <f>IFERROR(INDEX($C$7:$I$177,$P134,COLUMNS($R$7:AT142)),"")</f>
        <v/>
      </c>
      <c r="AV142" s="128" t="str">
        <f>IFERROR(INDEX($C$7:$I$177,$P134,COLUMNS($R$7:AU142)),"")</f>
        <v/>
      </c>
      <c r="AW142" s="128" t="str">
        <f>IFERROR(INDEX($C$7:$I$177,$P134,COLUMNS($R$7:AV142)),"")</f>
        <v/>
      </c>
      <c r="AX142" s="128" t="str">
        <f>IFERROR(INDEX($C$7:$I$177,$P134,COLUMNS($R$7:AW142)),"")</f>
        <v/>
      </c>
      <c r="AY142" s="128" t="str">
        <f>IFERROR(INDEX($C$7:$I$177,$P134,COLUMNS($R$7:AX142)),"")</f>
        <v/>
      </c>
      <c r="AZ142" s="128" t="str">
        <f>IFERROR(INDEX($C$7:$I$177,$P134,COLUMNS($R$7:AY142)),"")</f>
        <v/>
      </c>
      <c r="BA142" s="128" t="str">
        <f>IFERROR(INDEX($C$7:$I$177,$P134,COLUMNS($R$7:AZ142)),"")</f>
        <v/>
      </c>
    </row>
    <row r="143" spans="3:53">
      <c r="C143" s="198" t="s">
        <v>247</v>
      </c>
      <c r="D143" s="105">
        <v>0.50745626250094944</v>
      </c>
      <c r="E143" s="105">
        <v>0.49283784106942152</v>
      </c>
      <c r="F143" s="105">
        <v>0.51756384126603527</v>
      </c>
      <c r="G143" s="105">
        <v>0.52643862258322849</v>
      </c>
      <c r="H143" s="105">
        <v>0.53861354288734176</v>
      </c>
      <c r="I143" s="106">
        <v>0.54219473060019063</v>
      </c>
      <c r="J143" s="106">
        <v>0.52900472840502821</v>
      </c>
      <c r="K143" s="106">
        <v>0.539915631056892</v>
      </c>
      <c r="L143" s="106">
        <v>0.51447451831646085</v>
      </c>
      <c r="M143" s="106" t="s">
        <v>359</v>
      </c>
      <c r="N143" s="128">
        <f>ROWS($M$8:M143)</f>
        <v>136</v>
      </c>
      <c r="O143" s="128" t="str">
        <f t="shared" si="4"/>
        <v/>
      </c>
      <c r="P143" s="128" t="str">
        <f>IFERROR(SMALL($O$8:$O$179,ROWS($O$8:O143)),"")</f>
        <v/>
      </c>
      <c r="T143" s="128" t="str">
        <f>IFERROR(INDEX($C$8:$I$175,$P136,COLUMNS($S$8:S143)),"")</f>
        <v/>
      </c>
      <c r="U143" s="128" t="str">
        <f>IFERROR(INDEX($C$8:$I$175,$P136,COLUMNS($S$8:T143)),"")</f>
        <v/>
      </c>
      <c r="V143" s="128" t="str">
        <f>IFERROR(INDEX($C$8:$I$175,$P136,COLUMNS($S$8:U143)),"")</f>
        <v/>
      </c>
      <c r="W143" s="128" t="str">
        <f>IFERROR(INDEX($C$8:$I$175,$P136,COLUMNS($S$8:V143)),"")</f>
        <v/>
      </c>
      <c r="X143" s="128" t="str">
        <f>IFERROR(INDEX($C$8:$I$175,$P136,COLUMNS($S$8:W143)),"")</f>
        <v/>
      </c>
      <c r="Y143" s="128" t="str">
        <f>IFERROR(INDEX($C$8:$I$175,$P136,COLUMNS($S$8:X143)),"")</f>
        <v/>
      </c>
      <c r="Z143" s="128" t="str">
        <f>IFERROR(INDEX($C$8:$I$175,$P136,COLUMNS($S$8:Y143)),"")</f>
        <v/>
      </c>
      <c r="AD143" s="198" t="s">
        <v>241</v>
      </c>
      <c r="AE143" s="128">
        <v>4715</v>
      </c>
      <c r="AF143" s="128">
        <v>4825</v>
      </c>
      <c r="AG143" s="128">
        <v>5100</v>
      </c>
      <c r="AH143" s="128">
        <v>5090</v>
      </c>
      <c r="AI143" s="128">
        <v>5365</v>
      </c>
      <c r="AJ143" s="128">
        <v>5300</v>
      </c>
      <c r="AK143" s="128">
        <v>5480</v>
      </c>
      <c r="AL143" s="128">
        <v>5795</v>
      </c>
      <c r="AM143" s="128">
        <v>6480</v>
      </c>
      <c r="AN143" s="128" t="s">
        <v>359</v>
      </c>
      <c r="AO143" s="128">
        <f>ROWS($AN$8:AN143)</f>
        <v>136</v>
      </c>
      <c r="AP143" s="128" t="str">
        <f t="shared" si="5"/>
        <v/>
      </c>
      <c r="AQ143" s="128" t="str">
        <f>IFERROR(SMALL($AP$8:$AP$179,ROWS($AP$8:AP143)),"")</f>
        <v/>
      </c>
      <c r="AU143" s="128" t="str">
        <f>IFERROR(INDEX($C$7:$I$177,$P135,COLUMNS($R$7:AT143)),"")</f>
        <v/>
      </c>
      <c r="AV143" s="128" t="str">
        <f>IFERROR(INDEX($C$7:$I$177,$P135,COLUMNS($R$7:AU143)),"")</f>
        <v/>
      </c>
      <c r="AW143" s="128" t="str">
        <f>IFERROR(INDEX($C$7:$I$177,$P135,COLUMNS($R$7:AV143)),"")</f>
        <v/>
      </c>
      <c r="AX143" s="128" t="str">
        <f>IFERROR(INDEX($C$7:$I$177,$P135,COLUMNS($R$7:AW143)),"")</f>
        <v/>
      </c>
      <c r="AY143" s="128" t="str">
        <f>IFERROR(INDEX($C$7:$I$177,$P135,COLUMNS($R$7:AX143)),"")</f>
        <v/>
      </c>
      <c r="AZ143" s="128" t="str">
        <f>IFERROR(INDEX($C$7:$I$177,$P135,COLUMNS($R$7:AY143)),"")</f>
        <v/>
      </c>
      <c r="BA143" s="128" t="str">
        <f>IFERROR(INDEX($C$7:$I$177,$P135,COLUMNS($R$7:AZ143)),"")</f>
        <v/>
      </c>
    </row>
    <row r="144" spans="3:53">
      <c r="C144" s="198" t="s">
        <v>68</v>
      </c>
      <c r="D144" s="105"/>
      <c r="E144" s="105"/>
      <c r="F144" s="105"/>
      <c r="G144" s="105"/>
      <c r="H144" s="105"/>
      <c r="I144" s="106"/>
      <c r="J144" s="106"/>
      <c r="K144" s="106"/>
      <c r="L144" s="106"/>
      <c r="M144" s="106" t="s">
        <v>359</v>
      </c>
      <c r="N144" s="128">
        <f>ROWS($M$8:M144)</f>
        <v>137</v>
      </c>
      <c r="O144" s="128" t="str">
        <f t="shared" si="4"/>
        <v/>
      </c>
      <c r="P144" s="128" t="str">
        <f>IFERROR(SMALL($O$8:$O$179,ROWS($O$8:O144)),"")</f>
        <v/>
      </c>
      <c r="T144" s="128" t="str">
        <f>IFERROR(INDEX($C$8:$I$175,$P137,COLUMNS($S$8:S144)),"")</f>
        <v/>
      </c>
      <c r="U144" s="128" t="str">
        <f>IFERROR(INDEX($C$8:$I$175,$P137,COLUMNS($S$8:T144)),"")</f>
        <v/>
      </c>
      <c r="V144" s="128" t="str">
        <f>IFERROR(INDEX($C$8:$I$175,$P137,COLUMNS($S$8:U144)),"")</f>
        <v/>
      </c>
      <c r="W144" s="128" t="str">
        <f>IFERROR(INDEX($C$8:$I$175,$P137,COLUMNS($S$8:V144)),"")</f>
        <v/>
      </c>
      <c r="X144" s="128" t="str">
        <f>IFERROR(INDEX($C$8:$I$175,$P137,COLUMNS($S$8:W144)),"")</f>
        <v/>
      </c>
      <c r="Y144" s="128" t="str">
        <f>IFERROR(INDEX($C$8:$I$175,$P137,COLUMNS($S$8:X144)),"")</f>
        <v/>
      </c>
      <c r="Z144" s="128" t="str">
        <f>IFERROR(INDEX($C$8:$I$175,$P137,COLUMNS($S$8:Y144)),"")</f>
        <v/>
      </c>
      <c r="AD144" s="198" t="s">
        <v>242</v>
      </c>
      <c r="AE144" s="128">
        <v>330</v>
      </c>
      <c r="AF144" s="128">
        <v>95</v>
      </c>
      <c r="AG144" s="128">
        <v>70</v>
      </c>
      <c r="AH144" s="128">
        <v>135</v>
      </c>
      <c r="AI144" s="128">
        <v>75</v>
      </c>
      <c r="AJ144" s="128">
        <v>40</v>
      </c>
      <c r="AK144" s="128">
        <v>40</v>
      </c>
      <c r="AL144" s="128">
        <v>130</v>
      </c>
      <c r="AM144" s="128">
        <v>175</v>
      </c>
      <c r="AN144" s="128" t="s">
        <v>359</v>
      </c>
      <c r="AO144" s="128">
        <f>ROWS($AN$8:AN144)</f>
        <v>137</v>
      </c>
      <c r="AP144" s="128" t="str">
        <f t="shared" si="5"/>
        <v/>
      </c>
      <c r="AQ144" s="128" t="str">
        <f>IFERROR(SMALL($AP$8:$AP$179,ROWS($AP$8:AP144)),"")</f>
        <v/>
      </c>
      <c r="AU144" s="128" t="str">
        <f>IFERROR(INDEX($C$7:$I$177,$P136,COLUMNS($R$7:AT144)),"")</f>
        <v/>
      </c>
      <c r="AV144" s="128" t="str">
        <f>IFERROR(INDEX($C$7:$I$177,$P136,COLUMNS($R$7:AU144)),"")</f>
        <v/>
      </c>
      <c r="AW144" s="128" t="str">
        <f>IFERROR(INDEX($C$7:$I$177,$P136,COLUMNS($R$7:AV144)),"")</f>
        <v/>
      </c>
      <c r="AX144" s="128" t="str">
        <f>IFERROR(INDEX($C$7:$I$177,$P136,COLUMNS($R$7:AW144)),"")</f>
        <v/>
      </c>
      <c r="AY144" s="128" t="str">
        <f>IFERROR(INDEX($C$7:$I$177,$P136,COLUMNS($R$7:AX144)),"")</f>
        <v/>
      </c>
      <c r="AZ144" s="128" t="str">
        <f>IFERROR(INDEX($C$7:$I$177,$P136,COLUMNS($R$7:AY144)),"")</f>
        <v/>
      </c>
      <c r="BA144" s="128" t="str">
        <f>IFERROR(INDEX($C$7:$I$177,$P136,COLUMNS($R$7:AZ144)),"")</f>
        <v/>
      </c>
    </row>
    <row r="145" spans="3:53">
      <c r="C145" s="199" t="s">
        <v>249</v>
      </c>
      <c r="D145" s="105"/>
      <c r="E145" s="105"/>
      <c r="F145" s="105"/>
      <c r="G145" s="105"/>
      <c r="H145" s="105"/>
      <c r="I145" s="106"/>
      <c r="J145" s="106"/>
      <c r="K145" s="106"/>
      <c r="L145" s="106"/>
      <c r="M145" s="106" t="s">
        <v>359</v>
      </c>
      <c r="N145" s="128">
        <f>ROWS($M$8:M145)</f>
        <v>138</v>
      </c>
      <c r="O145" s="128" t="str">
        <f t="shared" si="4"/>
        <v/>
      </c>
      <c r="P145" s="128" t="str">
        <f>IFERROR(SMALL($O$8:$O$179,ROWS($O$8:O145)),"")</f>
        <v/>
      </c>
      <c r="T145" s="128" t="str">
        <f>IFERROR(INDEX($C$8:$I$175,$P138,COLUMNS($S$8:S145)),"")</f>
        <v/>
      </c>
      <c r="U145" s="128" t="str">
        <f>IFERROR(INDEX($C$8:$I$175,$P138,COLUMNS($S$8:T145)),"")</f>
        <v/>
      </c>
      <c r="V145" s="128" t="str">
        <f>IFERROR(INDEX($C$8:$I$175,$P138,COLUMNS($S$8:U145)),"")</f>
        <v/>
      </c>
      <c r="W145" s="128" t="str">
        <f>IFERROR(INDEX($C$8:$I$175,$P138,COLUMNS($S$8:V145)),"")</f>
        <v/>
      </c>
      <c r="X145" s="128" t="str">
        <f>IFERROR(INDEX($C$8:$I$175,$P138,COLUMNS($S$8:W145)),"")</f>
        <v/>
      </c>
      <c r="Y145" s="128" t="str">
        <f>IFERROR(INDEX($C$8:$I$175,$P138,COLUMNS($S$8:X145)),"")</f>
        <v/>
      </c>
      <c r="Z145" s="128" t="str">
        <f>IFERROR(INDEX($C$8:$I$175,$P138,COLUMNS($S$8:Y145)),"")</f>
        <v/>
      </c>
      <c r="AD145" s="199" t="s">
        <v>245</v>
      </c>
      <c r="AN145" s="128" t="s">
        <v>359</v>
      </c>
      <c r="AO145" s="128">
        <f>ROWS($AN$8:AN145)</f>
        <v>138</v>
      </c>
      <c r="AP145" s="128" t="str">
        <f t="shared" si="5"/>
        <v/>
      </c>
      <c r="AQ145" s="128" t="str">
        <f>IFERROR(SMALL($AP$8:$AP$179,ROWS($AP$8:AP145)),"")</f>
        <v/>
      </c>
      <c r="AU145" s="128" t="str">
        <f>IFERROR(INDEX($C$7:$I$177,$P137,COLUMNS($R$7:AT145)),"")</f>
        <v/>
      </c>
      <c r="AV145" s="128" t="str">
        <f>IFERROR(INDEX($C$7:$I$177,$P137,COLUMNS($R$7:AU145)),"")</f>
        <v/>
      </c>
      <c r="AW145" s="128" t="str">
        <f>IFERROR(INDEX($C$7:$I$177,$P137,COLUMNS($R$7:AV145)),"")</f>
        <v/>
      </c>
      <c r="AX145" s="128" t="str">
        <f>IFERROR(INDEX($C$7:$I$177,$P137,COLUMNS($R$7:AW145)),"")</f>
        <v/>
      </c>
      <c r="AY145" s="128" t="str">
        <f>IFERROR(INDEX($C$7:$I$177,$P137,COLUMNS($R$7:AX145)),"")</f>
        <v/>
      </c>
      <c r="AZ145" s="128" t="str">
        <f>IFERROR(INDEX($C$7:$I$177,$P137,COLUMNS($R$7:AY145)),"")</f>
        <v/>
      </c>
      <c r="BA145" s="128" t="str">
        <f>IFERROR(INDEX($C$7:$I$177,$P137,COLUMNS($R$7:AZ145)),"")</f>
        <v/>
      </c>
    </row>
    <row r="146" spans="3:53">
      <c r="C146" s="198" t="s">
        <v>250</v>
      </c>
      <c r="D146" s="105">
        <v>0.13157961364154239</v>
      </c>
      <c r="E146" s="105">
        <v>0.14461950414803834</v>
      </c>
      <c r="F146" s="105">
        <v>0.14490808427006688</v>
      </c>
      <c r="G146" s="105">
        <v>0.1433079508815257</v>
      </c>
      <c r="H146" s="105">
        <v>0.14680938846612268</v>
      </c>
      <c r="I146" s="106">
        <v>0.1696989361948687</v>
      </c>
      <c r="J146" s="106">
        <v>0.19028479559026182</v>
      </c>
      <c r="K146" s="106">
        <v>0.15370500419092495</v>
      </c>
      <c r="L146" s="106">
        <v>0.17014042299786772</v>
      </c>
      <c r="M146" s="106" t="s">
        <v>359</v>
      </c>
      <c r="N146" s="128">
        <f>ROWS($M$8:M146)</f>
        <v>139</v>
      </c>
      <c r="O146" s="128" t="str">
        <f t="shared" si="4"/>
        <v/>
      </c>
      <c r="P146" s="128" t="str">
        <f>IFERROR(SMALL($O$8:$O$179,ROWS($O$8:O146)),"")</f>
        <v/>
      </c>
      <c r="T146" s="128" t="str">
        <f>IFERROR(INDEX($C$8:$I$175,$P139,COLUMNS($S$8:S146)),"")</f>
        <v/>
      </c>
      <c r="U146" s="128" t="str">
        <f>IFERROR(INDEX($C$8:$I$175,$P139,COLUMNS($S$8:T146)),"")</f>
        <v/>
      </c>
      <c r="V146" s="128" t="str">
        <f>IFERROR(INDEX($C$8:$I$175,$P139,COLUMNS($S$8:U146)),"")</f>
        <v/>
      </c>
      <c r="W146" s="128" t="str">
        <f>IFERROR(INDEX($C$8:$I$175,$P139,COLUMNS($S$8:V146)),"")</f>
        <v/>
      </c>
      <c r="X146" s="128" t="str">
        <f>IFERROR(INDEX($C$8:$I$175,$P139,COLUMNS($S$8:W146)),"")</f>
        <v/>
      </c>
      <c r="Y146" s="128" t="str">
        <f>IFERROR(INDEX($C$8:$I$175,$P139,COLUMNS($S$8:X146)),"")</f>
        <v/>
      </c>
      <c r="Z146" s="128" t="str">
        <f>IFERROR(INDEX($C$8:$I$175,$P139,COLUMNS($S$8:Y146)),"")</f>
        <v/>
      </c>
      <c r="AD146" s="198" t="s">
        <v>246</v>
      </c>
      <c r="AE146" s="128">
        <v>19455</v>
      </c>
      <c r="AF146" s="128">
        <v>21210</v>
      </c>
      <c r="AG146" s="128">
        <v>20120</v>
      </c>
      <c r="AH146" s="128">
        <v>20695</v>
      </c>
      <c r="AI146" s="128">
        <v>20080</v>
      </c>
      <c r="AJ146" s="128">
        <v>19685</v>
      </c>
      <c r="AK146" s="128">
        <v>20420</v>
      </c>
      <c r="AL146" s="128">
        <v>20175</v>
      </c>
      <c r="AM146" s="128">
        <v>24670</v>
      </c>
      <c r="AN146" s="128" t="s">
        <v>359</v>
      </c>
      <c r="AO146" s="128">
        <f>ROWS($AN$8:AN146)</f>
        <v>139</v>
      </c>
      <c r="AP146" s="128" t="str">
        <f t="shared" si="5"/>
        <v/>
      </c>
      <c r="AQ146" s="128" t="str">
        <f>IFERROR(SMALL($AP$8:$AP$179,ROWS($AP$8:AP146)),"")</f>
        <v/>
      </c>
      <c r="AU146" s="128" t="str">
        <f>IFERROR(INDEX($C$7:$I$177,$P138,COLUMNS($R$7:AT146)),"")</f>
        <v/>
      </c>
      <c r="AV146" s="128" t="str">
        <f>IFERROR(INDEX($C$7:$I$177,$P138,COLUMNS($R$7:AU146)),"")</f>
        <v/>
      </c>
      <c r="AW146" s="128" t="str">
        <f>IFERROR(INDEX($C$7:$I$177,$P138,COLUMNS($R$7:AV146)),"")</f>
        <v/>
      </c>
      <c r="AX146" s="128" t="str">
        <f>IFERROR(INDEX($C$7:$I$177,$P138,COLUMNS($R$7:AW146)),"")</f>
        <v/>
      </c>
      <c r="AY146" s="128" t="str">
        <f>IFERROR(INDEX($C$7:$I$177,$P138,COLUMNS($R$7:AX146)),"")</f>
        <v/>
      </c>
      <c r="AZ146" s="128" t="str">
        <f>IFERROR(INDEX($C$7:$I$177,$P138,COLUMNS($R$7:AY146)),"")</f>
        <v/>
      </c>
      <c r="BA146" s="128" t="str">
        <f>IFERROR(INDEX($C$7:$I$177,$P138,COLUMNS($R$7:AZ146)),"")</f>
        <v/>
      </c>
    </row>
    <row r="147" spans="3:53">
      <c r="C147" s="235" t="s">
        <v>251</v>
      </c>
      <c r="D147" s="105">
        <v>0.42929842772868826</v>
      </c>
      <c r="E147" s="105">
        <v>0.42914863604848541</v>
      </c>
      <c r="F147" s="105">
        <v>0.3918222563094696</v>
      </c>
      <c r="G147" s="105">
        <v>0.37650636848002561</v>
      </c>
      <c r="H147" s="105">
        <v>0.35937929769872556</v>
      </c>
      <c r="I147" s="106">
        <v>0.35775372563561775</v>
      </c>
      <c r="J147" s="106">
        <v>0.36426274689940286</v>
      </c>
      <c r="K147" s="106">
        <v>0.37702466982307503</v>
      </c>
      <c r="L147" s="106">
        <v>0.37902683596826553</v>
      </c>
      <c r="M147" s="106" t="s">
        <v>359</v>
      </c>
      <c r="N147" s="128">
        <f>ROWS($M$8:M147)</f>
        <v>140</v>
      </c>
      <c r="O147" s="128" t="str">
        <f t="shared" si="4"/>
        <v/>
      </c>
      <c r="P147" s="128" t="str">
        <f>IFERROR(SMALL($O$8:$O$179,ROWS($O$8:O147)),"")</f>
        <v/>
      </c>
      <c r="T147" s="128" t="str">
        <f>IFERROR(INDEX($C$8:$I$175,$P140,COLUMNS($S$8:S147)),"")</f>
        <v/>
      </c>
      <c r="U147" s="128" t="str">
        <f>IFERROR(INDEX($C$8:$I$175,$P140,COLUMNS($S$8:T147)),"")</f>
        <v/>
      </c>
      <c r="V147" s="128" t="str">
        <f>IFERROR(INDEX($C$8:$I$175,$P140,COLUMNS($S$8:U147)),"")</f>
        <v/>
      </c>
      <c r="W147" s="128" t="str">
        <f>IFERROR(INDEX($C$8:$I$175,$P140,COLUMNS($S$8:V147)),"")</f>
        <v/>
      </c>
      <c r="X147" s="128" t="str">
        <f>IFERROR(INDEX($C$8:$I$175,$P140,COLUMNS($S$8:W147)),"")</f>
        <v/>
      </c>
      <c r="Y147" s="128" t="str">
        <f>IFERROR(INDEX($C$8:$I$175,$P140,COLUMNS($S$8:X147)),"")</f>
        <v/>
      </c>
      <c r="Z147" s="128" t="str">
        <f>IFERROR(INDEX($C$8:$I$175,$P140,COLUMNS($S$8:Y147)),"")</f>
        <v/>
      </c>
      <c r="AD147" s="198" t="s">
        <v>247</v>
      </c>
      <c r="AE147" s="128">
        <v>20045</v>
      </c>
      <c r="AF147" s="128">
        <v>20610</v>
      </c>
      <c r="AG147" s="128">
        <v>21585</v>
      </c>
      <c r="AH147" s="128">
        <v>23010</v>
      </c>
      <c r="AI147" s="128">
        <v>23440</v>
      </c>
      <c r="AJ147" s="128">
        <v>23315</v>
      </c>
      <c r="AK147" s="128">
        <v>22935</v>
      </c>
      <c r="AL147" s="128">
        <v>23680</v>
      </c>
      <c r="AM147" s="128">
        <v>26780</v>
      </c>
      <c r="AN147" s="128" t="s">
        <v>359</v>
      </c>
      <c r="AO147" s="128">
        <f>ROWS($AN$8:AN147)</f>
        <v>140</v>
      </c>
      <c r="AP147" s="128" t="str">
        <f t="shared" si="5"/>
        <v/>
      </c>
      <c r="AQ147" s="128" t="str">
        <f>IFERROR(SMALL($AP$8:$AP$179,ROWS($AP$8:AP147)),"")</f>
        <v/>
      </c>
      <c r="AU147" s="128" t="str">
        <f>IFERROR(INDEX($C$7:$I$177,$P139,COLUMNS($R$7:AT147)),"")</f>
        <v/>
      </c>
      <c r="AV147" s="128" t="str">
        <f>IFERROR(INDEX($C$7:$I$177,$P139,COLUMNS($R$7:AU147)),"")</f>
        <v/>
      </c>
      <c r="AW147" s="128" t="str">
        <f>IFERROR(INDEX($C$7:$I$177,$P139,COLUMNS($R$7:AV147)),"")</f>
        <v/>
      </c>
      <c r="AX147" s="128" t="str">
        <f>IFERROR(INDEX($C$7:$I$177,$P139,COLUMNS($R$7:AW147)),"")</f>
        <v/>
      </c>
      <c r="AY147" s="128" t="str">
        <f>IFERROR(INDEX($C$7:$I$177,$P139,COLUMNS($R$7:AX147)),"")</f>
        <v/>
      </c>
      <c r="AZ147" s="128" t="str">
        <f>IFERROR(INDEX($C$7:$I$177,$P139,COLUMNS($R$7:AY147)),"")</f>
        <v/>
      </c>
      <c r="BA147" s="128" t="str">
        <f>IFERROR(INDEX($C$7:$I$177,$P139,COLUMNS($R$7:AZ147)),"")</f>
        <v/>
      </c>
    </row>
    <row r="148" spans="3:53">
      <c r="C148" s="235" t="s">
        <v>294</v>
      </c>
      <c r="D148" s="105">
        <v>0.10152669823024534</v>
      </c>
      <c r="E148" s="105">
        <v>0.1044540607741411</v>
      </c>
      <c r="F148" s="105">
        <v>0.10886082017112864</v>
      </c>
      <c r="G148" s="105">
        <v>0.11085957330040475</v>
      </c>
      <c r="H148" s="105">
        <v>0.10243421655817365</v>
      </c>
      <c r="I148" s="106">
        <v>9.7666118154216983E-2</v>
      </c>
      <c r="J148" s="106">
        <v>8.9457969683050073E-2</v>
      </c>
      <c r="K148" s="106">
        <v>0.10552069410778606</v>
      </c>
      <c r="L148" s="106">
        <v>9.5818045603857316E-2</v>
      </c>
      <c r="M148" s="106" t="s">
        <v>359</v>
      </c>
      <c r="N148" s="128">
        <f>ROWS($M$8:M148)</f>
        <v>141</v>
      </c>
      <c r="O148" s="128" t="str">
        <f t="shared" si="4"/>
        <v/>
      </c>
      <c r="P148" s="128" t="str">
        <f>IFERROR(SMALL($O$8:$O$179,ROWS($O$8:O148)),"")</f>
        <v/>
      </c>
      <c r="T148" s="128" t="str">
        <f>IFERROR(INDEX($C$8:$I$175,$P141,COLUMNS($S$8:S148)),"")</f>
        <v/>
      </c>
      <c r="U148" s="128" t="str">
        <f>IFERROR(INDEX($C$8:$I$175,$P141,COLUMNS($S$8:T148)),"")</f>
        <v/>
      </c>
      <c r="V148" s="128" t="str">
        <f>IFERROR(INDEX($C$8:$I$175,$P141,COLUMNS($S$8:U148)),"")</f>
        <v/>
      </c>
      <c r="W148" s="128" t="str">
        <f>IFERROR(INDEX($C$8:$I$175,$P141,COLUMNS($S$8:V148)),"")</f>
        <v/>
      </c>
      <c r="X148" s="128" t="str">
        <f>IFERROR(INDEX($C$8:$I$175,$P141,COLUMNS($S$8:W148)),"")</f>
        <v/>
      </c>
      <c r="Y148" s="128" t="str">
        <f>IFERROR(INDEX($C$8:$I$175,$P141,COLUMNS($S$8:X148)),"")</f>
        <v/>
      </c>
      <c r="Z148" s="128" t="str">
        <f>IFERROR(INDEX($C$8:$I$175,$P141,COLUMNS($S$8:Y148)),"")</f>
        <v/>
      </c>
      <c r="AD148" s="198" t="s">
        <v>68</v>
      </c>
      <c r="AE148" s="128">
        <v>0</v>
      </c>
      <c r="AF148" s="128">
        <v>10</v>
      </c>
      <c r="AG148" s="128">
        <v>20</v>
      </c>
      <c r="AH148" s="128">
        <v>25</v>
      </c>
      <c r="AI148" s="128">
        <v>105</v>
      </c>
      <c r="AJ148" s="128">
        <v>145</v>
      </c>
      <c r="AK148" s="128">
        <v>185</v>
      </c>
      <c r="AL148" s="128">
        <v>290</v>
      </c>
      <c r="AM148" s="128">
        <v>605</v>
      </c>
      <c r="AN148" s="128" t="s">
        <v>359</v>
      </c>
      <c r="AO148" s="128">
        <f>ROWS($AN$8:AN148)</f>
        <v>141</v>
      </c>
      <c r="AP148" s="128" t="str">
        <f t="shared" si="5"/>
        <v/>
      </c>
      <c r="AQ148" s="128" t="str">
        <f>IFERROR(SMALL($AP$8:$AP$179,ROWS($AP$8:AP148)),"")</f>
        <v/>
      </c>
      <c r="AU148" s="128" t="str">
        <f>IFERROR(INDEX($C$7:$I$177,$P140,COLUMNS($R$7:AT148)),"")</f>
        <v/>
      </c>
      <c r="AV148" s="128" t="str">
        <f>IFERROR(INDEX($C$7:$I$177,$P140,COLUMNS($R$7:AU148)),"")</f>
        <v/>
      </c>
      <c r="AW148" s="128" t="str">
        <f>IFERROR(INDEX($C$7:$I$177,$P140,COLUMNS($R$7:AV148)),"")</f>
        <v/>
      </c>
      <c r="AX148" s="128" t="str">
        <f>IFERROR(INDEX($C$7:$I$177,$P140,COLUMNS($R$7:AW148)),"")</f>
        <v/>
      </c>
      <c r="AY148" s="128" t="str">
        <f>IFERROR(INDEX($C$7:$I$177,$P140,COLUMNS($R$7:AX148)),"")</f>
        <v/>
      </c>
      <c r="AZ148" s="128" t="str">
        <f>IFERROR(INDEX($C$7:$I$177,$P140,COLUMNS($R$7:AY148)),"")</f>
        <v/>
      </c>
      <c r="BA148" s="128" t="str">
        <f>IFERROR(INDEX($C$7:$I$177,$P140,COLUMNS($R$7:AZ148)),"")</f>
        <v/>
      </c>
    </row>
    <row r="149" spans="3:53">
      <c r="C149" s="235" t="s">
        <v>295</v>
      </c>
      <c r="D149" s="105">
        <v>8.5272299161961662E-2</v>
      </c>
      <c r="E149" s="105">
        <v>8.4538695101250394E-2</v>
      </c>
      <c r="F149" s="105">
        <v>8.9830549097620019E-2</v>
      </c>
      <c r="G149" s="105">
        <v>9.6064576616130437E-2</v>
      </c>
      <c r="H149" s="105">
        <v>0.10053176858897955</v>
      </c>
      <c r="I149" s="106">
        <v>8.8186895960321685E-2</v>
      </c>
      <c r="J149" s="106">
        <v>8.2567753789618739E-2</v>
      </c>
      <c r="K149" s="106">
        <v>8.9255374578075794E-2</v>
      </c>
      <c r="L149" s="106">
        <v>8.1391551568473025E-2</v>
      </c>
      <c r="M149" s="106" t="s">
        <v>359</v>
      </c>
      <c r="N149" s="128">
        <f>ROWS($M$8:M149)</f>
        <v>142</v>
      </c>
      <c r="O149" s="128" t="str">
        <f t="shared" si="4"/>
        <v/>
      </c>
      <c r="P149" s="128" t="str">
        <f>IFERROR(SMALL($O$8:$O$179,ROWS($O$8:O149)),"")</f>
        <v/>
      </c>
      <c r="T149" s="128" t="str">
        <f>IFERROR(INDEX($C$8:$I$175,$P142,COLUMNS($S$8:S149)),"")</f>
        <v/>
      </c>
      <c r="U149" s="128" t="str">
        <f>IFERROR(INDEX($C$8:$I$175,$P142,COLUMNS($S$8:T149)),"")</f>
        <v/>
      </c>
      <c r="V149" s="128" t="str">
        <f>IFERROR(INDEX($C$8:$I$175,$P142,COLUMNS($S$8:U149)),"")</f>
        <v/>
      </c>
      <c r="W149" s="128" t="str">
        <f>IFERROR(INDEX($C$8:$I$175,$P142,COLUMNS($S$8:V149)),"")</f>
        <v/>
      </c>
      <c r="X149" s="128" t="str">
        <f>IFERROR(INDEX($C$8:$I$175,$P142,COLUMNS($S$8:W149)),"")</f>
        <v/>
      </c>
      <c r="Y149" s="128" t="str">
        <f>IFERROR(INDEX($C$8:$I$175,$P142,COLUMNS($S$8:X149)),"")</f>
        <v/>
      </c>
      <c r="Z149" s="128" t="str">
        <f>IFERROR(INDEX($C$8:$I$175,$P142,COLUMNS($S$8:Y149)),"")</f>
        <v/>
      </c>
      <c r="AD149" s="199" t="s">
        <v>249</v>
      </c>
      <c r="AN149" s="128" t="s">
        <v>359</v>
      </c>
      <c r="AO149" s="128">
        <f>ROWS($AN$8:AN149)</f>
        <v>142</v>
      </c>
      <c r="AP149" s="128" t="str">
        <f t="shared" si="5"/>
        <v/>
      </c>
      <c r="AQ149" s="128" t="str">
        <f>IFERROR(SMALL($AP$8:$AP$179,ROWS($AP$8:AP149)),"")</f>
        <v/>
      </c>
      <c r="AU149" s="128" t="str">
        <f>IFERROR(INDEX($C$7:$I$177,$P141,COLUMNS($R$7:AT149)),"")</f>
        <v/>
      </c>
      <c r="AV149" s="128" t="str">
        <f>IFERROR(INDEX($C$7:$I$177,$P141,COLUMNS($R$7:AU149)),"")</f>
        <v/>
      </c>
      <c r="AW149" s="128" t="str">
        <f>IFERROR(INDEX($C$7:$I$177,$P141,COLUMNS($R$7:AV149)),"")</f>
        <v/>
      </c>
      <c r="AX149" s="128" t="str">
        <f>IFERROR(INDEX($C$7:$I$177,$P141,COLUMNS($R$7:AW149)),"")</f>
        <v/>
      </c>
      <c r="AY149" s="128" t="str">
        <f>IFERROR(INDEX($C$7:$I$177,$P141,COLUMNS($R$7:AX149)),"")</f>
        <v/>
      </c>
      <c r="AZ149" s="128" t="str">
        <f>IFERROR(INDEX($C$7:$I$177,$P141,COLUMNS($R$7:AY149)),"")</f>
        <v/>
      </c>
      <c r="BA149" s="128" t="str">
        <f>IFERROR(INDEX($C$7:$I$177,$P141,COLUMNS($R$7:AZ149)),"")</f>
        <v/>
      </c>
    </row>
    <row r="150" spans="3:53">
      <c r="C150" s="235" t="s">
        <v>296</v>
      </c>
      <c r="D150" s="105">
        <v>0.25232296123756237</v>
      </c>
      <c r="E150" s="105">
        <v>0.23723910392808473</v>
      </c>
      <c r="F150" s="105">
        <v>0.26457829015171486</v>
      </c>
      <c r="G150" s="105">
        <v>0.2732615307219135</v>
      </c>
      <c r="H150" s="105">
        <v>0.29084532868799851</v>
      </c>
      <c r="I150" s="106">
        <v>0.28669432405497486</v>
      </c>
      <c r="J150" s="106">
        <v>0.27342673403766654</v>
      </c>
      <c r="K150" s="106">
        <v>0.27449425730013821</v>
      </c>
      <c r="L150" s="106">
        <v>0.27362314386153641</v>
      </c>
      <c r="M150" s="106" t="s">
        <v>359</v>
      </c>
      <c r="N150" s="128">
        <f>ROWS($M$8:M150)</f>
        <v>143</v>
      </c>
      <c r="O150" s="128" t="str">
        <f t="shared" si="4"/>
        <v/>
      </c>
      <c r="P150" s="128" t="str">
        <f>IFERROR(SMALL($O$8:$O$179,ROWS($O$8:O150)),"")</f>
        <v/>
      </c>
      <c r="T150" s="128" t="str">
        <f>IFERROR(INDEX($C$8:$I$175,$P143,COLUMNS($S$8:S150)),"")</f>
        <v/>
      </c>
      <c r="U150" s="128" t="str">
        <f>IFERROR(INDEX($C$8:$I$175,$P143,COLUMNS($S$8:T150)),"")</f>
        <v/>
      </c>
      <c r="V150" s="128" t="str">
        <f>IFERROR(INDEX($C$8:$I$175,$P143,COLUMNS($S$8:U150)),"")</f>
        <v/>
      </c>
      <c r="W150" s="128" t="str">
        <f>IFERROR(INDEX($C$8:$I$175,$P143,COLUMNS($S$8:V150)),"")</f>
        <v/>
      </c>
      <c r="X150" s="128" t="str">
        <f>IFERROR(INDEX($C$8:$I$175,$P143,COLUMNS($S$8:W150)),"")</f>
        <v/>
      </c>
      <c r="Y150" s="128" t="str">
        <f>IFERROR(INDEX($C$8:$I$175,$P143,COLUMNS($S$8:X150)),"")</f>
        <v/>
      </c>
      <c r="Z150" s="128" t="str">
        <f>IFERROR(INDEX($C$8:$I$175,$P143,COLUMNS($S$8:Y150)),"")</f>
        <v/>
      </c>
      <c r="AD150" s="198" t="s">
        <v>250</v>
      </c>
      <c r="AE150" s="128">
        <v>5195</v>
      </c>
      <c r="AF150" s="128">
        <v>6050</v>
      </c>
      <c r="AG150" s="128">
        <v>6045</v>
      </c>
      <c r="AH150" s="128">
        <v>6265</v>
      </c>
      <c r="AI150" s="128">
        <v>6405</v>
      </c>
      <c r="AJ150" s="128">
        <v>7320</v>
      </c>
      <c r="AK150" s="128">
        <v>8285</v>
      </c>
      <c r="AL150" s="128">
        <v>6785</v>
      </c>
      <c r="AM150" s="128">
        <v>8855</v>
      </c>
      <c r="AN150" s="128" t="s">
        <v>359</v>
      </c>
      <c r="AO150" s="128">
        <f>ROWS($AN$8:AN150)</f>
        <v>143</v>
      </c>
      <c r="AP150" s="128" t="str">
        <f t="shared" si="5"/>
        <v/>
      </c>
      <c r="AQ150" s="128" t="str">
        <f>IFERROR(SMALL($AP$8:$AP$179,ROWS($AP$8:AP150)),"")</f>
        <v/>
      </c>
      <c r="AU150" s="128" t="str">
        <f>IFERROR(INDEX($C$7:$I$177,$P142,COLUMNS($R$7:AT150)),"")</f>
        <v/>
      </c>
      <c r="AV150" s="128" t="str">
        <f>IFERROR(INDEX($C$7:$I$177,$P142,COLUMNS($R$7:AU150)),"")</f>
        <v/>
      </c>
      <c r="AW150" s="128" t="str">
        <f>IFERROR(INDEX($C$7:$I$177,$P142,COLUMNS($R$7:AV150)),"")</f>
        <v/>
      </c>
      <c r="AX150" s="128" t="str">
        <f>IFERROR(INDEX($C$7:$I$177,$P142,COLUMNS($R$7:AW150)),"")</f>
        <v/>
      </c>
      <c r="AY150" s="128" t="str">
        <f>IFERROR(INDEX($C$7:$I$177,$P142,COLUMNS($R$7:AX150)),"")</f>
        <v/>
      </c>
      <c r="AZ150" s="128" t="str">
        <f>IFERROR(INDEX($C$7:$I$177,$P142,COLUMNS($R$7:AY150)),"")</f>
        <v/>
      </c>
      <c r="BA150" s="128" t="str">
        <f>IFERROR(INDEX($C$7:$I$177,$P142,COLUMNS($R$7:AZ150)),"")</f>
        <v/>
      </c>
    </row>
    <row r="151" spans="3:53">
      <c r="C151" s="235" t="s">
        <v>255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6">
        <v>0</v>
      </c>
      <c r="J151" s="106">
        <v>0</v>
      </c>
      <c r="K151" s="106">
        <v>0</v>
      </c>
      <c r="L151" s="106">
        <v>0</v>
      </c>
      <c r="M151" s="106" t="s">
        <v>359</v>
      </c>
      <c r="N151" s="128">
        <f>ROWS($M$8:M151)</f>
        <v>144</v>
      </c>
      <c r="O151" s="128" t="str">
        <f t="shared" si="4"/>
        <v/>
      </c>
      <c r="P151" s="128" t="str">
        <f>IFERROR(SMALL($O$8:$O$179,ROWS($O$8:O151)),"")</f>
        <v/>
      </c>
      <c r="T151" s="128" t="str">
        <f>IFERROR(INDEX($C$8:$I$175,$P144,COLUMNS($S$8:S151)),"")</f>
        <v/>
      </c>
      <c r="U151" s="128" t="str">
        <f>IFERROR(INDEX($C$8:$I$175,$P144,COLUMNS($S$8:T151)),"")</f>
        <v/>
      </c>
      <c r="V151" s="128" t="str">
        <f>IFERROR(INDEX($C$8:$I$175,$P144,COLUMNS($S$8:U151)),"")</f>
        <v/>
      </c>
      <c r="W151" s="128" t="str">
        <f>IFERROR(INDEX($C$8:$I$175,$P144,COLUMNS($S$8:V151)),"")</f>
        <v/>
      </c>
      <c r="X151" s="128" t="str">
        <f>IFERROR(INDEX($C$8:$I$175,$P144,COLUMNS($S$8:W151)),"")</f>
        <v/>
      </c>
      <c r="Y151" s="128" t="str">
        <f>IFERROR(INDEX($C$8:$I$175,$P144,COLUMNS($S$8:X151)),"")</f>
        <v/>
      </c>
      <c r="Z151" s="128" t="str">
        <f>IFERROR(INDEX($C$8:$I$175,$P144,COLUMNS($S$8:Y151)),"")</f>
        <v/>
      </c>
      <c r="AD151" s="235" t="s">
        <v>251</v>
      </c>
      <c r="AE151" s="128">
        <v>16955</v>
      </c>
      <c r="AF151" s="128">
        <v>17950</v>
      </c>
      <c r="AG151" s="128">
        <v>16350</v>
      </c>
      <c r="AH151" s="128">
        <v>16465</v>
      </c>
      <c r="AI151" s="128">
        <v>15680</v>
      </c>
      <c r="AJ151" s="128">
        <v>15435</v>
      </c>
      <c r="AK151" s="128">
        <v>15860</v>
      </c>
      <c r="AL151" s="128">
        <v>16645</v>
      </c>
      <c r="AM151" s="128">
        <v>19730</v>
      </c>
      <c r="AN151" s="128" t="s">
        <v>359</v>
      </c>
      <c r="AO151" s="128">
        <f>ROWS($AN$8:AN151)</f>
        <v>144</v>
      </c>
      <c r="AP151" s="128" t="str">
        <f t="shared" si="5"/>
        <v/>
      </c>
      <c r="AQ151" s="128" t="str">
        <f>IFERROR(SMALL($AP$8:$AP$179,ROWS($AP$8:AP151)),"")</f>
        <v/>
      </c>
      <c r="AU151" s="128" t="str">
        <f>IFERROR(INDEX($C$7:$I$177,$P143,COLUMNS($R$7:AT151)),"")</f>
        <v/>
      </c>
      <c r="AV151" s="128" t="str">
        <f>IFERROR(INDEX($C$7:$I$177,$P143,COLUMNS($R$7:AU151)),"")</f>
        <v/>
      </c>
      <c r="AW151" s="128" t="str">
        <f>IFERROR(INDEX($C$7:$I$177,$P143,COLUMNS($R$7:AV151)),"")</f>
        <v/>
      </c>
      <c r="AX151" s="128" t="str">
        <f>IFERROR(INDEX($C$7:$I$177,$P143,COLUMNS($R$7:AW151)),"")</f>
        <v/>
      </c>
      <c r="AY151" s="128" t="str">
        <f>IFERROR(INDEX($C$7:$I$177,$P143,COLUMNS($R$7:AX151)),"")</f>
        <v/>
      </c>
      <c r="AZ151" s="128" t="str">
        <f>IFERROR(INDEX($C$7:$I$177,$P143,COLUMNS($R$7:AY151)),"")</f>
        <v/>
      </c>
      <c r="BA151" s="128" t="str">
        <f>IFERROR(INDEX($C$7:$I$177,$P143,COLUMNS($R$7:AZ151)),"")</f>
        <v/>
      </c>
    </row>
    <row r="152" spans="3:53">
      <c r="C152" s="199" t="s">
        <v>256</v>
      </c>
      <c r="D152" s="105"/>
      <c r="E152" s="105"/>
      <c r="F152" s="105"/>
      <c r="G152" s="105"/>
      <c r="H152" s="105"/>
      <c r="I152" s="106"/>
      <c r="J152" s="106"/>
      <c r="K152" s="106"/>
      <c r="L152" s="106"/>
      <c r="M152" s="106" t="s">
        <v>359</v>
      </c>
      <c r="N152" s="128">
        <f>ROWS($M$8:M152)</f>
        <v>145</v>
      </c>
      <c r="O152" s="128" t="str">
        <f t="shared" si="4"/>
        <v/>
      </c>
      <c r="P152" s="128" t="str">
        <f>IFERROR(SMALL($O$8:$O$179,ROWS($O$8:O152)),"")</f>
        <v/>
      </c>
      <c r="T152" s="128" t="str">
        <f>IFERROR(INDEX($C$8:$I$175,$P145,COLUMNS($S$8:S152)),"")</f>
        <v/>
      </c>
      <c r="U152" s="128" t="str">
        <f>IFERROR(INDEX($C$8:$I$175,$P145,COLUMNS($S$8:T152)),"")</f>
        <v/>
      </c>
      <c r="V152" s="128" t="str">
        <f>IFERROR(INDEX($C$8:$I$175,$P145,COLUMNS($S$8:U152)),"")</f>
        <v/>
      </c>
      <c r="W152" s="128" t="str">
        <f>IFERROR(INDEX($C$8:$I$175,$P145,COLUMNS($S$8:V152)),"")</f>
        <v/>
      </c>
      <c r="X152" s="128" t="str">
        <f>IFERROR(INDEX($C$8:$I$175,$P145,COLUMNS($S$8:W152)),"")</f>
        <v/>
      </c>
      <c r="Y152" s="128" t="str">
        <f>IFERROR(INDEX($C$8:$I$175,$P145,COLUMNS($S$8:X152)),"")</f>
        <v/>
      </c>
      <c r="Z152" s="128" t="str">
        <f>IFERROR(INDEX($C$8:$I$175,$P145,COLUMNS($S$8:Y152)),"")</f>
        <v/>
      </c>
      <c r="AD152" s="235" t="s">
        <v>294</v>
      </c>
      <c r="AE152" s="128">
        <v>4010</v>
      </c>
      <c r="AF152" s="128">
        <v>4370</v>
      </c>
      <c r="AG152" s="128">
        <v>4540</v>
      </c>
      <c r="AH152" s="128">
        <v>4850</v>
      </c>
      <c r="AI152" s="128">
        <v>4470</v>
      </c>
      <c r="AJ152" s="128">
        <v>4215</v>
      </c>
      <c r="AK152" s="128">
        <v>3895</v>
      </c>
      <c r="AL152" s="128">
        <v>4660</v>
      </c>
      <c r="AM152" s="128">
        <v>4990</v>
      </c>
      <c r="AN152" s="128" t="s">
        <v>359</v>
      </c>
      <c r="AO152" s="128">
        <f>ROWS($AN$8:AN152)</f>
        <v>145</v>
      </c>
      <c r="AP152" s="128" t="str">
        <f t="shared" si="5"/>
        <v/>
      </c>
      <c r="AQ152" s="128" t="str">
        <f>IFERROR(SMALL($AP$8:$AP$179,ROWS($AP$8:AP152)),"")</f>
        <v/>
      </c>
      <c r="AU152" s="128" t="str">
        <f>IFERROR(INDEX($C$7:$I$177,$P144,COLUMNS($R$7:AT152)),"")</f>
        <v/>
      </c>
      <c r="AV152" s="128" t="str">
        <f>IFERROR(INDEX($C$7:$I$177,$P144,COLUMNS($R$7:AU152)),"")</f>
        <v/>
      </c>
      <c r="AW152" s="128" t="str">
        <f>IFERROR(INDEX($C$7:$I$177,$P144,COLUMNS($R$7:AV152)),"")</f>
        <v/>
      </c>
      <c r="AX152" s="128" t="str">
        <f>IFERROR(INDEX($C$7:$I$177,$P144,COLUMNS($R$7:AW152)),"")</f>
        <v/>
      </c>
      <c r="AY152" s="128" t="str">
        <f>IFERROR(INDEX($C$7:$I$177,$P144,COLUMNS($R$7:AX152)),"")</f>
        <v/>
      </c>
      <c r="AZ152" s="128" t="str">
        <f>IFERROR(INDEX($C$7:$I$177,$P144,COLUMNS($R$7:AY152)),"")</f>
        <v/>
      </c>
      <c r="BA152" s="128" t="str">
        <f>IFERROR(INDEX($C$7:$I$177,$P144,COLUMNS($R$7:AZ152)),"")</f>
        <v/>
      </c>
    </row>
    <row r="153" spans="3:53">
      <c r="C153" s="198" t="s">
        <v>328</v>
      </c>
      <c r="D153" s="105">
        <v>1.2254095247740335E-2</v>
      </c>
      <c r="E153" s="105"/>
      <c r="F153" s="105">
        <v>1.3038372120892554E-2</v>
      </c>
      <c r="G153" s="105">
        <v>1.2439688093114723E-2</v>
      </c>
      <c r="H153" s="105">
        <v>1.2308609150087101E-2</v>
      </c>
      <c r="I153" s="106">
        <v>1.1541938025818713E-2</v>
      </c>
      <c r="J153" s="106">
        <v>1.0335323840146991E-2</v>
      </c>
      <c r="K153" s="106">
        <v>9.99025893120087E-3</v>
      </c>
      <c r="L153" s="106">
        <v>9.2590813915515678E-3</v>
      </c>
      <c r="M153" s="106" t="s">
        <v>359</v>
      </c>
      <c r="N153" s="128">
        <f>ROWS($M$8:M153)</f>
        <v>146</v>
      </c>
      <c r="O153" s="128" t="str">
        <f t="shared" si="4"/>
        <v/>
      </c>
      <c r="P153" s="128" t="str">
        <f>IFERROR(SMALL($O$8:$O$179,ROWS($O$8:O153)),"")</f>
        <v/>
      </c>
      <c r="T153" s="128" t="str">
        <f>IFERROR(INDEX($C$8:$I$175,$P146,COLUMNS($S$8:S153)),"")</f>
        <v/>
      </c>
      <c r="U153" s="128" t="str">
        <f>IFERROR(INDEX($C$8:$I$175,$P146,COLUMNS($S$8:T153)),"")</f>
        <v/>
      </c>
      <c r="V153" s="128" t="str">
        <f>IFERROR(INDEX($C$8:$I$175,$P146,COLUMNS($S$8:U153)),"")</f>
        <v/>
      </c>
      <c r="W153" s="128" t="str">
        <f>IFERROR(INDEX($C$8:$I$175,$P146,COLUMNS($S$8:V153)),"")</f>
        <v/>
      </c>
      <c r="X153" s="128" t="str">
        <f>IFERROR(INDEX($C$8:$I$175,$P146,COLUMNS($S$8:W153)),"")</f>
        <v/>
      </c>
      <c r="Y153" s="128" t="str">
        <f>IFERROR(INDEX($C$8:$I$175,$P146,COLUMNS($S$8:X153)),"")</f>
        <v/>
      </c>
      <c r="Z153" s="128" t="str">
        <f>IFERROR(INDEX($C$8:$I$175,$P146,COLUMNS($S$8:Y153)),"")</f>
        <v/>
      </c>
      <c r="AD153" s="235" t="s">
        <v>295</v>
      </c>
      <c r="AE153" s="128">
        <v>3370</v>
      </c>
      <c r="AF153" s="128">
        <v>3535</v>
      </c>
      <c r="AG153" s="128">
        <v>3750</v>
      </c>
      <c r="AH153" s="128">
        <v>4200</v>
      </c>
      <c r="AI153" s="128">
        <v>4385</v>
      </c>
      <c r="AJ153" s="128">
        <v>3805</v>
      </c>
      <c r="AK153" s="128">
        <v>3595</v>
      </c>
      <c r="AL153" s="128">
        <v>3940</v>
      </c>
      <c r="AM153" s="128">
        <v>4235</v>
      </c>
      <c r="AN153" s="128" t="s">
        <v>359</v>
      </c>
      <c r="AO153" s="128">
        <f>ROWS($AN$8:AN153)</f>
        <v>146</v>
      </c>
      <c r="AP153" s="128" t="str">
        <f t="shared" si="5"/>
        <v/>
      </c>
      <c r="AQ153" s="128" t="str">
        <f>IFERROR(SMALL($AP$8:$AP$179,ROWS($AP$8:AP153)),"")</f>
        <v/>
      </c>
      <c r="AU153" s="128" t="str">
        <f>IFERROR(INDEX($C$7:$I$177,$P145,COLUMNS($R$7:AT153)),"")</f>
        <v/>
      </c>
      <c r="AV153" s="128" t="str">
        <f>IFERROR(INDEX($C$7:$I$177,$P145,COLUMNS($R$7:AU153)),"")</f>
        <v/>
      </c>
      <c r="AW153" s="128" t="str">
        <f>IFERROR(INDEX($C$7:$I$177,$P145,COLUMNS($R$7:AV153)),"")</f>
        <v/>
      </c>
      <c r="AX153" s="128" t="str">
        <f>IFERROR(INDEX($C$7:$I$177,$P145,COLUMNS($R$7:AW153)),"")</f>
        <v/>
      </c>
      <c r="AY153" s="128" t="str">
        <f>IFERROR(INDEX($C$7:$I$177,$P145,COLUMNS($R$7:AX153)),"")</f>
        <v/>
      </c>
      <c r="AZ153" s="128" t="str">
        <f>IFERROR(INDEX($C$7:$I$177,$P145,COLUMNS($R$7:AY153)),"")</f>
        <v/>
      </c>
      <c r="BA153" s="128" t="str">
        <f>IFERROR(INDEX($C$7:$I$177,$P145,COLUMNS($R$7:AZ153)),"")</f>
        <v/>
      </c>
    </row>
    <row r="154" spans="3:53">
      <c r="C154" s="198" t="s">
        <v>329</v>
      </c>
      <c r="D154" s="105">
        <v>2.1242119654657315E-2</v>
      </c>
      <c r="E154" s="105"/>
      <c r="F154" s="105">
        <v>2.6100711837595571E-2</v>
      </c>
      <c r="G154" s="105">
        <v>2.7211817703688457E-2</v>
      </c>
      <c r="H154" s="105">
        <v>2.984321995049051E-2</v>
      </c>
      <c r="I154" s="106">
        <v>3.5923702690801217E-2</v>
      </c>
      <c r="J154" s="106">
        <v>3.7666513550757924E-2</v>
      </c>
      <c r="K154" s="106">
        <v>4.2090478671590062E-2</v>
      </c>
      <c r="L154" s="106">
        <v>3.7305261540234745E-2</v>
      </c>
      <c r="M154" s="106" t="s">
        <v>359</v>
      </c>
      <c r="N154" s="128">
        <f>ROWS($M$8:M154)</f>
        <v>147</v>
      </c>
      <c r="O154" s="128" t="str">
        <f t="shared" si="4"/>
        <v/>
      </c>
      <c r="P154" s="128" t="str">
        <f>IFERROR(SMALL($O$8:$O$179,ROWS($O$8:O154)),"")</f>
        <v/>
      </c>
      <c r="T154" s="128" t="str">
        <f>IFERROR(INDEX($C$8:$I$175,$P147,COLUMNS($S$8:S154)),"")</f>
        <v/>
      </c>
      <c r="U154" s="128" t="str">
        <f>IFERROR(INDEX($C$8:$I$175,$P147,COLUMNS($S$8:T154)),"")</f>
        <v/>
      </c>
      <c r="V154" s="128" t="str">
        <f>IFERROR(INDEX($C$8:$I$175,$P147,COLUMNS($S$8:U154)),"")</f>
        <v/>
      </c>
      <c r="W154" s="128" t="str">
        <f>IFERROR(INDEX($C$8:$I$175,$P147,COLUMNS($S$8:V154)),"")</f>
        <v/>
      </c>
      <c r="X154" s="128" t="str">
        <f>IFERROR(INDEX($C$8:$I$175,$P147,COLUMNS($S$8:W154)),"")</f>
        <v/>
      </c>
      <c r="Y154" s="128" t="str">
        <f>IFERROR(INDEX($C$8:$I$175,$P147,COLUMNS($S$8:X154)),"")</f>
        <v/>
      </c>
      <c r="Z154" s="128" t="str">
        <f>IFERROR(INDEX($C$8:$I$175,$P147,COLUMNS($S$8:Y154)),"")</f>
        <v/>
      </c>
      <c r="AD154" s="235" t="s">
        <v>296</v>
      </c>
      <c r="AE154" s="128">
        <v>9965</v>
      </c>
      <c r="AF154" s="128">
        <v>9925</v>
      </c>
      <c r="AG154" s="128">
        <v>11040</v>
      </c>
      <c r="AH154" s="128">
        <v>11950</v>
      </c>
      <c r="AI154" s="128">
        <v>12690</v>
      </c>
      <c r="AJ154" s="128">
        <v>12370</v>
      </c>
      <c r="AK154" s="128">
        <v>11905</v>
      </c>
      <c r="AL154" s="128">
        <v>12115</v>
      </c>
      <c r="AM154" s="128">
        <v>14245</v>
      </c>
      <c r="AN154" s="128" t="s">
        <v>359</v>
      </c>
      <c r="AO154" s="128">
        <f>ROWS($AN$8:AN154)</f>
        <v>147</v>
      </c>
      <c r="AP154" s="128" t="str">
        <f t="shared" si="5"/>
        <v/>
      </c>
      <c r="AQ154" s="128" t="str">
        <f>IFERROR(SMALL($AP$8:$AP$179,ROWS($AP$8:AP154)),"")</f>
        <v/>
      </c>
      <c r="AU154" s="128" t="str">
        <f>IFERROR(INDEX($C$7:$I$177,$P146,COLUMNS($R$7:AT154)),"")</f>
        <v/>
      </c>
      <c r="AV154" s="128" t="str">
        <f>IFERROR(INDEX($C$7:$I$177,$P146,COLUMNS($R$7:AU154)),"")</f>
        <v/>
      </c>
      <c r="AW154" s="128" t="str">
        <f>IFERROR(INDEX($C$7:$I$177,$P146,COLUMNS($R$7:AV154)),"")</f>
        <v/>
      </c>
      <c r="AX154" s="128" t="str">
        <f>IFERROR(INDEX($C$7:$I$177,$P146,COLUMNS($R$7:AW154)),"")</f>
        <v/>
      </c>
      <c r="AY154" s="128" t="str">
        <f>IFERROR(INDEX($C$7:$I$177,$P146,COLUMNS($R$7:AX154)),"")</f>
        <v/>
      </c>
      <c r="AZ154" s="128" t="str">
        <f>IFERROR(INDEX($C$7:$I$177,$P146,COLUMNS($R$7:AY154)),"")</f>
        <v/>
      </c>
      <c r="BA154" s="128" t="str">
        <f>IFERROR(INDEX($C$7:$I$177,$P146,COLUMNS($R$7:AZ154)),"")</f>
        <v/>
      </c>
    </row>
    <row r="155" spans="3:53">
      <c r="C155" s="198" t="s">
        <v>330</v>
      </c>
      <c r="D155" s="105">
        <v>5.5447249158163915E-3</v>
      </c>
      <c r="E155" s="105"/>
      <c r="F155" s="105">
        <v>5.1770006950602786E-3</v>
      </c>
      <c r="G155" s="105">
        <v>5.0307562141272784E-3</v>
      </c>
      <c r="H155" s="105">
        <v>5.6844228477124781E-3</v>
      </c>
      <c r="I155" s="106">
        <v>7.4165063619718637E-3</v>
      </c>
      <c r="J155" s="106">
        <v>6.6605420303169497E-3</v>
      </c>
      <c r="K155" s="106">
        <v>4.9838026414153998E-3</v>
      </c>
      <c r="L155" s="106">
        <v>5.8973817161957088E-3</v>
      </c>
      <c r="M155" s="106" t="s">
        <v>359</v>
      </c>
      <c r="N155" s="128">
        <f>ROWS($M$8:M155)</f>
        <v>148</v>
      </c>
      <c r="O155" s="128" t="str">
        <f t="shared" si="4"/>
        <v/>
      </c>
      <c r="P155" s="128" t="str">
        <f>IFERROR(SMALL($O$8:$O$179,ROWS($O$8:O155)),"")</f>
        <v/>
      </c>
      <c r="T155" s="128" t="str">
        <f>IFERROR(INDEX($C$8:$I$175,$P148,COLUMNS($S$8:S155)),"")</f>
        <v/>
      </c>
      <c r="U155" s="128" t="str">
        <f>IFERROR(INDEX($C$8:$I$175,$P148,COLUMNS($S$8:T155)),"")</f>
        <v/>
      </c>
      <c r="V155" s="128" t="str">
        <f>IFERROR(INDEX($C$8:$I$175,$P148,COLUMNS($S$8:U155)),"")</f>
        <v/>
      </c>
      <c r="W155" s="128" t="str">
        <f>IFERROR(INDEX($C$8:$I$175,$P148,COLUMNS($S$8:V155)),"")</f>
        <v/>
      </c>
      <c r="X155" s="128" t="str">
        <f>IFERROR(INDEX($C$8:$I$175,$P148,COLUMNS($S$8:W155)),"")</f>
        <v/>
      </c>
      <c r="Y155" s="128" t="str">
        <f>IFERROR(INDEX($C$8:$I$175,$P148,COLUMNS($S$8:X155)),"")</f>
        <v/>
      </c>
      <c r="Z155" s="128" t="str">
        <f>IFERROR(INDEX($C$8:$I$175,$P148,COLUMNS($S$8:Y155)),"")</f>
        <v/>
      </c>
      <c r="AD155" s="235" t="s">
        <v>255</v>
      </c>
      <c r="AE155" s="128">
        <v>0</v>
      </c>
      <c r="AF155" s="128">
        <v>0</v>
      </c>
      <c r="AG155" s="128">
        <v>0</v>
      </c>
      <c r="AH155" s="128">
        <v>0</v>
      </c>
      <c r="AI155" s="128">
        <v>0</v>
      </c>
      <c r="AJ155" s="128">
        <v>0</v>
      </c>
      <c r="AK155" s="128">
        <v>0</v>
      </c>
      <c r="AL155" s="128">
        <v>-1</v>
      </c>
      <c r="AM155" s="128">
        <v>0</v>
      </c>
      <c r="AN155" s="128" t="s">
        <v>359</v>
      </c>
      <c r="AO155" s="128">
        <f>ROWS($AN$8:AN155)</f>
        <v>148</v>
      </c>
      <c r="AP155" s="128" t="str">
        <f t="shared" si="5"/>
        <v/>
      </c>
      <c r="AQ155" s="128" t="str">
        <f>IFERROR(SMALL($AP$8:$AP$179,ROWS($AP$8:AP155)),"")</f>
        <v/>
      </c>
      <c r="AU155" s="128" t="str">
        <f>IFERROR(INDEX($C$7:$I$177,$P147,COLUMNS($R$7:AT155)),"")</f>
        <v/>
      </c>
      <c r="AV155" s="128" t="str">
        <f>IFERROR(INDEX($C$7:$I$177,$P147,COLUMNS($R$7:AU155)),"")</f>
        <v/>
      </c>
      <c r="AW155" s="128" t="str">
        <f>IFERROR(INDEX($C$7:$I$177,$P147,COLUMNS($R$7:AV155)),"")</f>
        <v/>
      </c>
      <c r="AX155" s="128" t="str">
        <f>IFERROR(INDEX($C$7:$I$177,$P147,COLUMNS($R$7:AW155)),"")</f>
        <v/>
      </c>
      <c r="AY155" s="128" t="str">
        <f>IFERROR(INDEX($C$7:$I$177,$P147,COLUMNS($R$7:AX155)),"")</f>
        <v/>
      </c>
      <c r="AZ155" s="128" t="str">
        <f>IFERROR(INDEX($C$7:$I$177,$P147,COLUMNS($R$7:AY155)),"")</f>
        <v/>
      </c>
      <c r="BA155" s="128" t="str">
        <f>IFERROR(INDEX($C$7:$I$177,$P147,COLUMNS($R$7:AZ155)),"")</f>
        <v/>
      </c>
    </row>
    <row r="156" spans="3:53">
      <c r="C156" s="198" t="s">
        <v>361</v>
      </c>
      <c r="D156" s="105">
        <v>4.7218776109577941E-2</v>
      </c>
      <c r="E156" s="105"/>
      <c r="F156" s="105">
        <v>3.0606619849962852E-2</v>
      </c>
      <c r="G156" s="105">
        <v>2.7577690882897715E-2</v>
      </c>
      <c r="H156" s="105">
        <v>9.3288713670120101E-3</v>
      </c>
      <c r="I156" s="106">
        <v>1.4879365888706052E-2</v>
      </c>
      <c r="J156" s="106">
        <v>1.6995865870463943E-2</v>
      </c>
      <c r="K156" s="106">
        <v>1.2550121197018781E-2</v>
      </c>
      <c r="L156" s="106">
        <v>1.5060414545594253E-2</v>
      </c>
      <c r="M156" s="106" t="s">
        <v>359</v>
      </c>
      <c r="N156" s="128">
        <f>ROWS($M$8:M156)</f>
        <v>149</v>
      </c>
      <c r="O156" s="128" t="str">
        <f t="shared" si="4"/>
        <v/>
      </c>
      <c r="P156" s="128" t="str">
        <f>IFERROR(SMALL($O$8:$O$179,ROWS($O$8:O156)),"")</f>
        <v/>
      </c>
      <c r="T156" s="128" t="str">
        <f>IFERROR(INDEX($C$8:$I$175,$P149,COLUMNS($S$8:S156)),"")</f>
        <v/>
      </c>
      <c r="U156" s="128" t="str">
        <f>IFERROR(INDEX($C$8:$I$175,$P149,COLUMNS($S$8:T156)),"")</f>
        <v/>
      </c>
      <c r="V156" s="128" t="str">
        <f>IFERROR(INDEX($C$8:$I$175,$P149,COLUMNS($S$8:U156)),"")</f>
        <v/>
      </c>
      <c r="W156" s="128" t="str">
        <f>IFERROR(INDEX($C$8:$I$175,$P149,COLUMNS($S$8:V156)),"")</f>
        <v/>
      </c>
      <c r="X156" s="128" t="str">
        <f>IFERROR(INDEX($C$8:$I$175,$P149,COLUMNS($S$8:W156)),"")</f>
        <v/>
      </c>
      <c r="Y156" s="128" t="str">
        <f>IFERROR(INDEX($C$8:$I$175,$P149,COLUMNS($S$8:X156)),"")</f>
        <v/>
      </c>
      <c r="Z156" s="128" t="str">
        <f>IFERROR(INDEX($C$8:$I$175,$P149,COLUMNS($S$8:Y156)),"")</f>
        <v/>
      </c>
      <c r="AD156" s="199" t="s">
        <v>256</v>
      </c>
      <c r="AN156" s="128" t="s">
        <v>359</v>
      </c>
      <c r="AO156" s="128">
        <f>ROWS($AN$8:AN156)</f>
        <v>149</v>
      </c>
      <c r="AP156" s="128" t="str">
        <f t="shared" si="5"/>
        <v/>
      </c>
      <c r="AQ156" s="128" t="str">
        <f>IFERROR(SMALL($AP$8:$AP$179,ROWS($AP$8:AP156)),"")</f>
        <v/>
      </c>
      <c r="AU156" s="128" t="str">
        <f>IFERROR(INDEX($C$7:$I$177,$P148,COLUMNS($R$7:AT156)),"")</f>
        <v/>
      </c>
      <c r="AV156" s="128" t="str">
        <f>IFERROR(INDEX($C$7:$I$177,$P148,COLUMNS($R$7:AU156)),"")</f>
        <v/>
      </c>
      <c r="AW156" s="128" t="str">
        <f>IFERROR(INDEX($C$7:$I$177,$P148,COLUMNS($R$7:AV156)),"")</f>
        <v/>
      </c>
      <c r="AX156" s="128" t="str">
        <f>IFERROR(INDEX($C$7:$I$177,$P148,COLUMNS($R$7:AW156)),"")</f>
        <v/>
      </c>
      <c r="AY156" s="128" t="str">
        <f>IFERROR(INDEX($C$7:$I$177,$P148,COLUMNS($R$7:AX156)),"")</f>
        <v/>
      </c>
      <c r="AZ156" s="128" t="str">
        <f>IFERROR(INDEX($C$7:$I$177,$P148,COLUMNS($R$7:AY156)),"")</f>
        <v/>
      </c>
      <c r="BA156" s="128" t="str">
        <f>IFERROR(INDEX($C$7:$I$177,$P148,COLUMNS($R$7:AZ156)),"")</f>
        <v/>
      </c>
    </row>
    <row r="157" spans="3:53">
      <c r="C157" s="198" t="s">
        <v>332</v>
      </c>
      <c r="D157" s="105">
        <v>5.1067169658455071E-2</v>
      </c>
      <c r="E157" s="105"/>
      <c r="F157" s="105">
        <v>4.8774057474294752E-2</v>
      </c>
      <c r="G157" s="105">
        <v>4.891267064553749E-2</v>
      </c>
      <c r="H157" s="105">
        <v>5.3910332813789312E-2</v>
      </c>
      <c r="I157" s="106">
        <v>5.5368855308596192E-2</v>
      </c>
      <c r="J157" s="106">
        <v>5.3284336242535597E-2</v>
      </c>
      <c r="K157" s="106">
        <v>5.2918922592483521E-2</v>
      </c>
      <c r="L157" s="106">
        <v>5.9665366809458865E-2</v>
      </c>
      <c r="M157" s="106" t="s">
        <v>359</v>
      </c>
      <c r="N157" s="128">
        <f>ROWS($M$8:M157)</f>
        <v>150</v>
      </c>
      <c r="O157" s="128" t="str">
        <f t="shared" si="4"/>
        <v/>
      </c>
      <c r="P157" s="128" t="str">
        <f>IFERROR(SMALL($O$8:$O$179,ROWS($O$8:O157)),"")</f>
        <v/>
      </c>
      <c r="T157" s="128" t="str">
        <f>IFERROR(INDEX($C$8:$I$175,$P150,COLUMNS($S$8:S157)),"")</f>
        <v/>
      </c>
      <c r="U157" s="128" t="str">
        <f>IFERROR(INDEX($C$8:$I$175,$P150,COLUMNS($S$8:T157)),"")</f>
        <v/>
      </c>
      <c r="V157" s="128" t="str">
        <f>IFERROR(INDEX($C$8:$I$175,$P150,COLUMNS($S$8:U157)),"")</f>
        <v/>
      </c>
      <c r="W157" s="128" t="str">
        <f>IFERROR(INDEX($C$8:$I$175,$P150,COLUMNS($S$8:V157)),"")</f>
        <v/>
      </c>
      <c r="X157" s="128" t="str">
        <f>IFERROR(INDEX($C$8:$I$175,$P150,COLUMNS($S$8:W157)),"")</f>
        <v/>
      </c>
      <c r="Y157" s="128" t="str">
        <f>IFERROR(INDEX($C$8:$I$175,$P150,COLUMNS($S$8:X157)),"")</f>
        <v/>
      </c>
      <c r="Z157" s="128" t="str">
        <f>IFERROR(INDEX($C$8:$I$175,$P150,COLUMNS($S$8:Y157)),"")</f>
        <v/>
      </c>
      <c r="AD157" s="198" t="s">
        <v>328</v>
      </c>
      <c r="AE157" s="128">
        <v>485</v>
      </c>
      <c r="AG157" s="128">
        <v>545</v>
      </c>
      <c r="AH157" s="128">
        <v>545</v>
      </c>
      <c r="AI157" s="128">
        <v>535</v>
      </c>
      <c r="AJ157" s="128">
        <v>500</v>
      </c>
      <c r="AK157" s="128">
        <v>450</v>
      </c>
      <c r="AL157" s="128">
        <v>440</v>
      </c>
      <c r="AM157" s="128">
        <v>480</v>
      </c>
      <c r="AN157" s="128" t="s">
        <v>359</v>
      </c>
      <c r="AO157" s="128">
        <f>ROWS($AN$8:AN157)</f>
        <v>150</v>
      </c>
      <c r="AP157" s="128" t="str">
        <f t="shared" si="5"/>
        <v/>
      </c>
      <c r="AQ157" s="128" t="str">
        <f>IFERROR(SMALL($AP$8:$AP$179,ROWS($AP$8:AP157)),"")</f>
        <v/>
      </c>
      <c r="AU157" s="128" t="str">
        <f>IFERROR(INDEX($C$7:$I$177,$P149,COLUMNS($R$7:AT157)),"")</f>
        <v/>
      </c>
      <c r="AV157" s="128" t="str">
        <f>IFERROR(INDEX($C$7:$I$177,$P149,COLUMNS($R$7:AU157)),"")</f>
        <v/>
      </c>
      <c r="AW157" s="128" t="str">
        <f>IFERROR(INDEX($C$7:$I$177,$P149,COLUMNS($R$7:AV157)),"")</f>
        <v/>
      </c>
      <c r="AX157" s="128" t="str">
        <f>IFERROR(INDEX($C$7:$I$177,$P149,COLUMNS($R$7:AW157)),"")</f>
        <v/>
      </c>
      <c r="AY157" s="128" t="str">
        <f>IFERROR(INDEX($C$7:$I$177,$P149,COLUMNS($R$7:AX157)),"")</f>
        <v/>
      </c>
      <c r="AZ157" s="128" t="str">
        <f>IFERROR(INDEX($C$7:$I$177,$P149,COLUMNS($R$7:AY157)),"")</f>
        <v/>
      </c>
      <c r="BA157" s="128" t="str">
        <f>IFERROR(INDEX($C$7:$I$177,$P149,COLUMNS($R$7:AZ157)),"")</f>
        <v/>
      </c>
    </row>
    <row r="158" spans="3:53">
      <c r="C158" s="198" t="s">
        <v>333</v>
      </c>
      <c r="D158" s="105">
        <v>2.7850216472137122E-3</v>
      </c>
      <c r="E158" s="105"/>
      <c r="F158" s="105">
        <v>2.9959494763080316E-3</v>
      </c>
      <c r="G158" s="105">
        <v>2.4925110333630603E-3</v>
      </c>
      <c r="H158" s="105">
        <v>2.2462638672412212E-3</v>
      </c>
      <c r="I158" s="106">
        <v>2.5494240619278281E-3</v>
      </c>
      <c r="J158" s="106">
        <v>2.2967386311437757E-3</v>
      </c>
      <c r="K158" s="106">
        <v>1.56310173753483E-3</v>
      </c>
      <c r="L158" s="106">
        <v>1.8249226809074668E-3</v>
      </c>
      <c r="M158" s="106" t="s">
        <v>359</v>
      </c>
      <c r="N158" s="128">
        <f>ROWS($M$8:M158)</f>
        <v>151</v>
      </c>
      <c r="O158" s="128" t="str">
        <f t="shared" si="4"/>
        <v/>
      </c>
      <c r="P158" s="128" t="str">
        <f>IFERROR(SMALL($O$8:$O$179,ROWS($O$8:O158)),"")</f>
        <v/>
      </c>
      <c r="T158" s="128" t="str">
        <f>IFERROR(INDEX($C$8:$I$175,$P151,COLUMNS($S$8:S158)),"")</f>
        <v/>
      </c>
      <c r="U158" s="128" t="str">
        <f>IFERROR(INDEX($C$8:$I$175,$P151,COLUMNS($S$8:T158)),"")</f>
        <v/>
      </c>
      <c r="V158" s="128" t="str">
        <f>IFERROR(INDEX($C$8:$I$175,$P151,COLUMNS($S$8:U158)),"")</f>
        <v/>
      </c>
      <c r="W158" s="128" t="str">
        <f>IFERROR(INDEX($C$8:$I$175,$P151,COLUMNS($S$8:V158)),"")</f>
        <v/>
      </c>
      <c r="X158" s="128" t="str">
        <f>IFERROR(INDEX($C$8:$I$175,$P151,COLUMNS($S$8:W158)),"")</f>
        <v/>
      </c>
      <c r="Y158" s="128" t="str">
        <f>IFERROR(INDEX($C$8:$I$175,$P151,COLUMNS($S$8:X158)),"")</f>
        <v/>
      </c>
      <c r="Z158" s="128" t="str">
        <f>IFERROR(INDEX($C$8:$I$175,$P151,COLUMNS($S$8:Y158)),"")</f>
        <v/>
      </c>
      <c r="AD158" s="198" t="s">
        <v>329</v>
      </c>
      <c r="AE158" s="128">
        <v>840</v>
      </c>
      <c r="AG158" s="128">
        <v>1090</v>
      </c>
      <c r="AH158" s="128">
        <v>1190</v>
      </c>
      <c r="AI158" s="128">
        <v>1300</v>
      </c>
      <c r="AJ158" s="128">
        <v>1550</v>
      </c>
      <c r="AK158" s="128">
        <v>1640</v>
      </c>
      <c r="AL158" s="128">
        <v>1860</v>
      </c>
      <c r="AM158" s="128">
        <v>1940</v>
      </c>
      <c r="AN158" s="128" t="s">
        <v>359</v>
      </c>
      <c r="AO158" s="128">
        <f>ROWS($AN$8:AN158)</f>
        <v>151</v>
      </c>
      <c r="AP158" s="128" t="str">
        <f t="shared" si="5"/>
        <v/>
      </c>
      <c r="AQ158" s="128" t="str">
        <f>IFERROR(SMALL($AP$8:$AP$179,ROWS($AP$8:AP158)),"")</f>
        <v/>
      </c>
      <c r="AU158" s="128" t="str">
        <f>IFERROR(INDEX($C$7:$I$177,$P150,COLUMNS($R$7:AT158)),"")</f>
        <v/>
      </c>
      <c r="AV158" s="128" t="str">
        <f>IFERROR(INDEX($C$7:$I$177,$P150,COLUMNS($R$7:AU158)),"")</f>
        <v/>
      </c>
      <c r="AW158" s="128" t="str">
        <f>IFERROR(INDEX($C$7:$I$177,$P150,COLUMNS($R$7:AV158)),"")</f>
        <v/>
      </c>
      <c r="AX158" s="128" t="str">
        <f>IFERROR(INDEX($C$7:$I$177,$P150,COLUMNS($R$7:AW158)),"")</f>
        <v/>
      </c>
      <c r="AY158" s="128" t="str">
        <f>IFERROR(INDEX($C$7:$I$177,$P150,COLUMNS($R$7:AX158)),"")</f>
        <v/>
      </c>
      <c r="AZ158" s="128" t="str">
        <f>IFERROR(INDEX($C$7:$I$177,$P150,COLUMNS($R$7:AY158)),"")</f>
        <v/>
      </c>
      <c r="BA158" s="128" t="str">
        <f>IFERROR(INDEX($C$7:$I$177,$P150,COLUMNS($R$7:AZ158)),"")</f>
        <v/>
      </c>
    </row>
    <row r="159" spans="3:53">
      <c r="C159" s="198" t="s">
        <v>334</v>
      </c>
      <c r="D159" s="105">
        <v>5.1143124794288172E-3</v>
      </c>
      <c r="E159" s="105"/>
      <c r="F159" s="105">
        <v>3.5951393715696377E-3</v>
      </c>
      <c r="G159" s="105">
        <v>3.2699915391827309E-3</v>
      </c>
      <c r="H159" s="105">
        <v>3.8507380581278079E-3</v>
      </c>
      <c r="I159" s="106">
        <v>4.2413145757526595E-3</v>
      </c>
      <c r="J159" s="106">
        <v>4.4786403307303631E-3</v>
      </c>
      <c r="K159" s="106">
        <v>3.6925446843214102E-3</v>
      </c>
      <c r="L159" s="106">
        <v>3.4577482375088846E-3</v>
      </c>
      <c r="M159" s="106" t="s">
        <v>359</v>
      </c>
      <c r="N159" s="128">
        <f>ROWS($M$8:M159)</f>
        <v>152</v>
      </c>
      <c r="O159" s="128" t="str">
        <f t="shared" si="4"/>
        <v/>
      </c>
      <c r="P159" s="128" t="str">
        <f>IFERROR(SMALL($O$8:$O$179,ROWS($O$8:O159)),"")</f>
        <v/>
      </c>
      <c r="T159" s="128" t="str">
        <f>IFERROR(INDEX($C$8:$I$175,$P152,COLUMNS($S$8:S159)),"")</f>
        <v/>
      </c>
      <c r="U159" s="128" t="str">
        <f>IFERROR(INDEX($C$8:$I$175,$P152,COLUMNS($S$8:T159)),"")</f>
        <v/>
      </c>
      <c r="V159" s="128" t="str">
        <f>IFERROR(INDEX($C$8:$I$175,$P152,COLUMNS($S$8:U159)),"")</f>
        <v/>
      </c>
      <c r="W159" s="128" t="str">
        <f>IFERROR(INDEX($C$8:$I$175,$P152,COLUMNS($S$8:V159)),"")</f>
        <v/>
      </c>
      <c r="X159" s="128" t="str">
        <f>IFERROR(INDEX($C$8:$I$175,$P152,COLUMNS($S$8:W159)),"")</f>
        <v/>
      </c>
      <c r="Y159" s="128" t="str">
        <f>IFERROR(INDEX($C$8:$I$175,$P152,COLUMNS($S$8:X159)),"")</f>
        <v/>
      </c>
      <c r="Z159" s="128" t="str">
        <f>IFERROR(INDEX($C$8:$I$175,$P152,COLUMNS($S$8:Y159)),"")</f>
        <v/>
      </c>
      <c r="AD159" s="198" t="s">
        <v>330</v>
      </c>
      <c r="AE159" s="128">
        <v>220</v>
      </c>
      <c r="AG159" s="128">
        <v>215</v>
      </c>
      <c r="AH159" s="128">
        <v>220</v>
      </c>
      <c r="AI159" s="128">
        <v>250</v>
      </c>
      <c r="AJ159" s="128">
        <v>320</v>
      </c>
      <c r="AK159" s="128">
        <v>290</v>
      </c>
      <c r="AL159" s="128">
        <v>220</v>
      </c>
      <c r="AM159" s="128">
        <v>305</v>
      </c>
      <c r="AN159" s="128" t="s">
        <v>359</v>
      </c>
      <c r="AO159" s="128">
        <f>ROWS($AN$8:AN159)</f>
        <v>152</v>
      </c>
      <c r="AP159" s="128" t="str">
        <f t="shared" si="5"/>
        <v/>
      </c>
      <c r="AQ159" s="128" t="str">
        <f>IFERROR(SMALL($AP$8:$AP$179,ROWS($AP$8:AP159)),"")</f>
        <v/>
      </c>
      <c r="AU159" s="128" t="str">
        <f>IFERROR(INDEX($C$7:$I$177,$P151,COLUMNS($R$7:AT159)),"")</f>
        <v/>
      </c>
      <c r="AV159" s="128" t="str">
        <f>IFERROR(INDEX($C$7:$I$177,$P151,COLUMNS($R$7:AU159)),"")</f>
        <v/>
      </c>
      <c r="AW159" s="128" t="str">
        <f>IFERROR(INDEX($C$7:$I$177,$P151,COLUMNS($R$7:AV159)),"")</f>
        <v/>
      </c>
      <c r="AX159" s="128" t="str">
        <f>IFERROR(INDEX($C$7:$I$177,$P151,COLUMNS($R$7:AW159)),"")</f>
        <v/>
      </c>
      <c r="AY159" s="128" t="str">
        <f>IFERROR(INDEX($C$7:$I$177,$P151,COLUMNS($R$7:AX159)),"")</f>
        <v/>
      </c>
      <c r="AZ159" s="128" t="str">
        <f>IFERROR(INDEX($C$7:$I$177,$P151,COLUMNS($R$7:AY159)),"")</f>
        <v/>
      </c>
      <c r="BA159" s="128" t="str">
        <f>IFERROR(INDEX($C$7:$I$177,$P151,COLUMNS($R$7:AZ159)),"")</f>
        <v/>
      </c>
    </row>
    <row r="160" spans="3:53">
      <c r="C160" s="198" t="s">
        <v>362</v>
      </c>
      <c r="D160" s="105"/>
      <c r="E160" s="105"/>
      <c r="F160" s="105">
        <v>9.3473623660810586E-4</v>
      </c>
      <c r="G160" s="105">
        <v>1.0290183165260341E-3</v>
      </c>
      <c r="H160" s="105">
        <v>2.2783533510589531E-2</v>
      </c>
      <c r="I160" s="106">
        <v>2.2782580480682317E-2</v>
      </c>
      <c r="J160" s="106">
        <v>2.7675700505282497E-2</v>
      </c>
      <c r="K160" s="106">
        <v>2.0954624742314749E-2</v>
      </c>
      <c r="L160" s="106">
        <v>2.0362295176441208E-2</v>
      </c>
      <c r="M160" s="106" t="s">
        <v>359</v>
      </c>
      <c r="N160" s="128">
        <f>ROWS($M$8:M160)</f>
        <v>153</v>
      </c>
      <c r="O160" s="128" t="str">
        <f t="shared" si="4"/>
        <v/>
      </c>
      <c r="P160" s="128" t="str">
        <f>IFERROR(SMALL($O$8:$O$179,ROWS($O$8:O160)),"")</f>
        <v/>
      </c>
      <c r="T160" s="128" t="str">
        <f>IFERROR(INDEX($C$8:$I$175,$P153,COLUMNS($S$8:S160)),"")</f>
        <v/>
      </c>
      <c r="U160" s="128" t="str">
        <f>IFERROR(INDEX($C$8:$I$175,$P153,COLUMNS($S$8:T160)),"")</f>
        <v/>
      </c>
      <c r="V160" s="128" t="str">
        <f>IFERROR(INDEX($C$8:$I$175,$P153,COLUMNS($S$8:U160)),"")</f>
        <v/>
      </c>
      <c r="W160" s="128" t="str">
        <f>IFERROR(INDEX($C$8:$I$175,$P153,COLUMNS($S$8:V160)),"")</f>
        <v/>
      </c>
      <c r="X160" s="128" t="str">
        <f>IFERROR(INDEX($C$8:$I$175,$P153,COLUMNS($S$8:W160)),"")</f>
        <v/>
      </c>
      <c r="Y160" s="128" t="str">
        <f>IFERROR(INDEX($C$8:$I$175,$P153,COLUMNS($S$8:X160)),"")</f>
        <v/>
      </c>
      <c r="Z160" s="128" t="str">
        <f>IFERROR(INDEX($C$8:$I$175,$P153,COLUMNS($S$8:Y160)),"")</f>
        <v/>
      </c>
      <c r="AD160" s="198" t="s">
        <v>361</v>
      </c>
      <c r="AE160" s="128">
        <v>1865</v>
      </c>
      <c r="AG160" s="128">
        <v>1275</v>
      </c>
      <c r="AH160" s="128">
        <v>1205</v>
      </c>
      <c r="AI160" s="128">
        <v>405</v>
      </c>
      <c r="AJ160" s="128">
        <v>640</v>
      </c>
      <c r="AK160" s="128">
        <v>740</v>
      </c>
      <c r="AL160" s="128">
        <v>555</v>
      </c>
      <c r="AM160" s="128">
        <v>785</v>
      </c>
      <c r="AN160" s="128" t="s">
        <v>359</v>
      </c>
      <c r="AO160" s="128">
        <f>ROWS($AN$8:AN160)</f>
        <v>153</v>
      </c>
      <c r="AP160" s="128" t="str">
        <f t="shared" si="5"/>
        <v/>
      </c>
      <c r="AQ160" s="128" t="str">
        <f>IFERROR(SMALL($AP$8:$AP$179,ROWS($AP$8:AP160)),"")</f>
        <v/>
      </c>
      <c r="AU160" s="128" t="str">
        <f>IFERROR(INDEX($C$7:$I$177,$P152,COLUMNS($R$7:AT160)),"")</f>
        <v/>
      </c>
      <c r="AV160" s="128" t="str">
        <f>IFERROR(INDEX($C$7:$I$177,$P152,COLUMNS($R$7:AU160)),"")</f>
        <v/>
      </c>
      <c r="AW160" s="128" t="str">
        <f>IFERROR(INDEX($C$7:$I$177,$P152,COLUMNS($R$7:AV160)),"")</f>
        <v/>
      </c>
      <c r="AX160" s="128" t="str">
        <f>IFERROR(INDEX($C$7:$I$177,$P152,COLUMNS($R$7:AW160)),"")</f>
        <v/>
      </c>
      <c r="AY160" s="128" t="str">
        <f>IFERROR(INDEX($C$7:$I$177,$P152,COLUMNS($R$7:AX160)),"")</f>
        <v/>
      </c>
      <c r="AZ160" s="128" t="str">
        <f>IFERROR(INDEX($C$7:$I$177,$P152,COLUMNS($R$7:AY160)),"")</f>
        <v/>
      </c>
      <c r="BA160" s="128" t="str">
        <f>IFERROR(INDEX($C$7:$I$177,$P152,COLUMNS($R$7:AZ160)),"")</f>
        <v/>
      </c>
    </row>
    <row r="161" spans="3:53">
      <c r="C161" s="198" t="s">
        <v>336</v>
      </c>
      <c r="D161" s="105">
        <v>1.6786085019115375E-2</v>
      </c>
      <c r="E161" s="105"/>
      <c r="F161" s="105">
        <v>3.2619897898041844E-2</v>
      </c>
      <c r="G161" s="105">
        <v>3.7319064279344172E-2</v>
      </c>
      <c r="H161" s="105">
        <v>4.0180617951774092E-2</v>
      </c>
      <c r="I161" s="106">
        <v>5.4928500243354113E-2</v>
      </c>
      <c r="J161" s="106">
        <v>5.9944878272852546E-2</v>
      </c>
      <c r="K161" s="106">
        <v>5.448202433001835E-2</v>
      </c>
      <c r="L161" s="106">
        <v>6.4698311466277345E-2</v>
      </c>
      <c r="M161" s="106" t="s">
        <v>359</v>
      </c>
      <c r="N161" s="128">
        <f>ROWS($M$8:M161)</f>
        <v>154</v>
      </c>
      <c r="O161" s="128" t="str">
        <f t="shared" si="4"/>
        <v/>
      </c>
      <c r="P161" s="128" t="str">
        <f>IFERROR(SMALL($O$8:$O$179,ROWS($O$8:O161)),"")</f>
        <v/>
      </c>
      <c r="T161" s="128" t="str">
        <f>IFERROR(INDEX($C$8:$I$175,$P154,COLUMNS($S$8:S161)),"")</f>
        <v/>
      </c>
      <c r="U161" s="128" t="str">
        <f>IFERROR(INDEX($C$8:$I$175,$P154,COLUMNS($S$8:T161)),"")</f>
        <v/>
      </c>
      <c r="V161" s="128" t="str">
        <f>IFERROR(INDEX($C$8:$I$175,$P154,COLUMNS($S$8:U161)),"")</f>
        <v/>
      </c>
      <c r="W161" s="128" t="str">
        <f>IFERROR(INDEX($C$8:$I$175,$P154,COLUMNS($S$8:V161)),"")</f>
        <v/>
      </c>
      <c r="X161" s="128" t="str">
        <f>IFERROR(INDEX($C$8:$I$175,$P154,COLUMNS($S$8:W161)),"")</f>
        <v/>
      </c>
      <c r="Y161" s="128" t="str">
        <f>IFERROR(INDEX($C$8:$I$175,$P154,COLUMNS($S$8:X161)),"")</f>
        <v/>
      </c>
      <c r="Z161" s="128" t="str">
        <f>IFERROR(INDEX($C$8:$I$175,$P154,COLUMNS($S$8:Y161)),"")</f>
        <v/>
      </c>
      <c r="AD161" s="198" t="s">
        <v>332</v>
      </c>
      <c r="AE161" s="128">
        <v>2015</v>
      </c>
      <c r="AG161" s="128">
        <v>2035</v>
      </c>
      <c r="AH161" s="128">
        <v>2140</v>
      </c>
      <c r="AI161" s="128">
        <v>2350</v>
      </c>
      <c r="AJ161" s="128">
        <v>2390</v>
      </c>
      <c r="AK161" s="128">
        <v>2320</v>
      </c>
      <c r="AL161" s="128">
        <v>2335</v>
      </c>
      <c r="AM161" s="128">
        <v>3105</v>
      </c>
      <c r="AN161" s="128" t="s">
        <v>359</v>
      </c>
      <c r="AO161" s="128">
        <f>ROWS($AN$8:AN161)</f>
        <v>154</v>
      </c>
      <c r="AP161" s="128" t="str">
        <f t="shared" si="5"/>
        <v/>
      </c>
      <c r="AQ161" s="128" t="str">
        <f>IFERROR(SMALL($AP$8:$AP$179,ROWS($AP$8:AP161)),"")</f>
        <v/>
      </c>
      <c r="AU161" s="128" t="str">
        <f>IFERROR(INDEX($C$7:$I$177,$P153,COLUMNS($R$7:AT161)),"")</f>
        <v/>
      </c>
      <c r="AV161" s="128" t="str">
        <f>IFERROR(INDEX($C$7:$I$177,$P153,COLUMNS($R$7:AU161)),"")</f>
        <v/>
      </c>
      <c r="AW161" s="128" t="str">
        <f>IFERROR(INDEX($C$7:$I$177,$P153,COLUMNS($R$7:AV161)),"")</f>
        <v/>
      </c>
      <c r="AX161" s="128" t="str">
        <f>IFERROR(INDEX($C$7:$I$177,$P153,COLUMNS($R$7:AW161)),"")</f>
        <v/>
      </c>
      <c r="AY161" s="128" t="str">
        <f>IFERROR(INDEX($C$7:$I$177,$P153,COLUMNS($R$7:AX161)),"")</f>
        <v/>
      </c>
      <c r="AZ161" s="128" t="str">
        <f>IFERROR(INDEX($C$7:$I$177,$P153,COLUMNS($R$7:AY161)),"")</f>
        <v/>
      </c>
      <c r="BA161" s="128" t="str">
        <f>IFERROR(INDEX($C$7:$I$177,$P153,COLUMNS($R$7:AZ161)),"")</f>
        <v/>
      </c>
    </row>
    <row r="162" spans="3:53">
      <c r="C162" s="198" t="s">
        <v>363</v>
      </c>
      <c r="D162" s="105">
        <v>0</v>
      </c>
      <c r="E162" s="105"/>
      <c r="F162" s="105">
        <v>0</v>
      </c>
      <c r="G162" s="105">
        <v>0</v>
      </c>
      <c r="H162" s="105">
        <v>0</v>
      </c>
      <c r="I162" s="106">
        <v>0</v>
      </c>
      <c r="J162" s="106">
        <v>0</v>
      </c>
      <c r="K162" s="106">
        <v>0</v>
      </c>
      <c r="L162" s="106"/>
      <c r="M162" s="106" t="s">
        <v>359</v>
      </c>
      <c r="N162" s="128">
        <f>ROWS($M$8:M162)</f>
        <v>155</v>
      </c>
      <c r="O162" s="128" t="str">
        <f t="shared" si="4"/>
        <v/>
      </c>
      <c r="P162" s="128" t="str">
        <f>IFERROR(SMALL($O$8:$O$179,ROWS($O$8:O162)),"")</f>
        <v/>
      </c>
      <c r="T162" s="128" t="str">
        <f>IFERROR(INDEX($C$8:$I$175,$P155,COLUMNS($S$8:S162)),"")</f>
        <v/>
      </c>
      <c r="U162" s="128" t="str">
        <f>IFERROR(INDEX($C$8:$I$175,$P155,COLUMNS($S$8:T162)),"")</f>
        <v/>
      </c>
      <c r="V162" s="128" t="str">
        <f>IFERROR(INDEX($C$8:$I$175,$P155,COLUMNS($S$8:U162)),"")</f>
        <v/>
      </c>
      <c r="W162" s="128" t="str">
        <f>IFERROR(INDEX($C$8:$I$175,$P155,COLUMNS($S$8:V162)),"")</f>
        <v/>
      </c>
      <c r="X162" s="128" t="str">
        <f>IFERROR(INDEX($C$8:$I$175,$P155,COLUMNS($S$8:W162)),"")</f>
        <v/>
      </c>
      <c r="Y162" s="128" t="str">
        <f>IFERROR(INDEX($C$8:$I$175,$P155,COLUMNS($S$8:X162)),"")</f>
        <v/>
      </c>
      <c r="Z162" s="128" t="str">
        <f>IFERROR(INDEX($C$8:$I$175,$P155,COLUMNS($S$8:Y162)),"")</f>
        <v/>
      </c>
      <c r="AD162" s="198" t="s">
        <v>333</v>
      </c>
      <c r="AE162" s="128">
        <v>110</v>
      </c>
      <c r="AG162" s="128">
        <v>125</v>
      </c>
      <c r="AH162" s="128">
        <v>110</v>
      </c>
      <c r="AI162" s="128">
        <v>100</v>
      </c>
      <c r="AJ162" s="128">
        <v>110</v>
      </c>
      <c r="AK162" s="128">
        <v>100</v>
      </c>
      <c r="AL162" s="128">
        <v>70</v>
      </c>
      <c r="AM162" s="128">
        <v>95</v>
      </c>
      <c r="AN162" s="128" t="s">
        <v>359</v>
      </c>
      <c r="AO162" s="128">
        <f>ROWS($AN$8:AN162)</f>
        <v>155</v>
      </c>
      <c r="AP162" s="128" t="str">
        <f t="shared" si="5"/>
        <v/>
      </c>
      <c r="AQ162" s="128" t="str">
        <f>IFERROR(SMALL($AP$8:$AP$179,ROWS($AP$8:AP162)),"")</f>
        <v/>
      </c>
      <c r="AU162" s="128" t="str">
        <f>IFERROR(INDEX($C$7:$I$177,$P154,COLUMNS($R$7:AT162)),"")</f>
        <v/>
      </c>
      <c r="AV162" s="128" t="str">
        <f>IFERROR(INDEX($C$7:$I$177,$P154,COLUMNS($R$7:AU162)),"")</f>
        <v/>
      </c>
      <c r="AW162" s="128" t="str">
        <f>IFERROR(INDEX($C$7:$I$177,$P154,COLUMNS($R$7:AV162)),"")</f>
        <v/>
      </c>
      <c r="AX162" s="128" t="str">
        <f>IFERROR(INDEX($C$7:$I$177,$P154,COLUMNS($R$7:AW162)),"")</f>
        <v/>
      </c>
      <c r="AY162" s="128" t="str">
        <f>IFERROR(INDEX($C$7:$I$177,$P154,COLUMNS($R$7:AX162)),"")</f>
        <v/>
      </c>
      <c r="AZ162" s="128" t="str">
        <f>IFERROR(INDEX($C$7:$I$177,$P154,COLUMNS($R$7:AY162)),"")</f>
        <v/>
      </c>
      <c r="BA162" s="128" t="str">
        <f>IFERROR(INDEX($C$7:$I$177,$P154,COLUMNS($R$7:AZ162)),"")</f>
        <v/>
      </c>
    </row>
    <row r="163" spans="3:53">
      <c r="C163" s="198" t="s">
        <v>277</v>
      </c>
      <c r="D163" s="106">
        <v>0.16201230473200495</v>
      </c>
      <c r="E163" s="106">
        <v>0.15537810505176083</v>
      </c>
      <c r="F163" s="106">
        <v>0.16384248496033363</v>
      </c>
      <c r="G163" s="106">
        <v>0.16528320870778165</v>
      </c>
      <c r="H163" s="106">
        <v>0.18013660951682406</v>
      </c>
      <c r="I163" s="106">
        <v>0.20963218763761096</v>
      </c>
      <c r="J163" s="106">
        <v>0.21945337620578778</v>
      </c>
      <c r="K163" s="106">
        <v>0.20322587952789797</v>
      </c>
      <c r="L163" s="106">
        <v>0.21753078356417005</v>
      </c>
      <c r="M163" s="106" t="s">
        <v>359</v>
      </c>
      <c r="N163" s="128">
        <f>ROWS($M$8:M163)</f>
        <v>156</v>
      </c>
      <c r="O163" s="128" t="str">
        <f t="shared" si="4"/>
        <v/>
      </c>
      <c r="P163" s="128" t="str">
        <f>IFERROR(SMALL($O$8:$O$179,ROWS($O$8:O163)),"")</f>
        <v/>
      </c>
      <c r="T163" s="128" t="str">
        <f>IFERROR(INDEX($C$8:$I$175,$P156,COLUMNS($S$8:S163)),"")</f>
        <v/>
      </c>
      <c r="U163" s="128" t="str">
        <f>IFERROR(INDEX($C$8:$I$175,$P156,COLUMNS($S$8:T163)),"")</f>
        <v/>
      </c>
      <c r="V163" s="128" t="str">
        <f>IFERROR(INDEX($C$8:$I$175,$P156,COLUMNS($S$8:U163)),"")</f>
        <v/>
      </c>
      <c r="W163" s="128" t="str">
        <f>IFERROR(INDEX($C$8:$I$175,$P156,COLUMNS($S$8:V163)),"")</f>
        <v/>
      </c>
      <c r="X163" s="128" t="str">
        <f>IFERROR(INDEX($C$8:$I$175,$P156,COLUMNS($S$8:W163)),"")</f>
        <v/>
      </c>
      <c r="Y163" s="128" t="str">
        <f>IFERROR(INDEX($C$8:$I$175,$P156,COLUMNS($S$8:X163)),"")</f>
        <v/>
      </c>
      <c r="Z163" s="128" t="str">
        <f>IFERROR(INDEX($C$8:$I$175,$P156,COLUMNS($S$8:Y163)),"")</f>
        <v/>
      </c>
      <c r="AD163" s="198" t="s">
        <v>334</v>
      </c>
      <c r="AE163" s="128">
        <v>200</v>
      </c>
      <c r="AG163" s="128">
        <v>150</v>
      </c>
      <c r="AH163" s="128">
        <v>145</v>
      </c>
      <c r="AI163" s="128">
        <v>170</v>
      </c>
      <c r="AJ163" s="128">
        <v>185</v>
      </c>
      <c r="AK163" s="128">
        <v>195</v>
      </c>
      <c r="AL163" s="128">
        <v>165</v>
      </c>
      <c r="AM163" s="128">
        <v>180</v>
      </c>
      <c r="AN163" s="128" t="s">
        <v>359</v>
      </c>
      <c r="AO163" s="128">
        <f>ROWS($AN$8:AN163)</f>
        <v>156</v>
      </c>
      <c r="AP163" s="128" t="str">
        <f t="shared" si="5"/>
        <v/>
      </c>
      <c r="AQ163" s="128" t="str">
        <f>IFERROR(SMALL($AP$8:$AP$179,ROWS($AP$8:AP163)),"")</f>
        <v/>
      </c>
      <c r="AU163" s="128" t="str">
        <f>IFERROR(INDEX($C$7:$I$177,$P155,COLUMNS($R$7:AT163)),"")</f>
        <v/>
      </c>
      <c r="AV163" s="128" t="str">
        <f>IFERROR(INDEX($C$7:$I$177,$P155,COLUMNS($R$7:AU163)),"")</f>
        <v/>
      </c>
      <c r="AW163" s="128" t="str">
        <f>IFERROR(INDEX($C$7:$I$177,$P155,COLUMNS($R$7:AV163)),"")</f>
        <v/>
      </c>
      <c r="AX163" s="128" t="str">
        <f>IFERROR(INDEX($C$7:$I$177,$P155,COLUMNS($R$7:AW163)),"")</f>
        <v/>
      </c>
      <c r="AY163" s="128" t="str">
        <f>IFERROR(INDEX($C$7:$I$177,$P155,COLUMNS($R$7:AX163)),"")</f>
        <v/>
      </c>
      <c r="AZ163" s="128" t="str">
        <f>IFERROR(INDEX($C$7:$I$177,$P155,COLUMNS($R$7:AY163)),"")</f>
        <v/>
      </c>
      <c r="BA163" s="128" t="str">
        <f>IFERROR(INDEX($C$7:$I$177,$P155,COLUMNS($R$7:AZ163)),"")</f>
        <v/>
      </c>
    </row>
    <row r="164" spans="3:53">
      <c r="C164" s="198" t="s">
        <v>278</v>
      </c>
      <c r="D164" s="106">
        <v>0.83798769526799499</v>
      </c>
      <c r="E164" s="106">
        <v>0.84462189494823914</v>
      </c>
      <c r="F164" s="106">
        <v>0.8361575150396664</v>
      </c>
      <c r="G164" s="106">
        <v>0.83471679129221832</v>
      </c>
      <c r="H164" s="106">
        <v>0.81986339048317591</v>
      </c>
      <c r="I164" s="106">
        <v>0.79036781236238907</v>
      </c>
      <c r="J164" s="106">
        <v>0.77997243913642622</v>
      </c>
      <c r="K164" s="106">
        <v>0.79677412047210205</v>
      </c>
      <c r="L164" s="106">
        <v>0.78246921643583001</v>
      </c>
      <c r="M164" s="106" t="s">
        <v>359</v>
      </c>
      <c r="N164" s="128">
        <f>ROWS($M$8:M164)</f>
        <v>157</v>
      </c>
      <c r="O164" s="128" t="str">
        <f t="shared" si="4"/>
        <v/>
      </c>
      <c r="P164" s="128" t="str">
        <f>IFERROR(SMALL($O$8:$O$179,ROWS($O$8:O164)),"")</f>
        <v/>
      </c>
      <c r="T164" s="128" t="str">
        <f>IFERROR(INDEX($C$8:$I$175,$P157,COLUMNS($S$8:S164)),"")</f>
        <v/>
      </c>
      <c r="U164" s="128" t="str">
        <f>IFERROR(INDEX($C$8:$I$175,$P157,COLUMNS($S$8:T164)),"")</f>
        <v/>
      </c>
      <c r="V164" s="128" t="str">
        <f>IFERROR(INDEX($C$8:$I$175,$P157,COLUMNS($S$8:U164)),"")</f>
        <v/>
      </c>
      <c r="W164" s="128" t="str">
        <f>IFERROR(INDEX($C$8:$I$175,$P157,COLUMNS($S$8:V164)),"")</f>
        <v/>
      </c>
      <c r="X164" s="128" t="str">
        <f>IFERROR(INDEX($C$8:$I$175,$P157,COLUMNS($S$8:W164)),"")</f>
        <v/>
      </c>
      <c r="Y164" s="128" t="str">
        <f>IFERROR(INDEX($C$8:$I$175,$P157,COLUMNS($S$8:X164)),"")</f>
        <v/>
      </c>
      <c r="Z164" s="128" t="str">
        <f>IFERROR(INDEX($C$8:$I$175,$P157,COLUMNS($S$8:Y164)),"")</f>
        <v/>
      </c>
      <c r="AD164" s="198" t="s">
        <v>362</v>
      </c>
      <c r="AE164" s="128">
        <v>0</v>
      </c>
      <c r="AG164" s="128">
        <v>40</v>
      </c>
      <c r="AH164" s="128">
        <v>45</v>
      </c>
      <c r="AI164" s="128">
        <v>995</v>
      </c>
      <c r="AJ164" s="128">
        <v>985</v>
      </c>
      <c r="AK164" s="128">
        <v>1205</v>
      </c>
      <c r="AL164" s="128">
        <v>925</v>
      </c>
      <c r="AM164" s="128">
        <v>1060</v>
      </c>
      <c r="AN164" s="128" t="s">
        <v>359</v>
      </c>
      <c r="AO164" s="128">
        <f>ROWS($AN$8:AN164)</f>
        <v>157</v>
      </c>
      <c r="AP164" s="128" t="str">
        <f t="shared" si="5"/>
        <v/>
      </c>
      <c r="AQ164" s="128" t="str">
        <f>IFERROR(SMALL($AP$8:$AP$179,ROWS($AP$8:AP164)),"")</f>
        <v/>
      </c>
      <c r="AU164" s="128" t="str">
        <f>IFERROR(INDEX($C$7:$I$177,$P156,COLUMNS($R$7:AT164)),"")</f>
        <v/>
      </c>
      <c r="AV164" s="128" t="str">
        <f>IFERROR(INDEX($C$7:$I$177,$P156,COLUMNS($R$7:AU164)),"")</f>
        <v/>
      </c>
      <c r="AW164" s="128" t="str">
        <f>IFERROR(INDEX($C$7:$I$177,$P156,COLUMNS($R$7:AV164)),"")</f>
        <v/>
      </c>
      <c r="AX164" s="128" t="str">
        <f>IFERROR(INDEX($C$7:$I$177,$P156,COLUMNS($R$7:AW164)),"")</f>
        <v/>
      </c>
      <c r="AY164" s="128" t="str">
        <f>IFERROR(INDEX($C$7:$I$177,$P156,COLUMNS($R$7:AX164)),"")</f>
        <v/>
      </c>
      <c r="AZ164" s="128" t="str">
        <f>IFERROR(INDEX($C$7:$I$177,$P156,COLUMNS($R$7:AY164)),"")</f>
        <v/>
      </c>
      <c r="BA164" s="128" t="str">
        <f>IFERROR(INDEX($C$7:$I$177,$P156,COLUMNS($R$7:AZ164)),"")</f>
        <v/>
      </c>
    </row>
    <row r="165" spans="3:53">
      <c r="C165" s="199" t="s">
        <v>279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 t="s">
        <v>359</v>
      </c>
      <c r="N165" s="128">
        <f>ROWS($M$8:M165)</f>
        <v>158</v>
      </c>
      <c r="O165" s="128" t="str">
        <f t="shared" si="4"/>
        <v/>
      </c>
      <c r="P165" s="128" t="str">
        <f>IFERROR(SMALL($O$8:$O$179,ROWS($O$8:O165)),"")</f>
        <v/>
      </c>
      <c r="T165" s="128" t="str">
        <f>IFERROR(INDEX($C$8:$I$175,$P158,COLUMNS($S$8:S165)),"")</f>
        <v/>
      </c>
      <c r="U165" s="128" t="str">
        <f>IFERROR(INDEX($C$8:$I$175,$P158,COLUMNS($S$8:T165)),"")</f>
        <v/>
      </c>
      <c r="V165" s="128" t="str">
        <f>IFERROR(INDEX($C$8:$I$175,$P158,COLUMNS($S$8:U165)),"")</f>
        <v/>
      </c>
      <c r="W165" s="128" t="str">
        <f>IFERROR(INDEX($C$8:$I$175,$P158,COLUMNS($S$8:V165)),"")</f>
        <v/>
      </c>
      <c r="X165" s="128" t="str">
        <f>IFERROR(INDEX($C$8:$I$175,$P158,COLUMNS($S$8:W165)),"")</f>
        <v/>
      </c>
      <c r="Y165" s="128" t="str">
        <f>IFERROR(INDEX($C$8:$I$175,$P158,COLUMNS($S$8:X165)),"")</f>
        <v/>
      </c>
      <c r="Z165" s="128" t="str">
        <f>IFERROR(INDEX($C$8:$I$175,$P158,COLUMNS($S$8:Y165)),"")</f>
        <v/>
      </c>
      <c r="AD165" s="198" t="s">
        <v>336</v>
      </c>
      <c r="AE165" s="128">
        <v>665</v>
      </c>
      <c r="AG165" s="128">
        <v>1360</v>
      </c>
      <c r="AH165" s="128">
        <v>1630</v>
      </c>
      <c r="AI165" s="128">
        <v>1755</v>
      </c>
      <c r="AJ165" s="128">
        <v>2370</v>
      </c>
      <c r="AK165" s="128">
        <v>2610</v>
      </c>
      <c r="AL165" s="128">
        <v>2405</v>
      </c>
      <c r="AM165" s="128">
        <v>3370</v>
      </c>
      <c r="AN165" s="128" t="s">
        <v>359</v>
      </c>
      <c r="AO165" s="128">
        <f>ROWS($AN$8:AN165)</f>
        <v>158</v>
      </c>
      <c r="AP165" s="128" t="str">
        <f t="shared" si="5"/>
        <v/>
      </c>
      <c r="AQ165" s="128" t="str">
        <f>IFERROR(SMALL($AP$8:$AP$179,ROWS($AP$8:AP165)),"")</f>
        <v/>
      </c>
      <c r="AU165" s="128" t="str">
        <f>IFERROR(INDEX($C$7:$I$177,$P157,COLUMNS($R$7:AT165)),"")</f>
        <v/>
      </c>
      <c r="AV165" s="128" t="str">
        <f>IFERROR(INDEX($C$7:$I$177,$P157,COLUMNS($R$7:AU165)),"")</f>
        <v/>
      </c>
      <c r="AW165" s="128" t="str">
        <f>IFERROR(INDEX($C$7:$I$177,$P157,COLUMNS($R$7:AV165)),"")</f>
        <v/>
      </c>
      <c r="AX165" s="128" t="str">
        <f>IFERROR(INDEX($C$7:$I$177,$P157,COLUMNS($R$7:AW165)),"")</f>
        <v/>
      </c>
      <c r="AY165" s="128" t="str">
        <f>IFERROR(INDEX($C$7:$I$177,$P157,COLUMNS($R$7:AX165)),"")</f>
        <v/>
      </c>
      <c r="AZ165" s="128" t="str">
        <f>IFERROR(INDEX($C$7:$I$177,$P157,COLUMNS($R$7:AY165)),"")</f>
        <v/>
      </c>
      <c r="BA165" s="128" t="str">
        <f>IFERROR(INDEX($C$7:$I$177,$P157,COLUMNS($R$7:AZ165)),"")</f>
        <v/>
      </c>
    </row>
    <row r="166" spans="3:53">
      <c r="C166" s="128" t="s">
        <v>280</v>
      </c>
      <c r="D166" s="106">
        <v>4.6155404207914523E-2</v>
      </c>
      <c r="E166" s="106">
        <v>4.444497573337796E-2</v>
      </c>
      <c r="F166" s="106">
        <v>4.2494547371953122E-2</v>
      </c>
      <c r="G166" s="106">
        <v>4.113786558734079E-2</v>
      </c>
      <c r="H166" s="106">
        <v>4.8730173283212615E-2</v>
      </c>
      <c r="I166" s="106">
        <v>3.7407003963195587E-2</v>
      </c>
      <c r="J166" s="106">
        <v>4.214515388148829E-2</v>
      </c>
      <c r="K166" s="106">
        <v>3.8941621548150326E-2</v>
      </c>
      <c r="L166" s="106">
        <v>5.2769080046871697E-2</v>
      </c>
      <c r="M166" s="106" t="s">
        <v>359</v>
      </c>
      <c r="N166" s="128">
        <f>ROWS($M$8:M166)</f>
        <v>159</v>
      </c>
      <c r="O166" s="128" t="str">
        <f t="shared" si="4"/>
        <v/>
      </c>
      <c r="P166" s="128" t="str">
        <f>IFERROR(SMALL($O$8:$O$179,ROWS($O$8:O166)),"")</f>
        <v/>
      </c>
      <c r="T166" s="128" t="str">
        <f>IFERROR(INDEX($C$8:$I$175,$P159,COLUMNS($S$8:S166)),"")</f>
        <v/>
      </c>
      <c r="U166" s="128" t="str">
        <f>IFERROR(INDEX($C$8:$I$175,$P159,COLUMNS($S$8:T166)),"")</f>
        <v/>
      </c>
      <c r="V166" s="128" t="str">
        <f>IFERROR(INDEX($C$8:$I$175,$P159,COLUMNS($S$8:U166)),"")</f>
        <v/>
      </c>
      <c r="W166" s="128" t="str">
        <f>IFERROR(INDEX($C$8:$I$175,$P159,COLUMNS($S$8:V166)),"")</f>
        <v/>
      </c>
      <c r="X166" s="128" t="str">
        <f>IFERROR(INDEX($C$8:$I$175,$P159,COLUMNS($S$8:W166)),"")</f>
        <v/>
      </c>
      <c r="Y166" s="128" t="str">
        <f>IFERROR(INDEX($C$8:$I$175,$P159,COLUMNS($S$8:X166)),"")</f>
        <v/>
      </c>
      <c r="Z166" s="128" t="str">
        <f>IFERROR(INDEX($C$8:$I$175,$P159,COLUMNS($S$8:Y166)),"")</f>
        <v/>
      </c>
      <c r="AD166" s="198" t="s">
        <v>363</v>
      </c>
      <c r="AE166" s="128">
        <v>0</v>
      </c>
      <c r="AG166" s="128">
        <v>0</v>
      </c>
      <c r="AH166" s="128">
        <v>0</v>
      </c>
      <c r="AI166" s="128">
        <v>0</v>
      </c>
      <c r="AJ166" s="128">
        <v>0</v>
      </c>
      <c r="AK166" s="128">
        <v>0</v>
      </c>
      <c r="AL166" s="128" t="s">
        <v>0</v>
      </c>
      <c r="AM166" s="128" t="s">
        <v>0</v>
      </c>
      <c r="AN166" s="128" t="s">
        <v>359</v>
      </c>
      <c r="AO166" s="128">
        <f>ROWS($AN$8:AN166)</f>
        <v>159</v>
      </c>
      <c r="AP166" s="128" t="str">
        <f t="shared" si="5"/>
        <v/>
      </c>
      <c r="AQ166" s="128" t="str">
        <f>IFERROR(SMALL($AP$8:$AP$179,ROWS($AP$8:AP166)),"")</f>
        <v/>
      </c>
      <c r="AU166" s="128" t="str">
        <f>IFERROR(INDEX($C$7:$I$177,$P158,COLUMNS($R$7:AT166)),"")</f>
        <v/>
      </c>
      <c r="AV166" s="128" t="str">
        <f>IFERROR(INDEX($C$7:$I$177,$P158,COLUMNS($R$7:AU166)),"")</f>
        <v/>
      </c>
      <c r="AW166" s="128" t="str">
        <f>IFERROR(INDEX($C$7:$I$177,$P158,COLUMNS($R$7:AV166)),"")</f>
        <v/>
      </c>
      <c r="AX166" s="128" t="str">
        <f>IFERROR(INDEX($C$7:$I$177,$P158,COLUMNS($R$7:AW166)),"")</f>
        <v/>
      </c>
      <c r="AY166" s="128" t="str">
        <f>IFERROR(INDEX($C$7:$I$177,$P158,COLUMNS($R$7:AX166)),"")</f>
        <v/>
      </c>
      <c r="AZ166" s="128" t="str">
        <f>IFERROR(INDEX($C$7:$I$177,$P158,COLUMNS($R$7:AY166)),"")</f>
        <v/>
      </c>
      <c r="BA166" s="128" t="str">
        <f>IFERROR(INDEX($C$7:$I$177,$P158,COLUMNS($R$7:AZ166)),"")</f>
        <v/>
      </c>
    </row>
    <row r="167" spans="3:53">
      <c r="C167" s="128" t="s">
        <v>281</v>
      </c>
      <c r="D167" s="106">
        <v>2.5672835911588223E-2</v>
      </c>
      <c r="E167" s="106">
        <v>3.1128218614770362E-2</v>
      </c>
      <c r="F167" s="106">
        <v>3.6119166886369632E-2</v>
      </c>
      <c r="G167" s="106">
        <v>3.9102696027989298E-2</v>
      </c>
      <c r="H167" s="106">
        <v>3.7361327587787659E-2</v>
      </c>
      <c r="I167" s="106">
        <v>2.862307924073516E-2</v>
      </c>
      <c r="J167" s="106">
        <v>3.1005971520440975E-2</v>
      </c>
      <c r="K167" s="106">
        <v>2.8928708968579391E-2</v>
      </c>
      <c r="L167" s="106">
        <v>4.132009143823117E-2</v>
      </c>
      <c r="M167" s="106" t="s">
        <v>359</v>
      </c>
      <c r="N167" s="128">
        <f>ROWS($M$8:M167)</f>
        <v>160</v>
      </c>
      <c r="O167" s="128" t="str">
        <f t="shared" si="4"/>
        <v/>
      </c>
      <c r="P167" s="128" t="str">
        <f>IFERROR(SMALL($O$8:$O$179,ROWS($O$8:O167)),"")</f>
        <v/>
      </c>
      <c r="T167" s="128" t="str">
        <f>IFERROR(INDEX($C$8:$I$175,$P160,COLUMNS($S$8:S167)),"")</f>
        <v/>
      </c>
      <c r="U167" s="128" t="str">
        <f>IFERROR(INDEX($C$8:$I$175,$P160,COLUMNS($S$8:T167)),"")</f>
        <v/>
      </c>
      <c r="V167" s="128" t="str">
        <f>IFERROR(INDEX($C$8:$I$175,$P160,COLUMNS($S$8:U167)),"")</f>
        <v/>
      </c>
      <c r="W167" s="128" t="str">
        <f>IFERROR(INDEX($C$8:$I$175,$P160,COLUMNS($S$8:V167)),"")</f>
        <v/>
      </c>
      <c r="X167" s="128" t="str">
        <f>IFERROR(INDEX($C$8:$I$175,$P160,COLUMNS($S$8:W167)),"")</f>
        <v/>
      </c>
      <c r="Y167" s="128" t="str">
        <f>IFERROR(INDEX($C$8:$I$175,$P160,COLUMNS($S$8:X167)),"")</f>
        <v/>
      </c>
      <c r="Z167" s="128" t="str">
        <f>IFERROR(INDEX($C$8:$I$175,$P160,COLUMNS($S$8:Y167)),"")</f>
        <v/>
      </c>
      <c r="AD167" s="198" t="s">
        <v>277</v>
      </c>
      <c r="AE167" s="128">
        <v>6400</v>
      </c>
      <c r="AF167" s="128">
        <v>6500</v>
      </c>
      <c r="AG167" s="128">
        <v>6835</v>
      </c>
      <c r="AH167" s="128">
        <v>7230</v>
      </c>
      <c r="AI167" s="128">
        <v>7860</v>
      </c>
      <c r="AJ167" s="128">
        <v>9045</v>
      </c>
      <c r="AK167" s="128">
        <v>9555</v>
      </c>
      <c r="AL167" s="128">
        <v>8970</v>
      </c>
      <c r="AM167" s="128">
        <v>11325</v>
      </c>
      <c r="AN167" s="128" t="s">
        <v>359</v>
      </c>
      <c r="AO167" s="128">
        <f>ROWS($AN$8:AN167)</f>
        <v>160</v>
      </c>
      <c r="AP167" s="128" t="str">
        <f t="shared" si="5"/>
        <v/>
      </c>
      <c r="AQ167" s="128" t="str">
        <f>IFERROR(SMALL($AP$8:$AP$179,ROWS($AP$8:AP167)),"")</f>
        <v/>
      </c>
      <c r="AU167" s="128" t="str">
        <f>IFERROR(INDEX($C$7:$I$177,$P159,COLUMNS($R$7:AT167)),"")</f>
        <v/>
      </c>
      <c r="AV167" s="128" t="str">
        <f>IFERROR(INDEX($C$7:$I$177,$P159,COLUMNS($R$7:AU167)),"")</f>
        <v/>
      </c>
      <c r="AW167" s="128" t="str">
        <f>IFERROR(INDEX($C$7:$I$177,$P159,COLUMNS($R$7:AV167)),"")</f>
        <v/>
      </c>
      <c r="AX167" s="128" t="str">
        <f>IFERROR(INDEX($C$7:$I$177,$P159,COLUMNS($R$7:AW167)),"")</f>
        <v/>
      </c>
      <c r="AY167" s="128" t="str">
        <f>IFERROR(INDEX($C$7:$I$177,$P159,COLUMNS($R$7:AX167)),"")</f>
        <v/>
      </c>
      <c r="AZ167" s="128" t="str">
        <f>IFERROR(INDEX($C$7:$I$177,$P159,COLUMNS($R$7:AY167)),"")</f>
        <v/>
      </c>
      <c r="BA167" s="128" t="str">
        <f>IFERROR(INDEX($C$7:$I$177,$P159,COLUMNS($R$7:AZ167)),"")</f>
        <v/>
      </c>
    </row>
    <row r="168" spans="3:53">
      <c r="C168" s="128" t="s">
        <v>282</v>
      </c>
      <c r="D168" s="106">
        <v>5.0383573435957164E-3</v>
      </c>
      <c r="E168" s="106">
        <v>4.7576923996461616E-3</v>
      </c>
      <c r="F168" s="106">
        <v>5.344773865733528E-3</v>
      </c>
      <c r="G168" s="106">
        <v>6.1512428254556261E-3</v>
      </c>
      <c r="H168" s="106">
        <v>6.5783441826350051E-3</v>
      </c>
      <c r="I168" s="106">
        <v>7.0456810438732703E-3</v>
      </c>
      <c r="J168" s="106">
        <v>7.9237482774460258E-3</v>
      </c>
      <c r="K168" s="106">
        <v>8.4951181387762503E-3</v>
      </c>
      <c r="L168" s="106">
        <v>9.5280173655800365E-3</v>
      </c>
      <c r="M168" s="106" t="s">
        <v>359</v>
      </c>
      <c r="N168" s="128">
        <f>ROWS($M$8:M168)</f>
        <v>161</v>
      </c>
      <c r="O168" s="128" t="str">
        <f t="shared" si="4"/>
        <v/>
      </c>
      <c r="P168" s="128" t="str">
        <f>IFERROR(SMALL($O$8:$O$179,ROWS($O$8:O168)),"")</f>
        <v/>
      </c>
      <c r="T168" s="128" t="str">
        <f>IFERROR(INDEX($C$8:$I$175,$P161,COLUMNS($S$8:S168)),"")</f>
        <v/>
      </c>
      <c r="U168" s="128" t="str">
        <f>IFERROR(INDEX($C$8:$I$175,$P161,COLUMNS($S$8:T168)),"")</f>
        <v/>
      </c>
      <c r="V168" s="128" t="str">
        <f>IFERROR(INDEX($C$8:$I$175,$P161,COLUMNS($S$8:U168)),"")</f>
        <v/>
      </c>
      <c r="W168" s="128" t="str">
        <f>IFERROR(INDEX($C$8:$I$175,$P161,COLUMNS($S$8:V168)),"")</f>
        <v/>
      </c>
      <c r="X168" s="128" t="str">
        <f>IFERROR(INDEX($C$8:$I$175,$P161,COLUMNS($S$8:W168)),"")</f>
        <v/>
      </c>
      <c r="Y168" s="128" t="str">
        <f>IFERROR(INDEX($C$8:$I$175,$P161,COLUMNS($S$8:X168)),"")</f>
        <v/>
      </c>
      <c r="Z168" s="128" t="str">
        <f>IFERROR(INDEX($C$8:$I$175,$P161,COLUMNS($S$8:Y168)),"")</f>
        <v/>
      </c>
      <c r="AD168" s="198" t="s">
        <v>278</v>
      </c>
      <c r="AE168" s="128">
        <v>33100</v>
      </c>
      <c r="AF168" s="128">
        <v>35330</v>
      </c>
      <c r="AG168" s="128">
        <v>34885</v>
      </c>
      <c r="AH168" s="128">
        <v>36505</v>
      </c>
      <c r="AI168" s="128">
        <v>35770</v>
      </c>
      <c r="AJ168" s="128">
        <v>34100</v>
      </c>
      <c r="AK168" s="128">
        <v>33960</v>
      </c>
      <c r="AL168" s="128">
        <v>35170</v>
      </c>
      <c r="AM168" s="128">
        <v>40735</v>
      </c>
      <c r="AN168" s="128" t="s">
        <v>359</v>
      </c>
      <c r="AO168" s="128">
        <f>ROWS($AN$8:AN168)</f>
        <v>161</v>
      </c>
      <c r="AP168" s="128" t="str">
        <f t="shared" si="5"/>
        <v/>
      </c>
      <c r="AQ168" s="128" t="str">
        <f>IFERROR(SMALL($AP$8:$AP$179,ROWS($AP$8:AP168)),"")</f>
        <v/>
      </c>
      <c r="AU168" s="128" t="str">
        <f>IFERROR(INDEX($C$7:$I$177,$P160,COLUMNS($R$7:AT168)),"")</f>
        <v/>
      </c>
      <c r="AV168" s="128" t="str">
        <f>IFERROR(INDEX($C$7:$I$177,$P160,COLUMNS($R$7:AU168)),"")</f>
        <v/>
      </c>
      <c r="AW168" s="128" t="str">
        <f>IFERROR(INDEX($C$7:$I$177,$P160,COLUMNS($R$7:AV168)),"")</f>
        <v/>
      </c>
      <c r="AX168" s="128" t="str">
        <f>IFERROR(INDEX($C$7:$I$177,$P160,COLUMNS($R$7:AW168)),"")</f>
        <v/>
      </c>
      <c r="AY168" s="128" t="str">
        <f>IFERROR(INDEX($C$7:$I$177,$P160,COLUMNS($R$7:AX168)),"")</f>
        <v/>
      </c>
      <c r="AZ168" s="128" t="str">
        <f>IFERROR(INDEX($C$7:$I$177,$P160,COLUMNS($R$7:AY168)),"")</f>
        <v/>
      </c>
      <c r="BA168" s="128" t="str">
        <f>IFERROR(INDEX($C$7:$I$177,$P160,COLUMNS($R$7:AZ168)),"")</f>
        <v/>
      </c>
    </row>
    <row r="169" spans="3:53">
      <c r="C169" s="128" t="s">
        <v>283</v>
      </c>
      <c r="D169" s="105">
        <v>1.2431323898017571E-2</v>
      </c>
      <c r="E169" s="105">
        <v>1.3364573122624143E-2</v>
      </c>
      <c r="F169" s="105">
        <v>1.7712053303933082E-2</v>
      </c>
      <c r="G169" s="105">
        <v>2.2318263931764653E-2</v>
      </c>
      <c r="H169" s="105">
        <v>2.6519666269368296E-2</v>
      </c>
      <c r="I169" s="106">
        <v>2.1762810855911186E-2</v>
      </c>
      <c r="J169" s="106">
        <v>2.7560863573725312E-2</v>
      </c>
      <c r="K169" s="106">
        <v>2.301610674399112E-2</v>
      </c>
      <c r="L169" s="106">
        <v>3.5902952532800583E-2</v>
      </c>
      <c r="M169" s="106" t="s">
        <v>359</v>
      </c>
      <c r="N169" s="128">
        <f>ROWS($M$8:M169)</f>
        <v>162</v>
      </c>
      <c r="O169" s="128" t="str">
        <f t="shared" si="4"/>
        <v/>
      </c>
      <c r="P169" s="128" t="str">
        <f>IFERROR(SMALL($O$8:$O$179,ROWS($O$8:O169)),"")</f>
        <v/>
      </c>
      <c r="T169" s="128" t="str">
        <f>IFERROR(INDEX($C$8:$I$175,$P162,COLUMNS($S$8:S169)),"")</f>
        <v/>
      </c>
      <c r="U169" s="128" t="str">
        <f>IFERROR(INDEX($C$8:$I$175,$P162,COLUMNS($S$8:T169)),"")</f>
        <v/>
      </c>
      <c r="V169" s="128" t="str">
        <f>IFERROR(INDEX($C$8:$I$175,$P162,COLUMNS($S$8:U169)),"")</f>
        <v/>
      </c>
      <c r="W169" s="128" t="str">
        <f>IFERROR(INDEX($C$8:$I$175,$P162,COLUMNS($S$8:V169)),"")</f>
        <v/>
      </c>
      <c r="X169" s="128" t="str">
        <f>IFERROR(INDEX($C$8:$I$175,$P162,COLUMNS($S$8:W169)),"")</f>
        <v/>
      </c>
      <c r="Y169" s="128" t="str">
        <f>IFERROR(INDEX($C$8:$I$175,$P162,COLUMNS($S$8:X169)),"")</f>
        <v/>
      </c>
      <c r="Z169" s="128" t="str">
        <f>IFERROR(INDEX($C$8:$I$175,$P162,COLUMNS($S$8:Y169)),"")</f>
        <v/>
      </c>
      <c r="AD169" s="199" t="s">
        <v>279</v>
      </c>
      <c r="AN169" s="128" t="s">
        <v>359</v>
      </c>
      <c r="AO169" s="128">
        <f>ROWS($AN$8:AN169)</f>
        <v>162</v>
      </c>
      <c r="AP169" s="128" t="str">
        <f t="shared" si="5"/>
        <v/>
      </c>
      <c r="AQ169" s="128" t="str">
        <f>IFERROR(SMALL($AP$8:$AP$179,ROWS($AP$8:AP169)),"")</f>
        <v/>
      </c>
      <c r="AU169" s="128" t="str">
        <f>IFERROR(INDEX($C$7:$I$177,$P161,COLUMNS($R$7:AT169)),"")</f>
        <v/>
      </c>
      <c r="AV169" s="128" t="str">
        <f>IFERROR(INDEX($C$7:$I$177,$P161,COLUMNS($R$7:AU169)),"")</f>
        <v/>
      </c>
      <c r="AW169" s="128" t="str">
        <f>IFERROR(INDEX($C$7:$I$177,$P161,COLUMNS($R$7:AV169)),"")</f>
        <v/>
      </c>
      <c r="AX169" s="128" t="str">
        <f>IFERROR(INDEX($C$7:$I$177,$P161,COLUMNS($R$7:AW169)),"")</f>
        <v/>
      </c>
      <c r="AY169" s="128" t="str">
        <f>IFERROR(INDEX($C$7:$I$177,$P161,COLUMNS($R$7:AX169)),"")</f>
        <v/>
      </c>
      <c r="AZ169" s="128" t="str">
        <f>IFERROR(INDEX($C$7:$I$177,$P161,COLUMNS($R$7:AY169)),"")</f>
        <v/>
      </c>
      <c r="BA169" s="128" t="str">
        <f>IFERROR(INDEX($C$7:$I$177,$P161,COLUMNS($R$7:AZ169)),"")</f>
        <v/>
      </c>
    </row>
    <row r="170" spans="3:53">
      <c r="C170" s="128" t="s">
        <v>284</v>
      </c>
      <c r="D170" s="105">
        <v>0.90396738992834902</v>
      </c>
      <c r="E170" s="105">
        <v>0.9033399478805556</v>
      </c>
      <c r="F170" s="105">
        <v>0.89329626345181312</v>
      </c>
      <c r="G170" s="105">
        <v>0.88436120829617437</v>
      </c>
      <c r="H170" s="105">
        <v>0.86902906390391488</v>
      </c>
      <c r="I170" s="106">
        <v>0.88840475583470457</v>
      </c>
      <c r="J170" s="106">
        <v>0.87505741846577856</v>
      </c>
      <c r="K170" s="106">
        <v>0.88152141902453385</v>
      </c>
      <c r="L170" s="106">
        <v>0.84103962963674439</v>
      </c>
      <c r="M170" s="106" t="s">
        <v>359</v>
      </c>
      <c r="N170" s="128">
        <f>ROWS($M$8:M170)</f>
        <v>163</v>
      </c>
      <c r="O170" s="128" t="str">
        <f t="shared" si="4"/>
        <v/>
      </c>
      <c r="P170" s="128" t="str">
        <f>IFERROR(SMALL($O$8:$O$179,ROWS($O$8:O170)),"")</f>
        <v/>
      </c>
      <c r="T170" s="128" t="str">
        <f>IFERROR(INDEX($C$8:$I$175,$P163,COLUMNS($S$8:S170)),"")</f>
        <v/>
      </c>
      <c r="U170" s="128" t="str">
        <f>IFERROR(INDEX($C$8:$I$175,$P163,COLUMNS($S$8:T170)),"")</f>
        <v/>
      </c>
      <c r="V170" s="128" t="str">
        <f>IFERROR(INDEX($C$8:$I$175,$P163,COLUMNS($S$8:U170)),"")</f>
        <v/>
      </c>
      <c r="W170" s="128" t="str">
        <f>IFERROR(INDEX($C$8:$I$175,$P163,COLUMNS($S$8:V170)),"")</f>
        <v/>
      </c>
      <c r="X170" s="128" t="str">
        <f>IFERROR(INDEX($C$8:$I$175,$P163,COLUMNS($S$8:W170)),"")</f>
        <v/>
      </c>
      <c r="Y170" s="128" t="str">
        <f>IFERROR(INDEX($C$8:$I$175,$P163,COLUMNS($S$8:X170)),"")</f>
        <v/>
      </c>
      <c r="Z170" s="128" t="str">
        <f>IFERROR(INDEX($C$8:$I$175,$P163,COLUMNS($S$8:Y170)),"")</f>
        <v/>
      </c>
      <c r="AD170" s="128" t="s">
        <v>280</v>
      </c>
      <c r="AE170" s="128">
        <v>1825</v>
      </c>
      <c r="AF170" s="128">
        <v>1860</v>
      </c>
      <c r="AG170" s="128">
        <v>1775</v>
      </c>
      <c r="AH170" s="128">
        <v>1800</v>
      </c>
      <c r="AI170" s="128">
        <v>2125</v>
      </c>
      <c r="AJ170" s="128">
        <v>1615</v>
      </c>
      <c r="AK170" s="128">
        <v>1835</v>
      </c>
      <c r="AL170" s="128">
        <v>1720</v>
      </c>
      <c r="AM170" s="128">
        <v>2745</v>
      </c>
      <c r="AN170" s="128" t="s">
        <v>359</v>
      </c>
      <c r="AO170" s="128">
        <f>ROWS($AN$8:AN170)</f>
        <v>163</v>
      </c>
      <c r="AP170" s="128" t="str">
        <f t="shared" si="5"/>
        <v/>
      </c>
      <c r="AQ170" s="128" t="str">
        <f>IFERROR(SMALL($AP$8:$AP$179,ROWS($AP$8:AP170)),"")</f>
        <v/>
      </c>
      <c r="AU170" s="128" t="str">
        <f>IFERROR(INDEX($C$7:$I$177,$P162,COLUMNS($R$7:AT170)),"")</f>
        <v/>
      </c>
      <c r="AV170" s="128" t="str">
        <f>IFERROR(INDEX($C$7:$I$177,$P162,COLUMNS($R$7:AU170)),"")</f>
        <v/>
      </c>
      <c r="AW170" s="128" t="str">
        <f>IFERROR(INDEX($C$7:$I$177,$P162,COLUMNS($R$7:AV170)),"")</f>
        <v/>
      </c>
      <c r="AX170" s="128" t="str">
        <f>IFERROR(INDEX($C$7:$I$177,$P162,COLUMNS($R$7:AW170)),"")</f>
        <v/>
      </c>
      <c r="AY170" s="128" t="str">
        <f>IFERROR(INDEX($C$7:$I$177,$P162,COLUMNS($R$7:AX170)),"")</f>
        <v/>
      </c>
      <c r="AZ170" s="128" t="str">
        <f>IFERROR(INDEX($C$7:$I$177,$P162,COLUMNS($R$7:AY170)),"")</f>
        <v/>
      </c>
      <c r="BA170" s="128" t="str">
        <f>IFERROR(INDEX($C$7:$I$177,$P162,COLUMNS($R$7:AZ170)),"")</f>
        <v/>
      </c>
    </row>
    <row r="171" spans="3:53">
      <c r="C171" s="128" t="s">
        <v>337</v>
      </c>
      <c r="D171" s="105">
        <v>8.9297921361116028E-2</v>
      </c>
      <c r="E171" s="105">
        <v>9.3695459870418635E-2</v>
      </c>
      <c r="F171" s="105">
        <v>0.10167054142798936</v>
      </c>
      <c r="G171" s="105">
        <v>0.10871006837255036</v>
      </c>
      <c r="H171" s="105">
        <v>0.11918951132300358</v>
      </c>
      <c r="I171" s="106">
        <v>9.4838575103715211E-2</v>
      </c>
      <c r="J171" s="106">
        <v>0.10852090032154341</v>
      </c>
      <c r="K171" s="106">
        <v>9.9381555399497085E-2</v>
      </c>
      <c r="L171" s="106">
        <v>0.13952014138348348</v>
      </c>
      <c r="M171" s="106" t="s">
        <v>359</v>
      </c>
      <c r="N171" s="128">
        <f>ROWS($M$8:M171)</f>
        <v>164</v>
      </c>
      <c r="O171" s="128" t="str">
        <f t="shared" si="4"/>
        <v/>
      </c>
      <c r="P171" s="128" t="str">
        <f>IFERROR(SMALL($O$8:$O$179,ROWS($O$8:O171)),"")</f>
        <v/>
      </c>
      <c r="T171" s="128" t="str">
        <f>IFERROR(INDEX($C$8:$I$175,$P164,COLUMNS($S$8:S171)),"")</f>
        <v/>
      </c>
      <c r="U171" s="128" t="str">
        <f>IFERROR(INDEX($C$8:$I$175,$P164,COLUMNS($S$8:T171)),"")</f>
        <v/>
      </c>
      <c r="V171" s="128" t="str">
        <f>IFERROR(INDEX($C$8:$I$175,$P164,COLUMNS($S$8:U171)),"")</f>
        <v/>
      </c>
      <c r="W171" s="128" t="str">
        <f>IFERROR(INDEX($C$8:$I$175,$P164,COLUMNS($S$8:V171)),"")</f>
        <v/>
      </c>
      <c r="X171" s="128" t="str">
        <f>IFERROR(INDEX($C$8:$I$175,$P164,COLUMNS($S$8:W171)),"")</f>
        <v/>
      </c>
      <c r="Y171" s="128" t="str">
        <f>IFERROR(INDEX($C$8:$I$175,$P164,COLUMNS($S$8:X171)),"")</f>
        <v/>
      </c>
      <c r="Z171" s="128" t="str">
        <f>IFERROR(INDEX($C$8:$I$175,$P164,COLUMNS($S$8:Y171)),"")</f>
        <v/>
      </c>
      <c r="AD171" s="128" t="s">
        <v>281</v>
      </c>
      <c r="AE171" s="128">
        <v>1015</v>
      </c>
      <c r="AF171" s="128">
        <v>1300</v>
      </c>
      <c r="AG171" s="128">
        <v>1505</v>
      </c>
      <c r="AH171" s="128">
        <v>1710</v>
      </c>
      <c r="AI171" s="128">
        <v>1630</v>
      </c>
      <c r="AJ171" s="128">
        <v>1235</v>
      </c>
      <c r="AK171" s="128">
        <v>1350</v>
      </c>
      <c r="AL171" s="128">
        <v>1275</v>
      </c>
      <c r="AM171" s="128">
        <v>2150</v>
      </c>
      <c r="AN171" s="128" t="s">
        <v>359</v>
      </c>
      <c r="AO171" s="128">
        <f>ROWS($AN$8:AN171)</f>
        <v>164</v>
      </c>
      <c r="AP171" s="128" t="str">
        <f t="shared" si="5"/>
        <v/>
      </c>
      <c r="AQ171" s="128" t="str">
        <f>IFERROR(SMALL($AP$8:$AP$179,ROWS($AP$8:AP171)),"")</f>
        <v/>
      </c>
      <c r="AU171" s="128" t="str">
        <f>IFERROR(INDEX($C$7:$I$177,$P163,COLUMNS($R$7:AT171)),"")</f>
        <v/>
      </c>
      <c r="AV171" s="128" t="str">
        <f>IFERROR(INDEX($C$7:$I$177,$P163,COLUMNS($R$7:AU171)),"")</f>
        <v/>
      </c>
      <c r="AW171" s="128" t="str">
        <f>IFERROR(INDEX($C$7:$I$177,$P163,COLUMNS($R$7:AV171)),"")</f>
        <v/>
      </c>
      <c r="AX171" s="128" t="str">
        <f>IFERROR(INDEX($C$7:$I$177,$P163,COLUMNS($R$7:AW171)),"")</f>
        <v/>
      </c>
      <c r="AY171" s="128" t="str">
        <f>IFERROR(INDEX($C$7:$I$177,$P163,COLUMNS($R$7:AX171)),"")</f>
        <v/>
      </c>
      <c r="AZ171" s="128" t="str">
        <f>IFERROR(INDEX($C$7:$I$177,$P163,COLUMNS($R$7:AY171)),"")</f>
        <v/>
      </c>
      <c r="BA171" s="128" t="str">
        <f>IFERROR(INDEX($C$7:$I$177,$P163,COLUMNS($R$7:AZ171)),"")</f>
        <v/>
      </c>
    </row>
    <row r="172" spans="3:53">
      <c r="C172" s="128" t="s">
        <v>286</v>
      </c>
      <c r="D172" s="105"/>
      <c r="E172" s="105"/>
      <c r="F172" s="105"/>
      <c r="G172" s="105"/>
      <c r="H172" s="105"/>
      <c r="I172" s="106"/>
      <c r="J172" s="106"/>
      <c r="K172" s="106"/>
      <c r="L172" s="106"/>
      <c r="M172" s="106" t="s">
        <v>359</v>
      </c>
      <c r="N172" s="128">
        <f>ROWS($M$8:M172)</f>
        <v>165</v>
      </c>
      <c r="O172" s="128" t="str">
        <f t="shared" si="4"/>
        <v/>
      </c>
      <c r="P172" s="128" t="str">
        <f>IFERROR(SMALL($O$8:$O$179,ROWS($O$8:O172)),"")</f>
        <v/>
      </c>
      <c r="T172" s="128" t="str">
        <f>IFERROR(INDEX($C$8:$I$175,$P165,COLUMNS($S$8:S172)),"")</f>
        <v/>
      </c>
      <c r="U172" s="128" t="str">
        <f>IFERROR(INDEX($C$8:$I$175,$P165,COLUMNS($S$8:T172)),"")</f>
        <v/>
      </c>
      <c r="V172" s="128" t="str">
        <f>IFERROR(INDEX($C$8:$I$175,$P165,COLUMNS($S$8:U172)),"")</f>
        <v/>
      </c>
      <c r="W172" s="128" t="str">
        <f>IFERROR(INDEX($C$8:$I$175,$P165,COLUMNS($S$8:V172)),"")</f>
        <v/>
      </c>
      <c r="X172" s="128" t="str">
        <f>IFERROR(INDEX($C$8:$I$175,$P165,COLUMNS($S$8:W172)),"")</f>
        <v/>
      </c>
      <c r="Y172" s="128" t="str">
        <f>IFERROR(INDEX($C$8:$I$175,$P165,COLUMNS($S$8:X172)),"")</f>
        <v/>
      </c>
      <c r="Z172" s="128" t="str">
        <f>IFERROR(INDEX($C$8:$I$175,$P165,COLUMNS($S$8:Y172)),"")</f>
        <v/>
      </c>
      <c r="AD172" s="128" t="s">
        <v>282</v>
      </c>
      <c r="AE172" s="128">
        <v>200</v>
      </c>
      <c r="AF172" s="128">
        <v>200</v>
      </c>
      <c r="AG172" s="128">
        <v>225</v>
      </c>
      <c r="AH172" s="128">
        <v>270</v>
      </c>
      <c r="AI172" s="128">
        <v>285</v>
      </c>
      <c r="AJ172" s="128">
        <v>305</v>
      </c>
      <c r="AK172" s="128">
        <v>345</v>
      </c>
      <c r="AL172" s="128">
        <v>375</v>
      </c>
      <c r="AM172" s="128">
        <v>495</v>
      </c>
      <c r="AN172" s="128" t="s">
        <v>359</v>
      </c>
      <c r="AO172" s="128">
        <f>ROWS($AN$8:AN172)</f>
        <v>165</v>
      </c>
      <c r="AP172" s="128" t="str">
        <f t="shared" si="5"/>
        <v/>
      </c>
      <c r="AQ172" s="128" t="str">
        <f>IFERROR(SMALL($AP$8:$AP$179,ROWS($AP$8:AP172)),"")</f>
        <v/>
      </c>
      <c r="AU172" s="128" t="str">
        <f>IFERROR(INDEX($C$7:$I$177,$P164,COLUMNS($R$7:AT172)),"")</f>
        <v/>
      </c>
      <c r="AV172" s="128" t="str">
        <f>IFERROR(INDEX($C$7:$I$177,$P164,COLUMNS($R$7:AU172)),"")</f>
        <v/>
      </c>
      <c r="AW172" s="128" t="str">
        <f>IFERROR(INDEX($C$7:$I$177,$P164,COLUMNS($R$7:AV172)),"")</f>
        <v/>
      </c>
      <c r="AX172" s="128" t="str">
        <f>IFERROR(INDEX($C$7:$I$177,$P164,COLUMNS($R$7:AW172)),"")</f>
        <v/>
      </c>
      <c r="AY172" s="128" t="str">
        <f>IFERROR(INDEX($C$7:$I$177,$P164,COLUMNS($R$7:AX172)),"")</f>
        <v/>
      </c>
      <c r="AZ172" s="128" t="str">
        <f>IFERROR(INDEX($C$7:$I$177,$P164,COLUMNS($R$7:AY172)),"")</f>
        <v/>
      </c>
      <c r="BA172" s="128" t="str">
        <f>IFERROR(INDEX($C$7:$I$177,$P164,COLUMNS($R$7:AZ172)),"")</f>
        <v/>
      </c>
    </row>
    <row r="173" spans="3:53">
      <c r="C173" s="199" t="s">
        <v>289</v>
      </c>
      <c r="D173" s="105"/>
      <c r="E173" s="105"/>
      <c r="F173" s="105"/>
      <c r="G173" s="105"/>
      <c r="H173" s="105"/>
      <c r="K173" s="106"/>
      <c r="L173" s="106"/>
      <c r="M173" s="106" t="s">
        <v>359</v>
      </c>
      <c r="N173" s="128">
        <f>ROWS($M$8:M173)</f>
        <v>166</v>
      </c>
      <c r="O173" s="128" t="str">
        <f t="shared" si="4"/>
        <v/>
      </c>
      <c r="P173" s="128" t="str">
        <f>IFERROR(SMALL($O$8:$O$179,ROWS($O$8:O173)),"")</f>
        <v/>
      </c>
      <c r="T173" s="128" t="str">
        <f>IFERROR(INDEX($C$8:$I$175,$P166,COLUMNS($S$8:S173)),"")</f>
        <v/>
      </c>
      <c r="U173" s="128" t="str">
        <f>IFERROR(INDEX($C$8:$I$175,$P166,COLUMNS($S$8:T173)),"")</f>
        <v/>
      </c>
      <c r="V173" s="128" t="str">
        <f>IFERROR(INDEX($C$8:$I$175,$P166,COLUMNS($S$8:U173)),"")</f>
        <v/>
      </c>
      <c r="W173" s="128" t="str">
        <f>IFERROR(INDEX($C$8:$I$175,$P166,COLUMNS($S$8:V173)),"")</f>
        <v/>
      </c>
      <c r="X173" s="128" t="str">
        <f>IFERROR(INDEX($C$8:$I$175,$P166,COLUMNS($S$8:W173)),"")</f>
        <v/>
      </c>
      <c r="Y173" s="128" t="str">
        <f>IFERROR(INDEX($C$8:$I$175,$P166,COLUMNS($S$8:X173)),"")</f>
        <v/>
      </c>
      <c r="Z173" s="128" t="str">
        <f>IFERROR(INDEX($C$8:$I$175,$P166,COLUMNS($S$8:Y173)),"")</f>
        <v/>
      </c>
      <c r="AD173" s="128" t="s">
        <v>283</v>
      </c>
      <c r="AE173" s="128">
        <v>490</v>
      </c>
      <c r="AF173" s="128">
        <v>125</v>
      </c>
      <c r="AG173" s="128">
        <v>210</v>
      </c>
      <c r="AH173" s="128">
        <v>305</v>
      </c>
      <c r="AI173" s="128">
        <v>515</v>
      </c>
      <c r="AJ173" s="128">
        <v>725</v>
      </c>
      <c r="AK173" s="128">
        <v>1200</v>
      </c>
      <c r="AL173" s="128">
        <v>1015</v>
      </c>
      <c r="AM173" s="128">
        <v>1870</v>
      </c>
      <c r="AN173" s="128" t="s">
        <v>359</v>
      </c>
      <c r="AO173" s="128">
        <f>ROWS($AN$8:AN173)</f>
        <v>166</v>
      </c>
      <c r="AP173" s="128" t="str">
        <f t="shared" si="5"/>
        <v/>
      </c>
      <c r="AQ173" s="128" t="str">
        <f>IFERROR(SMALL($AP$8:$AP$179,ROWS($AP$8:AP173)),"")</f>
        <v/>
      </c>
      <c r="AU173" s="128" t="str">
        <f>IFERROR(INDEX($C$7:$I$177,$P165,COLUMNS($R$7:AT173)),"")</f>
        <v/>
      </c>
      <c r="AV173" s="128" t="str">
        <f>IFERROR(INDEX($C$7:$I$177,$P165,COLUMNS($R$7:AU173)),"")</f>
        <v/>
      </c>
      <c r="AW173" s="128" t="str">
        <f>IFERROR(INDEX($C$7:$I$177,$P165,COLUMNS($R$7:AV173)),"")</f>
        <v/>
      </c>
      <c r="AX173" s="128" t="str">
        <f>IFERROR(INDEX($C$7:$I$177,$P165,COLUMNS($R$7:AW173)),"")</f>
        <v/>
      </c>
      <c r="AY173" s="128" t="str">
        <f>IFERROR(INDEX($C$7:$I$177,$P165,COLUMNS($R$7:AX173)),"")</f>
        <v/>
      </c>
      <c r="AZ173" s="128" t="str">
        <f>IFERROR(INDEX($C$7:$I$177,$P165,COLUMNS($R$7:AY173)),"")</f>
        <v/>
      </c>
      <c r="BA173" s="128" t="str">
        <f>IFERROR(INDEX($C$7:$I$177,$P165,COLUMNS($R$7:AZ173)),"")</f>
        <v/>
      </c>
    </row>
    <row r="174" spans="3:53">
      <c r="C174" s="198" t="s">
        <v>290</v>
      </c>
      <c r="D174" s="105">
        <v>4.0256221991543661E-3</v>
      </c>
      <c r="E174" s="105">
        <v>2.5342482128768501E-3</v>
      </c>
      <c r="F174" s="105">
        <v>9.3713299618915225E-3</v>
      </c>
      <c r="G174" s="105">
        <v>1.2874162493425717E-2</v>
      </c>
      <c r="H174" s="105">
        <v>1.4509030897588704E-2</v>
      </c>
      <c r="I174" s="106">
        <v>3.1242033049806474E-2</v>
      </c>
      <c r="J174" s="106">
        <v>5.0528249885163065E-2</v>
      </c>
      <c r="K174" s="106">
        <v>5.7177808486056678E-2</v>
      </c>
      <c r="L174" s="106">
        <v>5.2711450909579884E-2</v>
      </c>
      <c r="M174" s="106" t="s">
        <v>359</v>
      </c>
      <c r="N174" s="128">
        <f>ROWS($M$8:M174)</f>
        <v>167</v>
      </c>
      <c r="O174" s="128" t="str">
        <f t="shared" si="4"/>
        <v/>
      </c>
      <c r="P174" s="128" t="str">
        <f>IFERROR(SMALL($O$8:$O$179,ROWS($O$8:O174)),"")</f>
        <v/>
      </c>
      <c r="T174" s="128" t="str">
        <f>IFERROR(INDEX($C$8:$I$175,$P167,COLUMNS($S$8:S174)),"")</f>
        <v/>
      </c>
      <c r="U174" s="128" t="str">
        <f>IFERROR(INDEX($C$8:$I$175,$P167,COLUMNS($S$8:T174)),"")</f>
        <v/>
      </c>
      <c r="V174" s="128" t="str">
        <f>IFERROR(INDEX($C$8:$I$175,$P167,COLUMNS($S$8:U174)),"")</f>
        <v/>
      </c>
      <c r="W174" s="128" t="str">
        <f>IFERROR(INDEX($C$8:$I$175,$P167,COLUMNS($S$8:V174)),"")</f>
        <v/>
      </c>
      <c r="X174" s="128" t="str">
        <f>IFERROR(INDEX($C$8:$I$175,$P167,COLUMNS($S$8:W174)),"")</f>
        <v/>
      </c>
      <c r="Y174" s="128" t="str">
        <f>IFERROR(INDEX($C$8:$I$175,$P167,COLUMNS($S$8:X174)),"")</f>
        <v/>
      </c>
      <c r="Z174" s="128" t="str">
        <f>IFERROR(INDEX($C$8:$I$175,$P167,COLUMNS($S$8:Y174)),"")</f>
        <v/>
      </c>
      <c r="AD174" s="128" t="s">
        <v>284</v>
      </c>
      <c r="AE174" s="128">
        <v>35705</v>
      </c>
      <c r="AF174" s="128">
        <v>37785</v>
      </c>
      <c r="AG174" s="128">
        <v>37270</v>
      </c>
      <c r="AH174" s="128">
        <v>38675</v>
      </c>
      <c r="AI174" s="128">
        <v>37915</v>
      </c>
      <c r="AJ174" s="128">
        <v>38330</v>
      </c>
      <c r="AK174" s="128">
        <v>38100</v>
      </c>
      <c r="AL174" s="128">
        <v>38915</v>
      </c>
      <c r="AM174" s="128">
        <v>43780</v>
      </c>
      <c r="AN174" s="128" t="s">
        <v>359</v>
      </c>
      <c r="AO174" s="128">
        <f>ROWS($AN$8:AN174)</f>
        <v>167</v>
      </c>
      <c r="AP174" s="128" t="str">
        <f t="shared" si="5"/>
        <v/>
      </c>
      <c r="AQ174" s="128" t="str">
        <f>IFERROR(SMALL($AP$8:$AP$179,ROWS($AP$8:AP174)),"")</f>
        <v/>
      </c>
      <c r="AU174" s="128" t="str">
        <f>IFERROR(INDEX($C$7:$I$177,$P166,COLUMNS($R$7:AT174)),"")</f>
        <v/>
      </c>
      <c r="AV174" s="128" t="str">
        <f>IFERROR(INDEX($C$7:$I$177,$P166,COLUMNS($R$7:AU174)),"")</f>
        <v/>
      </c>
      <c r="AW174" s="128" t="str">
        <f>IFERROR(INDEX($C$7:$I$177,$P166,COLUMNS($R$7:AV174)),"")</f>
        <v/>
      </c>
      <c r="AX174" s="128" t="str">
        <f>IFERROR(INDEX($C$7:$I$177,$P166,COLUMNS($R$7:AW174)),"")</f>
        <v/>
      </c>
      <c r="AY174" s="128" t="str">
        <f>IFERROR(INDEX($C$7:$I$177,$P166,COLUMNS($R$7:AX174)),"")</f>
        <v/>
      </c>
      <c r="AZ174" s="128" t="str">
        <f>IFERROR(INDEX($C$7:$I$177,$P166,COLUMNS($R$7:AY174)),"")</f>
        <v/>
      </c>
      <c r="BA174" s="128" t="str">
        <f>IFERROR(INDEX($C$7:$I$177,$P166,COLUMNS($R$7:AZ174)),"")</f>
        <v/>
      </c>
    </row>
    <row r="175" spans="3:53">
      <c r="C175" s="198" t="s">
        <v>291</v>
      </c>
      <c r="D175" s="105">
        <v>0.99597437780084563</v>
      </c>
      <c r="E175" s="105">
        <v>0.99746575178712316</v>
      </c>
      <c r="F175" s="105">
        <v>0.99062867003810851</v>
      </c>
      <c r="G175" s="105">
        <v>0.98712583750657423</v>
      </c>
      <c r="H175" s="105">
        <v>0.9854909691024113</v>
      </c>
      <c r="I175" s="106">
        <v>0.96875796695019356</v>
      </c>
      <c r="J175" s="106">
        <v>0.94947175011483698</v>
      </c>
      <c r="K175" s="106">
        <v>0.94282219151394331</v>
      </c>
      <c r="L175" s="106">
        <v>0.94728854909042015</v>
      </c>
      <c r="M175" s="106" t="s">
        <v>359</v>
      </c>
      <c r="N175" s="128">
        <f>ROWS($M$8:M175)</f>
        <v>168</v>
      </c>
      <c r="O175" s="128" t="str">
        <f t="shared" si="4"/>
        <v/>
      </c>
      <c r="P175" s="128" t="str">
        <f>IFERROR(SMALL($O$8:$O$179,ROWS($O$8:O175)),"")</f>
        <v/>
      </c>
      <c r="T175" s="128" t="str">
        <f>IFERROR(INDEX($C$8:$I$175,$P168,COLUMNS($S$8:S175)),"")</f>
        <v/>
      </c>
      <c r="U175" s="128" t="str">
        <f>IFERROR(INDEX($C$8:$I$175,$P168,COLUMNS($S$8:T175)),"")</f>
        <v/>
      </c>
      <c r="V175" s="128" t="str">
        <f>IFERROR(INDEX($C$8:$I$175,$P168,COLUMNS($S$8:U175)),"")</f>
        <v/>
      </c>
      <c r="W175" s="128" t="str">
        <f>IFERROR(INDEX($C$8:$I$175,$P168,COLUMNS($S$8:V175)),"")</f>
        <v/>
      </c>
      <c r="X175" s="128" t="str">
        <f>IFERROR(INDEX($C$8:$I$175,$P168,COLUMNS($S$8:W175)),"")</f>
        <v/>
      </c>
      <c r="Y175" s="128" t="str">
        <f>IFERROR(INDEX($C$8:$I$175,$P168,COLUMNS($S$8:X175)),"")</f>
        <v/>
      </c>
      <c r="Z175" s="128" t="str">
        <f>IFERROR(INDEX($C$8:$I$175,$P168,COLUMNS($S$8:Y175)),"")</f>
        <v/>
      </c>
      <c r="AD175" s="128" t="s">
        <v>337</v>
      </c>
      <c r="AE175" s="128">
        <v>3525</v>
      </c>
      <c r="AF175" s="128">
        <v>3485</v>
      </c>
      <c r="AG175" s="128">
        <v>3715</v>
      </c>
      <c r="AH175" s="128">
        <v>4080</v>
      </c>
      <c r="AI175" s="128">
        <v>4555</v>
      </c>
      <c r="AJ175" s="128">
        <v>3875</v>
      </c>
      <c r="AK175" s="128">
        <v>4725</v>
      </c>
      <c r="AL175" s="128">
        <v>4385</v>
      </c>
      <c r="AM175" s="128">
        <v>7265</v>
      </c>
      <c r="AN175" s="128" t="s">
        <v>359</v>
      </c>
      <c r="AO175" s="128">
        <f>ROWS($AN$8:AN175)</f>
        <v>168</v>
      </c>
      <c r="AP175" s="128" t="str">
        <f t="shared" si="5"/>
        <v/>
      </c>
      <c r="AQ175" s="128" t="str">
        <f>IFERROR(SMALL($AP$8:$AP$179,ROWS($AP$8:AP175)),"")</f>
        <v/>
      </c>
      <c r="AU175" s="128" t="str">
        <f>IFERROR(INDEX($C$7:$I$177,$P167,COLUMNS($R$7:AT175)),"")</f>
        <v/>
      </c>
      <c r="AV175" s="128" t="str">
        <f>IFERROR(INDEX($C$7:$I$177,$P167,COLUMNS($R$7:AU175)),"")</f>
        <v/>
      </c>
      <c r="AW175" s="128" t="str">
        <f>IFERROR(INDEX($C$7:$I$177,$P167,COLUMNS($R$7:AV175)),"")</f>
        <v/>
      </c>
      <c r="AX175" s="128" t="str">
        <f>IFERROR(INDEX($C$7:$I$177,$P167,COLUMNS($R$7:AW175)),"")</f>
        <v/>
      </c>
      <c r="AY175" s="128" t="str">
        <f>IFERROR(INDEX($C$7:$I$177,$P167,COLUMNS($R$7:AX175)),"")</f>
        <v/>
      </c>
      <c r="AZ175" s="128" t="str">
        <f>IFERROR(INDEX($C$7:$I$177,$P167,COLUMNS($R$7:AY175)),"")</f>
        <v/>
      </c>
      <c r="BA175" s="128" t="str">
        <f>IFERROR(INDEX($C$7:$I$177,$P167,COLUMNS($R$7:AZ175)),"")</f>
        <v/>
      </c>
    </row>
    <row r="176" spans="3:53">
      <c r="K176" s="106"/>
      <c r="L176" s="106"/>
      <c r="T176" s="128" t="str">
        <f>IFERROR(INDEX($C$8:$I$175,$P169,COLUMNS($S$8:S176)),"")</f>
        <v/>
      </c>
      <c r="U176" s="128" t="str">
        <f>IFERROR(INDEX($C$8:$I$175,$P169,COLUMNS($S$8:T176)),"")</f>
        <v/>
      </c>
      <c r="V176" s="128" t="str">
        <f>IFERROR(INDEX($C$8:$I$175,$P169,COLUMNS($S$8:U176)),"")</f>
        <v/>
      </c>
      <c r="W176" s="128" t="str">
        <f>IFERROR(INDEX($C$8:$I$175,$P169,COLUMNS($S$8:V176)),"")</f>
        <v/>
      </c>
      <c r="X176" s="128" t="str">
        <f>IFERROR(INDEX($C$8:$I$175,$P169,COLUMNS($S$8:W176)),"")</f>
        <v/>
      </c>
      <c r="Y176" s="128" t="str">
        <f>IFERROR(INDEX($C$8:$I$175,$P169,COLUMNS($S$8:X176)),"")</f>
        <v/>
      </c>
      <c r="Z176" s="128" t="str">
        <f>IFERROR(INDEX($C$8:$I$175,$P169,COLUMNS($S$8:Y176)),"")</f>
        <v/>
      </c>
      <c r="AD176" s="128" t="s">
        <v>286</v>
      </c>
      <c r="AN176" s="128" t="s">
        <v>359</v>
      </c>
      <c r="AO176" s="128">
        <f>ROWS($AN$8:AN176)</f>
        <v>169</v>
      </c>
      <c r="AP176" s="128" t="str">
        <f t="shared" si="5"/>
        <v/>
      </c>
      <c r="AQ176" s="128" t="str">
        <f>IFERROR(SMALL($AP$8:$AP$179,ROWS($AP$8:AP176)),"")</f>
        <v/>
      </c>
      <c r="AU176" s="128" t="str">
        <f>IFERROR(INDEX($C$7:$I$177,$P168,COLUMNS($R$7:AT176)),"")</f>
        <v/>
      </c>
      <c r="AV176" s="128" t="str">
        <f>IFERROR(INDEX($C$7:$I$177,$P168,COLUMNS($R$7:AU176)),"")</f>
        <v/>
      </c>
      <c r="AW176" s="128" t="str">
        <f>IFERROR(INDEX($C$7:$I$177,$P168,COLUMNS($R$7:AV176)),"")</f>
        <v/>
      </c>
      <c r="AX176" s="128" t="str">
        <f>IFERROR(INDEX($C$7:$I$177,$P168,COLUMNS($R$7:AW176)),"")</f>
        <v/>
      </c>
      <c r="AY176" s="128" t="str">
        <f>IFERROR(INDEX($C$7:$I$177,$P168,COLUMNS($R$7:AX176)),"")</f>
        <v/>
      </c>
      <c r="AZ176" s="128" t="str">
        <f>IFERROR(INDEX($C$7:$I$177,$P168,COLUMNS($R$7:AY176)),"")</f>
        <v/>
      </c>
      <c r="BA176" s="128" t="str">
        <f>IFERROR(INDEX($C$7:$I$177,$P168,COLUMNS($R$7:AZ176)),"")</f>
        <v/>
      </c>
    </row>
    <row r="177" spans="11:53">
      <c r="K177" s="106"/>
      <c r="L177" s="106"/>
      <c r="T177" s="128" t="str">
        <f>IFERROR(INDEX($C$8:$I$175,$P170,COLUMNS($S$8:S177)),"")</f>
        <v/>
      </c>
      <c r="U177" s="128" t="str">
        <f>IFERROR(INDEX($C$8:$I$175,$P170,COLUMNS($S$8:T177)),"")</f>
        <v/>
      </c>
      <c r="V177" s="128" t="str">
        <f>IFERROR(INDEX($C$8:$I$175,$P170,COLUMNS($S$8:U177)),"")</f>
        <v/>
      </c>
      <c r="W177" s="128" t="str">
        <f>IFERROR(INDEX($C$8:$I$175,$P170,COLUMNS($S$8:V177)),"")</f>
        <v/>
      </c>
      <c r="X177" s="128" t="str">
        <f>IFERROR(INDEX($C$8:$I$175,$P170,COLUMNS($S$8:W177)),"")</f>
        <v/>
      </c>
      <c r="Y177" s="128" t="str">
        <f>IFERROR(INDEX($C$8:$I$175,$P170,COLUMNS($S$8:X177)),"")</f>
        <v/>
      </c>
      <c r="Z177" s="128" t="str">
        <f>IFERROR(INDEX($C$8:$I$175,$P170,COLUMNS($S$8:Y177)),"")</f>
        <v/>
      </c>
      <c r="AD177" s="199" t="s">
        <v>289</v>
      </c>
      <c r="AN177" s="128" t="s">
        <v>359</v>
      </c>
      <c r="AO177" s="128">
        <f>ROWS($AN$8:AN177)</f>
        <v>170</v>
      </c>
      <c r="AP177" s="128" t="str">
        <f t="shared" si="5"/>
        <v/>
      </c>
      <c r="AQ177" s="128" t="str">
        <f>IFERROR(SMALL($AP$8:$AP$179,ROWS($AP$8:AP177)),"")</f>
        <v/>
      </c>
      <c r="AU177" s="128" t="str">
        <f>IFERROR(INDEX($C$7:$I$177,$P169,COLUMNS($R$7:AT177)),"")</f>
        <v/>
      </c>
      <c r="AV177" s="128" t="str">
        <f>IFERROR(INDEX($C$7:$I$177,$P169,COLUMNS($R$7:AU177)),"")</f>
        <v/>
      </c>
      <c r="AW177" s="128" t="str">
        <f>IFERROR(INDEX($C$7:$I$177,$P169,COLUMNS($R$7:AV177)),"")</f>
        <v/>
      </c>
      <c r="AX177" s="128" t="str">
        <f>IFERROR(INDEX($C$7:$I$177,$P169,COLUMNS($R$7:AW177)),"")</f>
        <v/>
      </c>
      <c r="AY177" s="128" t="str">
        <f>IFERROR(INDEX($C$7:$I$177,$P169,COLUMNS($R$7:AX177)),"")</f>
        <v/>
      </c>
      <c r="AZ177" s="128" t="str">
        <f>IFERROR(INDEX($C$7:$I$177,$P169,COLUMNS($R$7:AY177)),"")</f>
        <v/>
      </c>
      <c r="BA177" s="128" t="str">
        <f>IFERROR(INDEX($C$7:$I$177,$P169,COLUMNS($R$7:AZ177)),"")</f>
        <v/>
      </c>
    </row>
    <row r="178" spans="11:53">
      <c r="K178" s="106"/>
      <c r="L178" s="106"/>
      <c r="T178" s="128" t="str">
        <f>IFERROR(INDEX($C$8:$I$175,$P171,COLUMNS($S$8:S178)),"")</f>
        <v/>
      </c>
      <c r="U178" s="128" t="str">
        <f>IFERROR(INDEX($C$8:$I$175,$P171,COLUMNS($S$8:T178)),"")</f>
        <v/>
      </c>
      <c r="V178" s="128" t="str">
        <f>IFERROR(INDEX($C$8:$I$175,$P171,COLUMNS($S$8:U178)),"")</f>
        <v/>
      </c>
      <c r="W178" s="128" t="str">
        <f>IFERROR(INDEX($C$8:$I$175,$P171,COLUMNS($S$8:V178)),"")</f>
        <v/>
      </c>
      <c r="X178" s="128" t="str">
        <f>IFERROR(INDEX($C$8:$I$175,$P171,COLUMNS($S$8:W178)),"")</f>
        <v/>
      </c>
      <c r="Y178" s="128" t="str">
        <f>IFERROR(INDEX($C$8:$I$175,$P171,COLUMNS($S$8:X178)),"")</f>
        <v/>
      </c>
      <c r="Z178" s="128" t="str">
        <f>IFERROR(INDEX($C$8:$I$175,$P171,COLUMNS($S$8:Y178)),"")</f>
        <v/>
      </c>
      <c r="AD178" s="198" t="s">
        <v>290</v>
      </c>
      <c r="AE178" s="128">
        <v>160</v>
      </c>
      <c r="AF178" s="128">
        <v>105</v>
      </c>
      <c r="AG178" s="128">
        <v>390</v>
      </c>
      <c r="AH178" s="128">
        <v>565</v>
      </c>
      <c r="AI178" s="128">
        <v>635</v>
      </c>
      <c r="AJ178" s="128">
        <v>1350</v>
      </c>
      <c r="AK178" s="128">
        <v>2200</v>
      </c>
      <c r="AL178" s="128">
        <v>2525</v>
      </c>
      <c r="AM178" s="128">
        <v>2745</v>
      </c>
      <c r="AN178" s="128" t="s">
        <v>359</v>
      </c>
      <c r="AO178" s="128">
        <f>ROWS($AN$8:AN178)</f>
        <v>171</v>
      </c>
      <c r="AP178" s="128" t="str">
        <f t="shared" si="5"/>
        <v/>
      </c>
      <c r="AQ178" s="128" t="str">
        <f>IFERROR(SMALL($AP$8:$AP$179,ROWS($AP$8:AP178)),"")</f>
        <v/>
      </c>
      <c r="AU178" s="128" t="str">
        <f>IFERROR(INDEX($C$7:$I$177,$P170,COLUMNS($R$7:AT178)),"")</f>
        <v/>
      </c>
      <c r="AV178" s="128" t="str">
        <f>IFERROR(INDEX($C$7:$I$177,$P170,COLUMNS($R$7:AU178)),"")</f>
        <v/>
      </c>
      <c r="AW178" s="128" t="str">
        <f>IFERROR(INDEX($C$7:$I$177,$P170,COLUMNS($R$7:AV178)),"")</f>
        <v/>
      </c>
      <c r="AX178" s="128" t="str">
        <f>IFERROR(INDEX($C$7:$I$177,$P170,COLUMNS($R$7:AW178)),"")</f>
        <v/>
      </c>
      <c r="AY178" s="128" t="str">
        <f>IFERROR(INDEX($C$7:$I$177,$P170,COLUMNS($R$7:AX178)),"")</f>
        <v/>
      </c>
      <c r="AZ178" s="128" t="str">
        <f>IFERROR(INDEX($C$7:$I$177,$P170,COLUMNS($R$7:AY178)),"")</f>
        <v/>
      </c>
      <c r="BA178" s="128" t="str">
        <f>IFERROR(INDEX($C$7:$I$177,$P170,COLUMNS($R$7:AZ178)),"")</f>
        <v/>
      </c>
    </row>
    <row r="179" spans="11:53" ht="13.5" customHeight="1">
      <c r="K179" s="106"/>
      <c r="L179" s="106"/>
      <c r="T179" s="128" t="str">
        <f>IFERROR(INDEX($C$8:$I$175,$P172,COLUMNS($S$8:S179)),"")</f>
        <v/>
      </c>
      <c r="U179" s="128" t="str">
        <f>IFERROR(INDEX($C$8:$I$175,$P172,COLUMNS($S$8:T179)),"")</f>
        <v/>
      </c>
      <c r="V179" s="128" t="str">
        <f>IFERROR(INDEX($C$8:$I$175,$P172,COLUMNS($S$8:U179)),"")</f>
        <v/>
      </c>
      <c r="W179" s="128" t="str">
        <f>IFERROR(INDEX($C$8:$I$175,$P172,COLUMNS($S$8:V179)),"")</f>
        <v/>
      </c>
      <c r="X179" s="128" t="str">
        <f>IFERROR(INDEX($C$8:$I$175,$P172,COLUMNS($S$8:W179)),"")</f>
        <v/>
      </c>
      <c r="Y179" s="128" t="str">
        <f>IFERROR(INDEX($C$8:$I$175,$P172,COLUMNS($S$8:X179)),"")</f>
        <v/>
      </c>
      <c r="Z179" s="128" t="str">
        <f>IFERROR(INDEX($C$8:$I$175,$P172,COLUMNS($S$8:Y179)),"")</f>
        <v/>
      </c>
      <c r="AD179" s="198" t="s">
        <v>291</v>
      </c>
      <c r="AE179" s="128">
        <v>39340</v>
      </c>
      <c r="AF179" s="128">
        <v>41720</v>
      </c>
      <c r="AG179" s="128">
        <v>41330</v>
      </c>
      <c r="AH179" s="128">
        <v>43170</v>
      </c>
      <c r="AI179" s="128">
        <v>42995</v>
      </c>
      <c r="AJ179" s="128">
        <v>41800</v>
      </c>
      <c r="AK179" s="128">
        <v>41340</v>
      </c>
      <c r="AL179" s="128">
        <v>41620</v>
      </c>
      <c r="AM179" s="128">
        <v>49315</v>
      </c>
      <c r="AN179" s="128" t="s">
        <v>359</v>
      </c>
      <c r="AO179" s="128">
        <f>ROWS($AN$8:AN179)</f>
        <v>172</v>
      </c>
      <c r="AP179" s="128" t="str">
        <f t="shared" si="5"/>
        <v/>
      </c>
      <c r="AQ179" s="128" t="str">
        <f>IFERROR(SMALL($AP$8:$AP$179,ROWS($AP$8:AP179)),"")</f>
        <v/>
      </c>
      <c r="AU179" s="128" t="str">
        <f>IFERROR(INDEX($C$7:$I$177,$P171,COLUMNS($R$7:AT179)),"")</f>
        <v/>
      </c>
      <c r="AV179" s="128" t="str">
        <f>IFERROR(INDEX($C$7:$I$177,$P171,COLUMNS($R$7:AU179)),"")</f>
        <v/>
      </c>
      <c r="AW179" s="128" t="str">
        <f>IFERROR(INDEX($C$7:$I$177,$P171,COLUMNS($R$7:AV179)),"")</f>
        <v/>
      </c>
      <c r="AX179" s="128" t="str">
        <f>IFERROR(INDEX($C$7:$I$177,$P171,COLUMNS($R$7:AW179)),"")</f>
        <v/>
      </c>
      <c r="AY179" s="128" t="str">
        <f>IFERROR(INDEX($C$7:$I$177,$P171,COLUMNS($R$7:AX179)),"")</f>
        <v/>
      </c>
      <c r="AZ179" s="128" t="str">
        <f>IFERROR(INDEX($C$7:$I$177,$P171,COLUMNS($R$7:AY179)),"")</f>
        <v/>
      </c>
      <c r="BA179" s="128" t="str">
        <f>IFERROR(INDEX($C$7:$I$177,$P171,COLUMNS($R$7:AZ179)),"")</f>
        <v/>
      </c>
    </row>
    <row r="180" spans="11:53">
      <c r="K180" s="106"/>
      <c r="L180" s="106"/>
      <c r="T180" s="128" t="str">
        <f>IFERROR(INDEX($C$8:$I$175,$P173,COLUMNS($S$8:S180)),"")</f>
        <v/>
      </c>
      <c r="U180" s="128" t="str">
        <f>IFERROR(INDEX($C$8:$I$175,$P173,COLUMNS($S$8:T180)),"")</f>
        <v/>
      </c>
      <c r="V180" s="128" t="str">
        <f>IFERROR(INDEX($C$8:$I$175,$P173,COLUMNS($S$8:U180)),"")</f>
        <v/>
      </c>
      <c r="W180" s="128" t="str">
        <f>IFERROR(INDEX($C$8:$I$175,$P173,COLUMNS($S$8:V180)),"")</f>
        <v/>
      </c>
      <c r="X180" s="128" t="str">
        <f>IFERROR(INDEX($C$8:$I$175,$P173,COLUMNS($S$8:W180)),"")</f>
        <v/>
      </c>
      <c r="Y180" s="128" t="str">
        <f>IFERROR(INDEX($C$8:$I$175,$P173,COLUMNS($S$8:X180)),"")</f>
        <v/>
      </c>
      <c r="Z180" s="128" t="str">
        <f>IFERROR(INDEX($C$8:$I$175,$P173,COLUMNS($S$8:Y180)),"")</f>
        <v/>
      </c>
      <c r="AU180" s="128" t="str">
        <f>IFERROR(INDEX($C$7:$I$177,$P172,COLUMNS($R$7:AT180)),"")</f>
        <v/>
      </c>
      <c r="AV180" s="128" t="str">
        <f>IFERROR(INDEX($C$7:$I$177,$P172,COLUMNS($R$7:AU180)),"")</f>
        <v/>
      </c>
      <c r="AW180" s="128" t="str">
        <f>IFERROR(INDEX($C$7:$I$177,$P172,COLUMNS($R$7:AV180)),"")</f>
        <v/>
      </c>
      <c r="AX180" s="128" t="str">
        <f>IFERROR(INDEX($C$7:$I$177,$P172,COLUMNS($R$7:AW180)),"")</f>
        <v/>
      </c>
      <c r="AY180" s="128" t="str">
        <f>IFERROR(INDEX($C$7:$I$177,$P172,COLUMNS($R$7:AX180)),"")</f>
        <v/>
      </c>
      <c r="AZ180" s="128" t="str">
        <f>IFERROR(INDEX($C$7:$I$177,$P172,COLUMNS($R$7:AY180)),"")</f>
        <v/>
      </c>
      <c r="BA180" s="128" t="str">
        <f>IFERROR(INDEX($C$7:$I$177,$P172,COLUMNS($R$7:AZ180)),"")</f>
        <v/>
      </c>
    </row>
    <row r="181" spans="11:53">
      <c r="K181" s="106"/>
      <c r="L181" s="106"/>
      <c r="T181" s="128" t="str">
        <f>IFERROR(INDEX($C$8:$I$175,$P174,COLUMNS($S$8:S181)),"")</f>
        <v/>
      </c>
      <c r="U181" s="128" t="str">
        <f>IFERROR(INDEX($C$8:$I$175,$P174,COLUMNS($S$8:T181)),"")</f>
        <v/>
      </c>
      <c r="V181" s="128" t="str">
        <f>IFERROR(INDEX($C$8:$I$175,$P174,COLUMNS($S$8:U181)),"")</f>
        <v/>
      </c>
      <c r="W181" s="128" t="str">
        <f>IFERROR(INDEX($C$8:$I$175,$P174,COLUMNS($S$8:V181)),"")</f>
        <v/>
      </c>
      <c r="X181" s="128" t="str">
        <f>IFERROR(INDEX($C$8:$I$175,$P174,COLUMNS($S$8:W181)),"")</f>
        <v/>
      </c>
      <c r="Y181" s="128" t="str">
        <f>IFERROR(INDEX($C$8:$I$175,$P174,COLUMNS($S$8:X181)),"")</f>
        <v/>
      </c>
      <c r="Z181" s="128" t="str">
        <f>IFERROR(INDEX($C$8:$I$175,$P174,COLUMNS($S$8:Y181)),"")</f>
        <v/>
      </c>
      <c r="AU181" s="128" t="str">
        <f>IFERROR(INDEX($C$7:$I$177,$P173,COLUMNS($R$7:AT181)),"")</f>
        <v/>
      </c>
      <c r="AV181" s="128" t="str">
        <f>IFERROR(INDEX($C$7:$I$177,$P173,COLUMNS($R$7:AU181)),"")</f>
        <v/>
      </c>
      <c r="AW181" s="128" t="str">
        <f>IFERROR(INDEX($C$7:$I$177,$P173,COLUMNS($R$7:AV181)),"")</f>
        <v/>
      </c>
      <c r="AX181" s="128" t="str">
        <f>IFERROR(INDEX($C$7:$I$177,$P173,COLUMNS($R$7:AW181)),"")</f>
        <v/>
      </c>
      <c r="AY181" s="128" t="str">
        <f>IFERROR(INDEX($C$7:$I$177,$P173,COLUMNS($R$7:AX181)),"")</f>
        <v/>
      </c>
      <c r="AZ181" s="128" t="str">
        <f>IFERROR(INDEX($C$7:$I$177,$P173,COLUMNS($R$7:AY181)),"")</f>
        <v/>
      </c>
      <c r="BA181" s="128" t="str">
        <f>IFERROR(INDEX($C$7:$I$177,$P173,COLUMNS($R$7:AZ181)),"")</f>
        <v/>
      </c>
    </row>
    <row r="182" spans="11:53">
      <c r="K182" s="106"/>
      <c r="L182" s="106"/>
      <c r="T182" s="128" t="str">
        <f>IFERROR(INDEX($C$8:$I$175,$P175,COLUMNS($S$8:S182)),"")</f>
        <v/>
      </c>
      <c r="U182" s="128" t="str">
        <f>IFERROR(INDEX($C$8:$I$175,$P175,COLUMNS($S$8:T182)),"")</f>
        <v/>
      </c>
      <c r="V182" s="128" t="str">
        <f>IFERROR(INDEX($C$8:$I$175,$P175,COLUMNS($S$8:U182)),"")</f>
        <v/>
      </c>
      <c r="W182" s="128" t="str">
        <f>IFERROR(INDEX($C$8:$I$175,$P175,COLUMNS($S$8:V182)),"")</f>
        <v/>
      </c>
      <c r="X182" s="128" t="str">
        <f>IFERROR(INDEX($C$8:$I$175,$P175,COLUMNS($S$8:W182)),"")</f>
        <v/>
      </c>
      <c r="Y182" s="128" t="str">
        <f>IFERROR(INDEX($C$8:$I$175,$P175,COLUMNS($S$8:X182)),"")</f>
        <v/>
      </c>
      <c r="Z182" s="128" t="str">
        <f>IFERROR(INDEX($C$8:$I$175,$P175,COLUMNS($S$8:Y182)),"")</f>
        <v/>
      </c>
    </row>
    <row r="183" spans="11:53">
      <c r="K183" s="106"/>
      <c r="L183" s="106"/>
    </row>
    <row r="184" spans="11:53">
      <c r="K184" s="106"/>
      <c r="L184" s="106"/>
    </row>
    <row r="185" spans="11:53">
      <c r="K185" s="106"/>
      <c r="L185" s="106"/>
    </row>
    <row r="186" spans="11:53">
      <c r="K186" s="106"/>
      <c r="L186" s="106"/>
    </row>
    <row r="187" spans="11:53">
      <c r="K187" s="106"/>
      <c r="L187" s="106"/>
    </row>
    <row r="188" spans="11:53">
      <c r="K188" s="106"/>
      <c r="L188" s="106"/>
    </row>
    <row r="189" spans="11:53">
      <c r="K189" s="106"/>
      <c r="L189" s="106"/>
    </row>
    <row r="190" spans="11:53">
      <c r="K190" s="106"/>
      <c r="L190" s="106"/>
    </row>
    <row r="191" spans="11:53">
      <c r="K191" s="106"/>
      <c r="L191" s="106"/>
    </row>
    <row r="192" spans="11:53">
      <c r="K192" s="106"/>
      <c r="L192" s="106"/>
    </row>
    <row r="193" spans="11:12">
      <c r="K193" s="106"/>
      <c r="L193" s="106"/>
    </row>
    <row r="194" spans="11:12">
      <c r="K194" s="106"/>
      <c r="L194" s="106"/>
    </row>
    <row r="195" spans="11:12">
      <c r="K195" s="106"/>
      <c r="L195" s="106"/>
    </row>
    <row r="196" spans="11:12">
      <c r="K196" s="106"/>
      <c r="L196" s="106"/>
    </row>
    <row r="197" spans="11:12">
      <c r="K197" s="106"/>
      <c r="L197" s="106"/>
    </row>
    <row r="198" spans="11:12">
      <c r="K198" s="106"/>
      <c r="L198" s="106"/>
    </row>
    <row r="199" spans="11:12">
      <c r="K199" s="106"/>
      <c r="L199" s="106"/>
    </row>
    <row r="200" spans="11:12">
      <c r="K200" s="106"/>
      <c r="L200" s="106"/>
    </row>
    <row r="201" spans="11:12">
      <c r="K201" s="106"/>
      <c r="L201" s="106"/>
    </row>
    <row r="202" spans="11:12">
      <c r="K202" s="106"/>
      <c r="L202" s="106"/>
    </row>
    <row r="203" spans="11:12">
      <c r="K203" s="106"/>
      <c r="L203" s="106"/>
    </row>
    <row r="204" spans="11:12">
      <c r="K204" s="106"/>
      <c r="L204" s="106"/>
    </row>
    <row r="205" spans="11:12">
      <c r="K205" s="106"/>
      <c r="L205" s="106"/>
    </row>
    <row r="206" spans="11:12">
      <c r="K206" s="106"/>
      <c r="L206" s="106"/>
    </row>
    <row r="207" spans="11:12">
      <c r="K207" s="106"/>
      <c r="L207" s="106"/>
    </row>
    <row r="208" spans="11:12">
      <c r="K208" s="106"/>
      <c r="L208" s="106"/>
    </row>
    <row r="209" spans="11:12">
      <c r="K209" s="106"/>
      <c r="L209" s="106"/>
    </row>
    <row r="210" spans="11:12">
      <c r="K210" s="106"/>
      <c r="L210" s="106"/>
    </row>
    <row r="211" spans="11:12">
      <c r="K211" s="106"/>
      <c r="L211" s="106"/>
    </row>
    <row r="212" spans="11:12">
      <c r="K212" s="106"/>
      <c r="L212" s="106"/>
    </row>
    <row r="213" spans="11:12">
      <c r="K213" s="106"/>
      <c r="L213" s="106"/>
    </row>
    <row r="214" spans="11:12">
      <c r="K214" s="106"/>
      <c r="L214" s="106"/>
    </row>
    <row r="215" spans="11:12">
      <c r="K215" s="106"/>
      <c r="L215" s="106"/>
    </row>
    <row r="216" spans="11:12">
      <c r="K216" s="106"/>
      <c r="L216" s="106"/>
    </row>
    <row r="217" spans="11:12">
      <c r="K217" s="106"/>
      <c r="L217" s="106"/>
    </row>
    <row r="218" spans="11:12">
      <c r="K218" s="106"/>
      <c r="L218" s="106"/>
    </row>
    <row r="219" spans="11:12">
      <c r="K219" s="106"/>
      <c r="L219" s="106"/>
    </row>
    <row r="220" spans="11:12">
      <c r="K220" s="106"/>
      <c r="L220" s="106"/>
    </row>
    <row r="221" spans="11:12">
      <c r="K221" s="106"/>
      <c r="L221" s="106"/>
    </row>
    <row r="222" spans="11:12">
      <c r="K222" s="106"/>
      <c r="L222" s="106"/>
    </row>
    <row r="223" spans="11:12">
      <c r="K223" s="106"/>
      <c r="L223" s="106"/>
    </row>
    <row r="224" spans="11:12">
      <c r="K224" s="106"/>
      <c r="L224" s="106"/>
    </row>
    <row r="225" spans="11:12">
      <c r="K225" s="106"/>
      <c r="L225" s="106"/>
    </row>
    <row r="226" spans="11:12">
      <c r="K226" s="106"/>
      <c r="L226" s="106"/>
    </row>
    <row r="227" spans="11:12">
      <c r="K227" s="106"/>
      <c r="L227" s="106"/>
    </row>
    <row r="228" spans="11:12">
      <c r="K228" s="106"/>
      <c r="L228" s="106"/>
    </row>
    <row r="229" spans="11:12">
      <c r="K229" s="106"/>
      <c r="L229" s="106"/>
    </row>
    <row r="230" spans="11:12">
      <c r="K230" s="106"/>
      <c r="L230" s="106"/>
    </row>
    <row r="231" spans="11:12">
      <c r="K231" s="106"/>
      <c r="L231" s="106"/>
    </row>
    <row r="232" spans="11:12">
      <c r="K232" s="106"/>
      <c r="L232" s="106"/>
    </row>
    <row r="233" spans="11:12">
      <c r="K233" s="106"/>
      <c r="L233" s="106"/>
    </row>
    <row r="234" spans="11:12">
      <c r="K234" s="106"/>
      <c r="L234" s="106"/>
    </row>
    <row r="235" spans="11:12">
      <c r="K235" s="106"/>
      <c r="L235" s="106"/>
    </row>
    <row r="236" spans="11:12">
      <c r="K236" s="106"/>
      <c r="L236" s="106"/>
    </row>
    <row r="237" spans="11:12">
      <c r="K237" s="106"/>
      <c r="L237" s="106"/>
    </row>
    <row r="238" spans="11:12">
      <c r="K238" s="106"/>
      <c r="L238" s="106"/>
    </row>
    <row r="239" spans="11:12">
      <c r="K239" s="106"/>
      <c r="L239" s="106"/>
    </row>
    <row r="240" spans="11:12">
      <c r="K240" s="106"/>
      <c r="L240" s="106"/>
    </row>
    <row r="241" spans="11:12">
      <c r="K241" s="106"/>
      <c r="L241" s="106"/>
    </row>
    <row r="242" spans="11:12">
      <c r="K242" s="106"/>
      <c r="L242" s="106"/>
    </row>
    <row r="243" spans="11:12">
      <c r="K243" s="106"/>
      <c r="L243" s="106"/>
    </row>
    <row r="244" spans="11:12">
      <c r="K244" s="106"/>
      <c r="L244" s="106"/>
    </row>
    <row r="245" spans="11:12">
      <c r="K245" s="106"/>
      <c r="L245" s="106"/>
    </row>
    <row r="246" spans="11:12">
      <c r="K246" s="106"/>
      <c r="L246" s="106"/>
    </row>
    <row r="247" spans="11:12">
      <c r="K247" s="106"/>
      <c r="L247" s="106"/>
    </row>
    <row r="248" spans="11:12">
      <c r="K248" s="106"/>
      <c r="L248" s="106"/>
    </row>
    <row r="249" spans="11:12">
      <c r="K249" s="106"/>
      <c r="L249" s="106"/>
    </row>
    <row r="250" spans="11:12">
      <c r="K250" s="106"/>
      <c r="L250" s="106"/>
    </row>
    <row r="251" spans="11:12">
      <c r="K251" s="106"/>
      <c r="L251" s="106"/>
    </row>
    <row r="252" spans="11:12">
      <c r="K252" s="106"/>
      <c r="L252" s="106"/>
    </row>
    <row r="253" spans="11:12">
      <c r="K253" s="106"/>
      <c r="L253" s="106"/>
    </row>
    <row r="254" spans="11:12">
      <c r="K254" s="106"/>
      <c r="L254" s="106"/>
    </row>
    <row r="255" spans="11:12">
      <c r="K255" s="106"/>
      <c r="L255" s="106"/>
    </row>
    <row r="256" spans="11:12">
      <c r="K256" s="106"/>
      <c r="L256" s="106"/>
    </row>
    <row r="257" spans="11:12">
      <c r="K257" s="106"/>
      <c r="L257" s="106"/>
    </row>
    <row r="258" spans="11:12">
      <c r="K258" s="106"/>
      <c r="L258" s="106"/>
    </row>
    <row r="259" spans="11:12">
      <c r="K259" s="106"/>
      <c r="L259" s="106"/>
    </row>
    <row r="260" spans="11:12">
      <c r="K260" s="106"/>
      <c r="L260" s="106"/>
    </row>
    <row r="261" spans="11:12">
      <c r="K261" s="106"/>
      <c r="L261" s="106"/>
    </row>
    <row r="262" spans="11:12">
      <c r="K262" s="106"/>
      <c r="L262" s="106"/>
    </row>
    <row r="263" spans="11:12">
      <c r="K263" s="106"/>
      <c r="L263" s="106"/>
    </row>
    <row r="264" spans="11:12">
      <c r="K264" s="106"/>
      <c r="L264" s="106"/>
    </row>
    <row r="265" spans="11:12">
      <c r="K265" s="106"/>
      <c r="L265" s="106"/>
    </row>
    <row r="266" spans="11:12">
      <c r="K266" s="106"/>
      <c r="L266" s="106"/>
    </row>
    <row r="267" spans="11:12">
      <c r="K267" s="106"/>
      <c r="L267" s="106"/>
    </row>
    <row r="268" spans="11:12">
      <c r="K268" s="106"/>
      <c r="L268" s="106"/>
    </row>
    <row r="269" spans="11:12">
      <c r="K269" s="106"/>
      <c r="L269" s="106"/>
    </row>
    <row r="270" spans="11:12">
      <c r="K270" s="106"/>
      <c r="L270" s="106"/>
    </row>
    <row r="271" spans="11:12">
      <c r="K271" s="106"/>
      <c r="L271" s="106"/>
    </row>
    <row r="272" spans="11:12">
      <c r="K272" s="106"/>
      <c r="L272" s="106"/>
    </row>
    <row r="273" spans="11:12">
      <c r="K273" s="106"/>
      <c r="L273" s="106"/>
    </row>
    <row r="274" spans="11:12">
      <c r="K274" s="106"/>
      <c r="L274" s="106"/>
    </row>
    <row r="275" spans="11:12">
      <c r="K275" s="106"/>
      <c r="L275" s="106"/>
    </row>
    <row r="276" spans="11:12">
      <c r="K276" s="106"/>
      <c r="L276" s="106"/>
    </row>
    <row r="277" spans="11:12">
      <c r="K277" s="106"/>
      <c r="L277" s="106"/>
    </row>
    <row r="278" spans="11:12">
      <c r="K278" s="106"/>
      <c r="L278" s="106"/>
    </row>
    <row r="279" spans="11:12">
      <c r="K279" s="106"/>
      <c r="L279" s="106"/>
    </row>
    <row r="280" spans="11:12">
      <c r="K280" s="106"/>
      <c r="L280" s="106"/>
    </row>
    <row r="281" spans="11:12">
      <c r="K281" s="106"/>
      <c r="L281" s="106"/>
    </row>
    <row r="282" spans="11:12">
      <c r="K282" s="106"/>
      <c r="L282" s="106"/>
    </row>
    <row r="283" spans="11:12">
      <c r="K283" s="106"/>
      <c r="L283" s="106"/>
    </row>
    <row r="284" spans="11:12">
      <c r="K284" s="106"/>
      <c r="L284" s="106"/>
    </row>
    <row r="285" spans="11:12">
      <c r="K285" s="106"/>
      <c r="L285" s="106"/>
    </row>
    <row r="286" spans="11:12">
      <c r="K286" s="106"/>
      <c r="L286" s="106"/>
    </row>
    <row r="287" spans="11:12">
      <c r="K287" s="106"/>
      <c r="L287" s="106"/>
    </row>
    <row r="288" spans="11:12">
      <c r="K288" s="106"/>
      <c r="L288" s="106"/>
    </row>
    <row r="289" spans="11:12">
      <c r="K289" s="106"/>
      <c r="L289" s="106"/>
    </row>
    <row r="290" spans="11:12">
      <c r="K290" s="106"/>
      <c r="L290" s="106"/>
    </row>
    <row r="291" spans="11:12">
      <c r="K291" s="106"/>
      <c r="L291" s="106"/>
    </row>
    <row r="292" spans="11:12">
      <c r="K292" s="106"/>
      <c r="L292" s="106"/>
    </row>
    <row r="293" spans="11:12">
      <c r="K293" s="106"/>
      <c r="L293" s="106"/>
    </row>
    <row r="294" spans="11:12">
      <c r="K294" s="106"/>
      <c r="L294" s="106"/>
    </row>
    <row r="295" spans="11:12">
      <c r="K295" s="106"/>
      <c r="L295" s="106"/>
    </row>
    <row r="296" spans="11:12">
      <c r="K296" s="106"/>
      <c r="L296" s="106"/>
    </row>
    <row r="297" spans="11:12">
      <c r="K297" s="106"/>
      <c r="L297" s="106"/>
    </row>
    <row r="298" spans="11:12">
      <c r="K298" s="106"/>
      <c r="L298" s="106"/>
    </row>
    <row r="299" spans="11:12">
      <c r="K299" s="106"/>
      <c r="L299" s="106"/>
    </row>
    <row r="300" spans="11:12">
      <c r="K300" s="106"/>
      <c r="L300" s="106"/>
    </row>
    <row r="301" spans="11:12">
      <c r="K301" s="106"/>
      <c r="L301" s="106"/>
    </row>
    <row r="302" spans="11:12">
      <c r="K302" s="106"/>
      <c r="L302" s="106"/>
    </row>
    <row r="303" spans="11:12">
      <c r="K303" s="106"/>
      <c r="L303" s="106"/>
    </row>
    <row r="304" spans="11:12">
      <c r="K304" s="106"/>
      <c r="L304" s="106"/>
    </row>
    <row r="305" spans="11:12">
      <c r="K305" s="106"/>
      <c r="L305" s="106"/>
    </row>
    <row r="306" spans="11:12">
      <c r="K306" s="106"/>
      <c r="L306" s="106"/>
    </row>
    <row r="307" spans="11:12">
      <c r="K307" s="106"/>
      <c r="L307" s="106"/>
    </row>
    <row r="308" spans="11:12">
      <c r="K308" s="106"/>
      <c r="L308" s="106"/>
    </row>
    <row r="309" spans="11:12">
      <c r="K309" s="106"/>
      <c r="L309" s="106"/>
    </row>
    <row r="310" spans="11:12">
      <c r="K310" s="106"/>
      <c r="L310" s="106"/>
    </row>
    <row r="311" spans="11:12">
      <c r="K311" s="106"/>
      <c r="L311" s="106"/>
    </row>
    <row r="312" spans="11:12">
      <c r="K312" s="106"/>
      <c r="L312" s="106"/>
    </row>
    <row r="313" spans="11:12">
      <c r="K313" s="106"/>
      <c r="L313" s="106"/>
    </row>
    <row r="314" spans="11:12">
      <c r="K314" s="106"/>
      <c r="L314" s="106"/>
    </row>
    <row r="315" spans="11:12">
      <c r="K315" s="106"/>
      <c r="L315" s="106"/>
    </row>
    <row r="316" spans="11:12">
      <c r="K316" s="106"/>
      <c r="L316" s="106"/>
    </row>
    <row r="317" spans="11:12">
      <c r="K317" s="106"/>
      <c r="L317" s="106"/>
    </row>
    <row r="318" spans="11:12">
      <c r="K318" s="106"/>
      <c r="L318" s="106"/>
    </row>
    <row r="319" spans="11:12">
      <c r="K319" s="106"/>
      <c r="L319" s="106"/>
    </row>
    <row r="320" spans="11:12">
      <c r="K320" s="106"/>
      <c r="L320" s="106"/>
    </row>
    <row r="321" spans="11:12">
      <c r="K321" s="106"/>
      <c r="L321" s="106"/>
    </row>
    <row r="322" spans="11:12">
      <c r="K322" s="106"/>
      <c r="L322" s="106"/>
    </row>
    <row r="323" spans="11:12">
      <c r="K323" s="106"/>
      <c r="L323" s="106"/>
    </row>
    <row r="324" spans="11:12">
      <c r="K324" s="106"/>
      <c r="L324" s="106"/>
    </row>
    <row r="325" spans="11:12">
      <c r="K325" s="106"/>
      <c r="L325" s="106"/>
    </row>
    <row r="326" spans="11:12">
      <c r="K326" s="106"/>
      <c r="L326" s="106"/>
    </row>
    <row r="327" spans="11:12">
      <c r="K327" s="106"/>
      <c r="L327" s="106"/>
    </row>
    <row r="328" spans="11:12">
      <c r="K328" s="106"/>
      <c r="L328" s="106"/>
    </row>
    <row r="329" spans="11:12">
      <c r="K329" s="106"/>
      <c r="L329" s="106"/>
    </row>
    <row r="330" spans="11:12">
      <c r="K330" s="106"/>
      <c r="L330" s="106"/>
    </row>
    <row r="331" spans="11:12">
      <c r="K331" s="106"/>
      <c r="L331" s="106"/>
    </row>
    <row r="332" spans="11:12">
      <c r="K332" s="106"/>
      <c r="L332" s="106"/>
    </row>
    <row r="333" spans="11:12">
      <c r="K333" s="106"/>
      <c r="L333" s="106"/>
    </row>
    <row r="334" spans="11:12">
      <c r="K334" s="106"/>
      <c r="L334" s="106"/>
    </row>
    <row r="335" spans="11:12">
      <c r="K335" s="106"/>
      <c r="L335" s="106"/>
    </row>
    <row r="336" spans="11:12">
      <c r="K336" s="106"/>
      <c r="L336" s="106"/>
    </row>
    <row r="337" spans="11:12">
      <c r="K337" s="106"/>
      <c r="L337" s="106"/>
    </row>
    <row r="338" spans="11:12">
      <c r="K338" s="106"/>
      <c r="L338" s="106"/>
    </row>
    <row r="339" spans="11:12">
      <c r="K339" s="106"/>
      <c r="L339" s="106"/>
    </row>
    <row r="340" spans="11:12">
      <c r="K340" s="106"/>
      <c r="L340" s="106"/>
    </row>
    <row r="341" spans="11:12">
      <c r="K341" s="106"/>
      <c r="L341" s="106"/>
    </row>
    <row r="342" spans="11:12">
      <c r="K342" s="106"/>
      <c r="L342" s="106"/>
    </row>
    <row r="343" spans="11:12">
      <c r="K343" s="106"/>
      <c r="L343" s="106"/>
    </row>
    <row r="344" spans="11:12">
      <c r="K344" s="106"/>
      <c r="L344" s="106"/>
    </row>
    <row r="345" spans="11:12">
      <c r="K345" s="106"/>
      <c r="L345" s="106"/>
    </row>
    <row r="346" spans="11:12">
      <c r="K346" s="106"/>
      <c r="L346" s="106"/>
    </row>
    <row r="347" spans="11:12">
      <c r="K347" s="106"/>
      <c r="L347" s="106"/>
    </row>
    <row r="348" spans="11:12">
      <c r="K348" s="106"/>
      <c r="L348" s="106"/>
    </row>
    <row r="349" spans="11:12">
      <c r="K349" s="106"/>
      <c r="L349" s="106"/>
    </row>
    <row r="350" spans="11:12">
      <c r="K350" s="106"/>
      <c r="L350" s="106"/>
    </row>
    <row r="351" spans="11:12">
      <c r="K351" s="106"/>
      <c r="L351" s="106"/>
    </row>
    <row r="352" spans="11:12">
      <c r="K352" s="106"/>
      <c r="L352" s="106"/>
    </row>
    <row r="353" spans="11:12">
      <c r="K353" s="106"/>
      <c r="L353" s="106"/>
    </row>
    <row r="354" spans="11:12">
      <c r="K354" s="106"/>
      <c r="L354" s="106"/>
    </row>
    <row r="355" spans="11:12">
      <c r="K355" s="106"/>
      <c r="L355" s="106"/>
    </row>
    <row r="356" spans="11:12">
      <c r="K356" s="106"/>
      <c r="L356" s="106"/>
    </row>
    <row r="357" spans="11:12">
      <c r="K357" s="106"/>
      <c r="L357" s="106"/>
    </row>
    <row r="358" spans="11:12">
      <c r="K358" s="106"/>
      <c r="L358" s="106"/>
    </row>
    <row r="359" spans="11:12">
      <c r="K359" s="106"/>
      <c r="L359" s="106"/>
    </row>
    <row r="360" spans="11:12">
      <c r="K360" s="106"/>
      <c r="L360" s="106"/>
    </row>
    <row r="361" spans="11:12">
      <c r="K361" s="106"/>
      <c r="L361" s="106"/>
    </row>
    <row r="362" spans="11:12">
      <c r="K362" s="106"/>
      <c r="L362" s="106"/>
    </row>
    <row r="363" spans="11:12">
      <c r="K363" s="106"/>
      <c r="L363" s="106"/>
    </row>
    <row r="364" spans="11:12">
      <c r="K364" s="106"/>
      <c r="L364" s="106"/>
    </row>
    <row r="365" spans="11:12">
      <c r="K365" s="106"/>
      <c r="L365" s="106"/>
    </row>
    <row r="366" spans="11:12">
      <c r="K366" s="106"/>
      <c r="L366" s="106"/>
    </row>
    <row r="367" spans="11:12">
      <c r="K367" s="106"/>
      <c r="L367" s="106"/>
    </row>
    <row r="368" spans="11:12">
      <c r="K368" s="106"/>
      <c r="L368" s="106"/>
    </row>
    <row r="369" spans="11:12">
      <c r="K369" s="106"/>
      <c r="L369" s="106"/>
    </row>
    <row r="370" spans="11:12">
      <c r="K370" s="106"/>
      <c r="L370" s="106"/>
    </row>
    <row r="371" spans="11:12">
      <c r="K371" s="106"/>
      <c r="L371" s="106"/>
    </row>
    <row r="372" spans="11:12">
      <c r="K372" s="106"/>
      <c r="L372" s="106"/>
    </row>
    <row r="373" spans="11:12">
      <c r="K373" s="106"/>
      <c r="L373" s="106"/>
    </row>
    <row r="374" spans="11:12">
      <c r="K374" s="106"/>
      <c r="L374" s="106"/>
    </row>
    <row r="375" spans="11:12">
      <c r="K375" s="106"/>
      <c r="L375" s="106"/>
    </row>
    <row r="376" spans="11:12">
      <c r="K376" s="106"/>
      <c r="L376" s="106"/>
    </row>
    <row r="377" spans="11:12">
      <c r="K377" s="106"/>
      <c r="L377" s="106"/>
    </row>
    <row r="378" spans="11:12">
      <c r="K378" s="106"/>
      <c r="L378" s="106"/>
    </row>
    <row r="379" spans="11:12">
      <c r="K379" s="106"/>
      <c r="L379" s="106"/>
    </row>
    <row r="380" spans="11:12">
      <c r="K380" s="106"/>
      <c r="L380" s="106"/>
    </row>
    <row r="381" spans="11:12">
      <c r="K381" s="106"/>
      <c r="L381" s="106"/>
    </row>
    <row r="382" spans="11:12">
      <c r="K382" s="106"/>
      <c r="L382" s="106"/>
    </row>
    <row r="383" spans="11:12">
      <c r="K383" s="106"/>
      <c r="L383" s="106"/>
    </row>
    <row r="384" spans="11:12">
      <c r="K384" s="106"/>
      <c r="L384" s="106"/>
    </row>
    <row r="385" spans="11:12">
      <c r="K385" s="106"/>
      <c r="L385" s="106"/>
    </row>
    <row r="386" spans="11:12">
      <c r="K386" s="106"/>
      <c r="L386" s="106"/>
    </row>
    <row r="387" spans="11:12">
      <c r="K387" s="106"/>
      <c r="L387" s="106"/>
    </row>
    <row r="388" spans="11:12">
      <c r="K388" s="106"/>
      <c r="L388" s="106"/>
    </row>
    <row r="389" spans="11:12">
      <c r="K389" s="106"/>
      <c r="L389" s="106"/>
    </row>
    <row r="390" spans="11:12">
      <c r="K390" s="106"/>
      <c r="L390" s="106"/>
    </row>
    <row r="391" spans="11:12">
      <c r="K391" s="106"/>
      <c r="L391" s="106"/>
    </row>
    <row r="392" spans="11:12">
      <c r="K392" s="106"/>
      <c r="L392" s="106"/>
    </row>
    <row r="393" spans="11:12">
      <c r="K393" s="106"/>
      <c r="L393" s="106"/>
    </row>
    <row r="394" spans="11:12">
      <c r="K394" s="106"/>
      <c r="L394" s="106"/>
    </row>
    <row r="395" spans="11:12">
      <c r="K395" s="106"/>
      <c r="L395" s="106"/>
    </row>
  </sheetData>
  <sheetProtection algorithmName="SHA-512" hashValue="ggsRpJmSlH9l9RCvCTSOPEYZTqK9uZyqNojIbuaaYpIirmUA0YTiQs3agQULj40t3Xmr0b4166v2H5fcq91FcA==" saltValue="s8Dt4aodBZUJpl7xLCxsGw==" spinCount="100000" sheet="1" objects="1" scenarios="1"/>
  <mergeCells count="3">
    <mergeCell ref="T3:Z3"/>
    <mergeCell ref="T51:Z53"/>
    <mergeCell ref="AU52:BA54"/>
  </mergeCells>
  <phoneticPr fontId="30" type="noConversion"/>
  <dataValidations count="1">
    <dataValidation type="list" allowBlank="1" showInputMessage="1" showErrorMessage="1" sqref="U4" xr:uid="{00000000-0002-0000-0900-000000000000}">
      <formula1>$A$9:$A$12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4.9989318521683403E-2"/>
  </sheetPr>
  <dimension ref="A1:AB925"/>
  <sheetViews>
    <sheetView showGridLines="0" topLeftCell="R1" zoomScaleNormal="100" workbookViewId="0">
      <selection activeCell="AE19" sqref="AE19"/>
    </sheetView>
  </sheetViews>
  <sheetFormatPr defaultColWidth="9.140625" defaultRowHeight="14.45"/>
  <cols>
    <col min="1" max="1" width="10.28515625" style="128" hidden="1" customWidth="1"/>
    <col min="2" max="2" width="16.7109375" style="128" hidden="1" customWidth="1"/>
    <col min="3" max="17" width="9.140625" style="128" hidden="1" customWidth="1"/>
    <col min="18" max="18" width="9.140625" style="128" customWidth="1"/>
    <col min="19" max="19" width="55.28515625" style="128" bestFit="1" customWidth="1"/>
    <col min="20" max="28" width="9.140625" style="128" customWidth="1"/>
    <col min="29" max="29" width="9.140625" style="128"/>
    <col min="30" max="16383" width="9.140625" style="128" customWidth="1"/>
    <col min="16384" max="16384" width="6.85546875" style="128" customWidth="1"/>
  </cols>
  <sheetData>
    <row r="1" spans="1:28">
      <c r="A1" s="237" t="s">
        <v>356</v>
      </c>
      <c r="S1" s="141" t="s">
        <v>33</v>
      </c>
    </row>
    <row r="2" spans="1:28">
      <c r="A2" s="238"/>
      <c r="S2" s="141"/>
    </row>
    <row r="3" spans="1:28" ht="45" customHeight="1">
      <c r="A3" s="238"/>
      <c r="S3" s="898" t="s">
        <v>365</v>
      </c>
      <c r="T3" s="899"/>
      <c r="U3" s="899"/>
      <c r="V3" s="899"/>
      <c r="W3" s="899"/>
      <c r="X3" s="899"/>
      <c r="Y3" s="899"/>
      <c r="Z3" s="252"/>
    </row>
    <row r="4" spans="1:28">
      <c r="A4" s="238" t="s">
        <v>355</v>
      </c>
      <c r="B4" s="141" t="s">
        <v>0</v>
      </c>
      <c r="S4" s="192" t="s">
        <v>366</v>
      </c>
      <c r="T4" s="207" t="s">
        <v>355</v>
      </c>
    </row>
    <row r="5" spans="1:28">
      <c r="A5" s="128" t="s">
        <v>357</v>
      </c>
    </row>
    <row r="6" spans="1:28" ht="15" thickBot="1">
      <c r="A6" s="238" t="s">
        <v>358</v>
      </c>
    </row>
    <row r="7" spans="1:28">
      <c r="A7" s="239" t="s">
        <v>359</v>
      </c>
      <c r="C7" s="141" t="s">
        <v>90</v>
      </c>
      <c r="D7" s="141" t="s">
        <v>91</v>
      </c>
      <c r="E7" s="141" t="s">
        <v>92</v>
      </c>
      <c r="F7" s="141" t="s">
        <v>93</v>
      </c>
      <c r="G7" s="141" t="s">
        <v>94</v>
      </c>
      <c r="H7" s="141" t="s">
        <v>95</v>
      </c>
      <c r="I7" s="141" t="s">
        <v>96</v>
      </c>
      <c r="J7" s="141" t="s">
        <v>97</v>
      </c>
      <c r="K7" s="141" t="s">
        <v>98</v>
      </c>
      <c r="L7" s="141" t="s">
        <v>230</v>
      </c>
      <c r="M7" s="202" t="s">
        <v>231</v>
      </c>
      <c r="N7" s="202" t="s">
        <v>232</v>
      </c>
      <c r="O7" s="202" t="s">
        <v>233</v>
      </c>
      <c r="S7" s="240"/>
      <c r="T7" s="216" t="s">
        <v>90</v>
      </c>
      <c r="U7" s="216" t="s">
        <v>91</v>
      </c>
      <c r="V7" s="216" t="s">
        <v>92</v>
      </c>
      <c r="W7" s="216" t="s">
        <v>93</v>
      </c>
      <c r="X7" s="216" t="s">
        <v>94</v>
      </c>
      <c r="Y7" s="216" t="s">
        <v>95</v>
      </c>
      <c r="Z7" s="216" t="s">
        <v>96</v>
      </c>
      <c r="AA7" s="216" t="s">
        <v>97</v>
      </c>
      <c r="AB7" s="217" t="s">
        <v>98</v>
      </c>
    </row>
    <row r="8" spans="1:28">
      <c r="B8" s="141" t="s">
        <v>216</v>
      </c>
      <c r="C8" s="105">
        <v>0.71432543482962096</v>
      </c>
      <c r="D8" s="105">
        <v>0.71310021347605157</v>
      </c>
      <c r="E8" s="105">
        <v>0.72155128927924983</v>
      </c>
      <c r="F8" s="105">
        <v>0.71627563818798878</v>
      </c>
      <c r="G8" s="105">
        <v>0.71303087661185383</v>
      </c>
      <c r="H8" s="105">
        <v>0.69829395128181737</v>
      </c>
      <c r="I8" s="105">
        <v>0.73404885962996469</v>
      </c>
      <c r="J8" s="105">
        <v>0.72090328238536705</v>
      </c>
      <c r="K8" s="105">
        <v>0.62521501568349691</v>
      </c>
      <c r="L8" s="128" t="s">
        <v>355</v>
      </c>
      <c r="M8" s="128">
        <f>ROWS(L$8:$M8)</f>
        <v>1</v>
      </c>
      <c r="N8" s="128">
        <f t="shared" ref="N8:N70" si="0">IF($T$4=L8,M8,"")</f>
        <v>1</v>
      </c>
      <c r="O8" s="128">
        <f>IFERROR(SMALL($N$8:$N$163,ROWS(N$8:N8)),"")</f>
        <v>1</v>
      </c>
      <c r="S8" s="218" t="str">
        <f>IFERROR(INDEX($B$8:$H$163,$O8,COLUMNS($R$8:R8)),"")</f>
        <v>Total</v>
      </c>
      <c r="T8" s="119">
        <f>IFERROR(INDEX($B$8:$H$163,$O8,COLUMNS($R$8:S8)),"")</f>
        <v>0.71432543482962096</v>
      </c>
      <c r="U8" s="119">
        <f>IFERROR(INDEX($B$8:$H$163,$O8,COLUMNS($R$8:T8)),"")</f>
        <v>0.71310021347605157</v>
      </c>
      <c r="V8" s="119">
        <f>IFERROR(INDEX($B$8:$H$163,$O8,COLUMNS($R$8:U8)),"")</f>
        <v>0.72155128927924983</v>
      </c>
      <c r="W8" s="119">
        <f>IFERROR(INDEX($B$8:$H$163,$O8,COLUMNS($R$8:V8)),"")</f>
        <v>0.71627563818798878</v>
      </c>
      <c r="X8" s="119">
        <f>IFERROR(INDEX($B$8:$H$163,$O8,COLUMNS($R$8:W8)),"")</f>
        <v>0.71303087661185383</v>
      </c>
      <c r="Y8" s="119">
        <f>IFERROR(INDEX($B$8:$J$163,$O8,COLUMNS($R$8:X8)),"")</f>
        <v>0.69829395128181737</v>
      </c>
      <c r="Z8" s="119">
        <f>IFERROR(INDEX($B$8:$J$163,$O8,COLUMNS($R$8:Y8)),"")</f>
        <v>0.73404885962996469</v>
      </c>
      <c r="AA8" s="119">
        <f>IFERROR(INDEX($B$8:$J$163,$O8,COLUMNS($R$8:Z8)),"")</f>
        <v>0.72090328238536705</v>
      </c>
      <c r="AB8" s="642">
        <f>IFERROR(INDEX($B$8:$K$163,$O8,COLUMNS($R$8:AA8)),"")</f>
        <v>0.62521501568349691</v>
      </c>
    </row>
    <row r="9" spans="1:28">
      <c r="B9" s="141" t="s">
        <v>236</v>
      </c>
      <c r="C9" s="105"/>
      <c r="D9" s="105"/>
      <c r="E9" s="105"/>
      <c r="F9" s="105"/>
      <c r="G9" s="105"/>
      <c r="L9" s="128" t="s">
        <v>355</v>
      </c>
      <c r="M9" s="128">
        <f>ROWS(L$8:$M9)</f>
        <v>2</v>
      </c>
      <c r="N9" s="128">
        <f t="shared" si="0"/>
        <v>2</v>
      </c>
      <c r="O9" s="128">
        <f>IFERROR(SMALL($N$8:$N$163,ROWS(N$8:N9)),"")</f>
        <v>2</v>
      </c>
      <c r="S9" s="218" t="str">
        <f>IFERROR(INDEX($B$8:$H$163,$O9,COLUMNS($R$8:R9)),"")</f>
        <v>Deprivation Quintile</v>
      </c>
      <c r="T9" s="645"/>
      <c r="U9" s="119"/>
      <c r="V9" s="119"/>
      <c r="W9" s="119"/>
      <c r="X9" s="119"/>
      <c r="Y9" s="119"/>
      <c r="Z9" s="119"/>
      <c r="AA9" s="119"/>
      <c r="AB9" s="642"/>
    </row>
    <row r="10" spans="1:28">
      <c r="B10" s="198" t="s">
        <v>237</v>
      </c>
      <c r="C10" s="105">
        <v>0.68108365019011408</v>
      </c>
      <c r="D10" s="105">
        <v>0.66819863244030941</v>
      </c>
      <c r="E10" s="105">
        <v>0.67674315975286847</v>
      </c>
      <c r="F10" s="105">
        <v>0.68577032033122687</v>
      </c>
      <c r="G10" s="105">
        <v>0.67476045296167242</v>
      </c>
      <c r="H10" s="105">
        <v>0.66583783783783779</v>
      </c>
      <c r="I10" s="105">
        <v>0.7018484086186153</v>
      </c>
      <c r="J10" s="105">
        <v>0.68272050530115047</v>
      </c>
      <c r="K10" s="105">
        <v>0.58571777940816827</v>
      </c>
      <c r="L10" s="128" t="s">
        <v>355</v>
      </c>
      <c r="M10" s="128">
        <f>ROWS(L$8:$M10)</f>
        <v>3</v>
      </c>
      <c r="N10" s="128">
        <f t="shared" si="0"/>
        <v>3</v>
      </c>
      <c r="O10" s="128">
        <f>IFERROR(SMALL($N$8:$N$163,ROWS(N$8:N10)),"")</f>
        <v>3</v>
      </c>
      <c r="S10" s="219" t="str">
        <f>IFERROR(INDEX($B$8:$H$163,$O10,COLUMNS($R$8:R10)),"")</f>
        <v>SIMD0-20</v>
      </c>
      <c r="T10" s="646">
        <f>IFERROR(INDEX($B$8:$H$163,$O10,COLUMNS($R$8:S10)),"")</f>
        <v>0.68108365019011408</v>
      </c>
      <c r="U10" s="122">
        <f>IFERROR(INDEX($B$8:$H$163,$O10,COLUMNS($R$8:T10)),"")</f>
        <v>0.66819863244030941</v>
      </c>
      <c r="V10" s="122">
        <f>IFERROR(INDEX($B$8:$H$163,$O10,COLUMNS($R$8:U10)),"")</f>
        <v>0.67674315975286847</v>
      </c>
      <c r="W10" s="122">
        <f>IFERROR(INDEX($B$8:$H$163,$O10,COLUMNS($R$8:V10)),"")</f>
        <v>0.68577032033122687</v>
      </c>
      <c r="X10" s="122">
        <f>IFERROR(INDEX($B$8:$H$163,$O10,COLUMNS($R$8:W10)),"")</f>
        <v>0.67476045296167242</v>
      </c>
      <c r="Y10" s="122">
        <f>IFERROR(INDEX($B$8:$J$163,$O10,COLUMNS($R$8:X10)),"")</f>
        <v>0.66583783783783779</v>
      </c>
      <c r="Z10" s="122">
        <f>IFERROR(INDEX($B$8:$J$163,$O10,COLUMNS($R$8:Y10)),"")</f>
        <v>0.7018484086186153</v>
      </c>
      <c r="AA10" s="122">
        <f>IFERROR(INDEX($B$8:$J$163,$O10,COLUMNS($R$8:Z10)),"")</f>
        <v>0.68272050530115047</v>
      </c>
      <c r="AB10" s="643">
        <f>IFERROR(INDEX($B$8:$K$163,$O10,COLUMNS($R$8:AA10)),"")</f>
        <v>0.58571777940816827</v>
      </c>
    </row>
    <row r="11" spans="1:28">
      <c r="B11" s="198" t="s">
        <v>238</v>
      </c>
      <c r="C11" s="105">
        <v>0.68639222412807321</v>
      </c>
      <c r="D11" s="105">
        <v>0.70586622807017541</v>
      </c>
      <c r="E11" s="105">
        <v>0.70642575736992252</v>
      </c>
      <c r="F11" s="105">
        <v>0.72998856489422526</v>
      </c>
      <c r="G11" s="105">
        <v>0.70105967651979917</v>
      </c>
      <c r="H11" s="105">
        <v>0.68297285527652785</v>
      </c>
      <c r="I11" s="105">
        <v>0.71785870996050904</v>
      </c>
      <c r="J11" s="105">
        <v>0.70696781812813703</v>
      </c>
      <c r="K11" s="105">
        <v>0.60926126684218673</v>
      </c>
      <c r="L11" s="128" t="s">
        <v>355</v>
      </c>
      <c r="M11" s="128">
        <f>ROWS(L$8:$M11)</f>
        <v>4</v>
      </c>
      <c r="N11" s="128">
        <f t="shared" si="0"/>
        <v>4</v>
      </c>
      <c r="O11" s="128">
        <f>IFERROR(SMALL($N$8:$N$163,ROWS(N$8:N11)),"")</f>
        <v>4</v>
      </c>
      <c r="S11" s="219" t="str">
        <f>IFERROR(INDEX($B$8:$H$163,$O11,COLUMNS($R$8:R11)),"")</f>
        <v>SIMD20-40</v>
      </c>
      <c r="T11" s="646">
        <f>IFERROR(INDEX($B$8:$H$163,$O11,COLUMNS($R$8:S11)),"")</f>
        <v>0.68639222412807321</v>
      </c>
      <c r="U11" s="122">
        <f>IFERROR(INDEX($B$8:$H$163,$O11,COLUMNS($R$8:T11)),"")</f>
        <v>0.70586622807017541</v>
      </c>
      <c r="V11" s="122">
        <f>IFERROR(INDEX($B$8:$H$163,$O11,COLUMNS($R$8:U11)),"")</f>
        <v>0.70642575736992252</v>
      </c>
      <c r="W11" s="122">
        <f>IFERROR(INDEX($B$8:$H$163,$O11,COLUMNS($R$8:V11)),"")</f>
        <v>0.72998856489422526</v>
      </c>
      <c r="X11" s="122">
        <f>IFERROR(INDEX($B$8:$H$163,$O11,COLUMNS($R$8:W11)),"")</f>
        <v>0.70105967651979917</v>
      </c>
      <c r="Y11" s="122">
        <f>IFERROR(INDEX($B$8:$J$163,$O11,COLUMNS($R$8:X11)),"")</f>
        <v>0.68297285527652785</v>
      </c>
      <c r="Z11" s="122">
        <f>IFERROR(INDEX($B$8:$J$163,$O11,COLUMNS($R$8:Y11)),"")</f>
        <v>0.71785870996050904</v>
      </c>
      <c r="AA11" s="122">
        <f>IFERROR(INDEX($B$8:$J$163,$O11,COLUMNS($R$8:Z11)),"")</f>
        <v>0.70696781812813703</v>
      </c>
      <c r="AB11" s="643">
        <f>IFERROR(INDEX($B$8:$K$163,$O11,COLUMNS($R$8:AA11)),"")</f>
        <v>0.60926126684218673</v>
      </c>
    </row>
    <row r="12" spans="1:28">
      <c r="B12" s="198" t="s">
        <v>239</v>
      </c>
      <c r="C12" s="105">
        <v>0.73348631371906248</v>
      </c>
      <c r="D12" s="105">
        <v>0.73112903225806447</v>
      </c>
      <c r="E12" s="105">
        <v>0.74198250728862969</v>
      </c>
      <c r="F12" s="105">
        <v>0.7398787084084576</v>
      </c>
      <c r="G12" s="105">
        <v>0.72758507853403143</v>
      </c>
      <c r="H12" s="105">
        <v>0.70059780803719696</v>
      </c>
      <c r="I12" s="105">
        <v>0.74911660777385158</v>
      </c>
      <c r="J12" s="105">
        <v>0.74215481171548114</v>
      </c>
      <c r="K12" s="105">
        <v>0.6298385528107372</v>
      </c>
      <c r="L12" s="128" t="s">
        <v>355</v>
      </c>
      <c r="M12" s="128">
        <f>ROWS(L$8:$M12)</f>
        <v>5</v>
      </c>
      <c r="N12" s="128">
        <f t="shared" si="0"/>
        <v>5</v>
      </c>
      <c r="O12" s="128">
        <f>IFERROR(SMALL($N$8:$N$163,ROWS(N$8:N12)),"")</f>
        <v>5</v>
      </c>
      <c r="S12" s="219" t="str">
        <f>IFERROR(INDEX($B$8:$H$163,$O12,COLUMNS($R$8:R12)),"")</f>
        <v>SIMD40-60</v>
      </c>
      <c r="T12" s="646">
        <f>IFERROR(INDEX($B$8:$H$163,$O12,COLUMNS($R$8:S12)),"")</f>
        <v>0.73348631371906248</v>
      </c>
      <c r="U12" s="122">
        <f>IFERROR(INDEX($B$8:$H$163,$O12,COLUMNS($R$8:T12)),"")</f>
        <v>0.73112903225806447</v>
      </c>
      <c r="V12" s="122">
        <f>IFERROR(INDEX($B$8:$H$163,$O12,COLUMNS($R$8:U12)),"")</f>
        <v>0.74198250728862969</v>
      </c>
      <c r="W12" s="122">
        <f>IFERROR(INDEX($B$8:$H$163,$O12,COLUMNS($R$8:V12)),"")</f>
        <v>0.7398787084084576</v>
      </c>
      <c r="X12" s="122">
        <f>IFERROR(INDEX($B$8:$H$163,$O12,COLUMNS($R$8:W12)),"")</f>
        <v>0.72758507853403143</v>
      </c>
      <c r="Y12" s="122">
        <f>IFERROR(INDEX($B$8:$J$163,$O12,COLUMNS($R$8:X12)),"")</f>
        <v>0.70059780803719696</v>
      </c>
      <c r="Z12" s="122">
        <f>IFERROR(INDEX($B$8:$J$163,$O12,COLUMNS($R$8:Y12)),"")</f>
        <v>0.74911660777385158</v>
      </c>
      <c r="AA12" s="122">
        <f>IFERROR(INDEX($B$8:$J$163,$O12,COLUMNS($R$8:Z12)),"")</f>
        <v>0.74215481171548114</v>
      </c>
      <c r="AB12" s="643">
        <f>IFERROR(INDEX($B$8:$K$163,$O12,COLUMNS($R$8:AA12)),"")</f>
        <v>0.6298385528107372</v>
      </c>
    </row>
    <row r="13" spans="1:28">
      <c r="B13" s="198" t="s">
        <v>240</v>
      </c>
      <c r="C13" s="105">
        <v>0.73632303684406397</v>
      </c>
      <c r="D13" s="105">
        <v>0.73837535014005606</v>
      </c>
      <c r="E13" s="105">
        <v>0.75265580736543913</v>
      </c>
      <c r="F13" s="105">
        <v>0.77614439895794562</v>
      </c>
      <c r="G13" s="105">
        <v>0.73605881298188991</v>
      </c>
      <c r="H13" s="105">
        <v>0.73565847150752817</v>
      </c>
      <c r="I13" s="105">
        <v>0.76599094666404255</v>
      </c>
      <c r="J13" s="105">
        <v>0.75209347614410904</v>
      </c>
      <c r="K13" s="105">
        <v>0.66005264223527027</v>
      </c>
      <c r="L13" s="128" t="s">
        <v>355</v>
      </c>
      <c r="M13" s="128">
        <f>ROWS(L$8:$M13)</f>
        <v>6</v>
      </c>
      <c r="N13" s="128">
        <f t="shared" si="0"/>
        <v>6</v>
      </c>
      <c r="O13" s="128">
        <f>IFERROR(SMALL($N$8:$N$163,ROWS(N$8:N13)),"")</f>
        <v>6</v>
      </c>
      <c r="S13" s="219" t="str">
        <f>IFERROR(INDEX($B$8:$H$163,$O13,COLUMNS($R$8:R13)),"")</f>
        <v>SIMD60-80</v>
      </c>
      <c r="T13" s="646">
        <f>IFERROR(INDEX($B$8:$H$163,$O13,COLUMNS($R$8:S13)),"")</f>
        <v>0.73632303684406397</v>
      </c>
      <c r="U13" s="122">
        <f>IFERROR(INDEX($B$8:$H$163,$O13,COLUMNS($R$8:T13)),"")</f>
        <v>0.73837535014005606</v>
      </c>
      <c r="V13" s="122">
        <f>IFERROR(INDEX($B$8:$H$163,$O13,COLUMNS($R$8:U13)),"")</f>
        <v>0.75265580736543913</v>
      </c>
      <c r="W13" s="122">
        <f>IFERROR(INDEX($B$8:$H$163,$O13,COLUMNS($R$8:V13)),"")</f>
        <v>0.77614439895794562</v>
      </c>
      <c r="X13" s="122">
        <f>IFERROR(INDEX($B$8:$H$163,$O13,COLUMNS($R$8:W13)),"")</f>
        <v>0.73605881298188991</v>
      </c>
      <c r="Y13" s="122">
        <f>IFERROR(INDEX($B$8:$J$163,$O13,COLUMNS($R$8:X13)),"")</f>
        <v>0.73565847150752817</v>
      </c>
      <c r="Z13" s="122">
        <f>IFERROR(INDEX($B$8:$J$163,$O13,COLUMNS($R$8:Y13)),"")</f>
        <v>0.76599094666404255</v>
      </c>
      <c r="AA13" s="122">
        <f>IFERROR(INDEX($B$8:$J$163,$O13,COLUMNS($R$8:Z13)),"")</f>
        <v>0.75209347614410904</v>
      </c>
      <c r="AB13" s="643">
        <f>IFERROR(INDEX($B$8:$K$163,$O13,COLUMNS($R$8:AA13)),"")</f>
        <v>0.66005264223527027</v>
      </c>
    </row>
    <row r="14" spans="1:28">
      <c r="B14" s="198" t="s">
        <v>241</v>
      </c>
      <c r="C14" s="105">
        <v>0.75656143020159761</v>
      </c>
      <c r="D14" s="105">
        <v>0.74825438762030572</v>
      </c>
      <c r="E14" s="105">
        <v>0.7595463137996219</v>
      </c>
      <c r="F14" s="105">
        <v>0.7645492582731076</v>
      </c>
      <c r="G14" s="105">
        <v>0.74807795458608972</v>
      </c>
      <c r="H14" s="105">
        <v>0.73328238440962934</v>
      </c>
      <c r="I14" s="105">
        <v>0.75666003976143137</v>
      </c>
      <c r="J14" s="105">
        <v>0.74083665338645421</v>
      </c>
      <c r="K14" s="105">
        <v>0.66295025728987989</v>
      </c>
      <c r="L14" s="128" t="s">
        <v>355</v>
      </c>
      <c r="M14" s="128">
        <f>ROWS(L$8:$M14)</f>
        <v>7</v>
      </c>
      <c r="N14" s="128">
        <f t="shared" si="0"/>
        <v>7</v>
      </c>
      <c r="O14" s="128">
        <f>IFERROR(SMALL($N$8:$N$163,ROWS(N$8:N14)),"")</f>
        <v>7</v>
      </c>
      <c r="S14" s="226" t="str">
        <f>IFERROR(INDEX($B$8:$H$163,$O14,COLUMNS($R$8:R14)),"")</f>
        <v>SIMD80-100</v>
      </c>
      <c r="T14" s="647">
        <f>IFERROR(INDEX($B$8:$H$163,$O14,COLUMNS($R$8:S14)),"")</f>
        <v>0.75656143020159761</v>
      </c>
      <c r="U14" s="124">
        <f>IFERROR(INDEX($B$8:$H$163,$O14,COLUMNS($R$8:T14)),"")</f>
        <v>0.74825438762030572</v>
      </c>
      <c r="V14" s="124">
        <f>IFERROR(INDEX($B$8:$H$163,$O14,COLUMNS($R$8:U14)),"")</f>
        <v>0.7595463137996219</v>
      </c>
      <c r="W14" s="124">
        <f>IFERROR(INDEX($B$8:$H$163,$O14,COLUMNS($R$8:V14)),"")</f>
        <v>0.7645492582731076</v>
      </c>
      <c r="X14" s="124">
        <f>IFERROR(INDEX($B$8:$H$163,$O14,COLUMNS($R$8:W14)),"")</f>
        <v>0.74807795458608972</v>
      </c>
      <c r="Y14" s="124">
        <f>IFERROR(INDEX($B$8:$J$163,$O14,COLUMNS($R$8:X14)),"")</f>
        <v>0.73328238440962934</v>
      </c>
      <c r="Z14" s="124">
        <f>IFERROR(INDEX($B$8:$J$163,$O14,COLUMNS($R$8:Y14)),"")</f>
        <v>0.75666003976143137</v>
      </c>
      <c r="AA14" s="124">
        <f>IFERROR(INDEX($B$8:$J$163,$O14,COLUMNS($R$8:Z14)),"")</f>
        <v>0.74083665338645421</v>
      </c>
      <c r="AB14" s="648">
        <f>IFERROR(INDEX($B$8:$K$163,$O14,COLUMNS($R$8:AA14)),"")</f>
        <v>0.66295025728987989</v>
      </c>
    </row>
    <row r="15" spans="1:28">
      <c r="B15" s="199" t="s">
        <v>245</v>
      </c>
      <c r="C15" s="105"/>
      <c r="D15" s="105"/>
      <c r="E15" s="105"/>
      <c r="F15" s="105"/>
      <c r="G15" s="105"/>
      <c r="L15" s="128" t="s">
        <v>355</v>
      </c>
      <c r="M15" s="128">
        <f>ROWS(L$8:$M15)</f>
        <v>8</v>
      </c>
      <c r="N15" s="128">
        <f t="shared" si="0"/>
        <v>8</v>
      </c>
      <c r="O15" s="128">
        <f>IFERROR(SMALL($N$8:$N$163,ROWS(N$8:N15)),"")</f>
        <v>8</v>
      </c>
      <c r="S15" s="228" t="str">
        <f>IFERROR(INDEX($B$8:$H$163,$O15,COLUMNS($R$8:R15)),"")</f>
        <v>Sex</v>
      </c>
      <c r="T15" s="122"/>
      <c r="U15" s="122"/>
      <c r="V15" s="122"/>
      <c r="W15" s="122"/>
      <c r="X15" s="122"/>
      <c r="Y15" s="122"/>
      <c r="Z15" s="122"/>
      <c r="AA15" s="122"/>
      <c r="AB15" s="643"/>
    </row>
    <row r="16" spans="1:28">
      <c r="B16" s="198" t="s">
        <v>246</v>
      </c>
      <c r="C16" s="105">
        <v>0.66941875825627473</v>
      </c>
      <c r="D16" s="105">
        <v>0.67191427437491735</v>
      </c>
      <c r="E16" s="105">
        <v>0.6865313533493288</v>
      </c>
      <c r="F16" s="105">
        <v>0.67855506838557689</v>
      </c>
      <c r="G16" s="105">
        <v>0.68040007948599057</v>
      </c>
      <c r="H16" s="138">
        <v>0.66535965386695506</v>
      </c>
      <c r="I16" s="138">
        <v>0.67539007092198577</v>
      </c>
      <c r="J16" s="138">
        <v>0.67539007092198577</v>
      </c>
      <c r="K16" s="138">
        <v>0.59235424806557879</v>
      </c>
      <c r="L16" s="128" t="s">
        <v>355</v>
      </c>
      <c r="M16" s="128">
        <f>ROWS(L$8:$M16)</f>
        <v>9</v>
      </c>
      <c r="N16" s="128">
        <f t="shared" si="0"/>
        <v>9</v>
      </c>
      <c r="O16" s="128">
        <f>IFERROR(SMALL($N$8:$N$163,ROWS(N$8:N16)),"")</f>
        <v>9</v>
      </c>
      <c r="S16" s="219" t="str">
        <f>IFERROR(INDEX($B$8:$H$163,$O16,COLUMNS($R$8:R16)),"")</f>
        <v>Male</v>
      </c>
      <c r="T16" s="122">
        <f>IFERROR(INDEX($B$8:$H$163,$O16,COLUMNS($R$8:S16)),"")</f>
        <v>0.66941875825627473</v>
      </c>
      <c r="U16" s="122">
        <f>IFERROR(INDEX($B$8:$H$163,$O16,COLUMNS($R$8:T16)),"")</f>
        <v>0.67191427437491735</v>
      </c>
      <c r="V16" s="122">
        <f>IFERROR(INDEX($B$8:$H$163,$O16,COLUMNS($R$8:U16)),"")</f>
        <v>0.6865313533493288</v>
      </c>
      <c r="W16" s="122">
        <f>IFERROR(INDEX($B$8:$H$163,$O16,COLUMNS($R$8:V16)),"")</f>
        <v>0.67855506838557689</v>
      </c>
      <c r="X16" s="122">
        <f>IFERROR(INDEX($B$8:$H$163,$O16,COLUMNS($R$8:W16)),"")</f>
        <v>0.68040007948599057</v>
      </c>
      <c r="Y16" s="122">
        <f>IFERROR(INDEX($B$8:$J$163,$O16,COLUMNS($R$8:X16)),"")</f>
        <v>0.66535965386695506</v>
      </c>
      <c r="Z16" s="122">
        <f>IFERROR(INDEX($B$8:$J$163,$O16,COLUMNS($R$8:Y16)),"")</f>
        <v>0.67539007092198577</v>
      </c>
      <c r="AA16" s="122">
        <f>IFERROR(INDEX($B$8:$J$163,$O16,COLUMNS($R$8:Z16)),"")</f>
        <v>0.67539007092198577</v>
      </c>
      <c r="AB16" s="643">
        <f>IFERROR(INDEX($B$8:$K$163,$O16,COLUMNS($R$8:AA16)),"")</f>
        <v>0.59235424806557879</v>
      </c>
    </row>
    <row r="17" spans="2:28">
      <c r="B17" s="198" t="s">
        <v>247</v>
      </c>
      <c r="C17" s="105">
        <v>0.75378721922340242</v>
      </c>
      <c r="D17" s="105">
        <v>0.74742239620664941</v>
      </c>
      <c r="E17" s="105">
        <v>0.75123260655198865</v>
      </c>
      <c r="F17" s="105">
        <v>0.74735029859579272</v>
      </c>
      <c r="G17" s="105">
        <v>0.73941507915213311</v>
      </c>
      <c r="H17" s="138">
        <v>0.72553167798686113</v>
      </c>
      <c r="I17" s="138">
        <v>0.75749488984783098</v>
      </c>
      <c r="J17" s="138">
        <v>0.75749488984783098</v>
      </c>
      <c r="K17" s="138">
        <v>0.65164869029275807</v>
      </c>
      <c r="L17" s="128" t="s">
        <v>355</v>
      </c>
      <c r="M17" s="128">
        <f>ROWS(L$8:$M17)</f>
        <v>10</v>
      </c>
      <c r="N17" s="128">
        <f t="shared" si="0"/>
        <v>10</v>
      </c>
      <c r="O17" s="128">
        <f>IFERROR(SMALL($N$8:$N$163,ROWS(N$8:N17)),"")</f>
        <v>10</v>
      </c>
      <c r="S17" s="219" t="str">
        <f>IFERROR(INDEX($B$8:$H$163,$O17,COLUMNS($R$8:R17)),"")</f>
        <v>Female</v>
      </c>
      <c r="T17" s="122">
        <f>IFERROR(INDEX($B$8:$H$163,$O17,COLUMNS($R$8:S17)),"")</f>
        <v>0.75378721922340242</v>
      </c>
      <c r="U17" s="122">
        <f>IFERROR(INDEX($B$8:$H$163,$O17,COLUMNS($R$8:T17)),"")</f>
        <v>0.74742239620664941</v>
      </c>
      <c r="V17" s="122">
        <f>IFERROR(INDEX($B$8:$H$163,$O17,COLUMNS($R$8:U17)),"")</f>
        <v>0.75123260655198865</v>
      </c>
      <c r="W17" s="122">
        <f>IFERROR(INDEX($B$8:$H$163,$O17,COLUMNS($R$8:V17)),"")</f>
        <v>0.74735029859579272</v>
      </c>
      <c r="X17" s="122">
        <f>IFERROR(INDEX($B$8:$H$163,$O17,COLUMNS($R$8:W17)),"")</f>
        <v>0.73941507915213311</v>
      </c>
      <c r="Y17" s="122">
        <f>IFERROR(INDEX($B$8:$J$163,$O17,COLUMNS($R$8:X17)),"")</f>
        <v>0.72553167798686113</v>
      </c>
      <c r="Z17" s="122">
        <f>IFERROR(INDEX($B$8:$J$163,$O17,COLUMNS($R$8:Y17)),"")</f>
        <v>0.75749488984783098</v>
      </c>
      <c r="AA17" s="122">
        <f>IFERROR(INDEX($B$8:$J$163,$O17,COLUMNS($R$8:Z17)),"")</f>
        <v>0.75749488984783098</v>
      </c>
      <c r="AB17" s="643">
        <f>IFERROR(INDEX($B$8:$K$163,$O17,COLUMNS($R$8:AA17)),"")</f>
        <v>0.65164869029275807</v>
      </c>
    </row>
    <row r="18" spans="2:28">
      <c r="B18" s="199" t="s">
        <v>249</v>
      </c>
      <c r="C18" s="105"/>
      <c r="D18" s="105"/>
      <c r="E18" s="105"/>
      <c r="F18" s="105"/>
      <c r="G18" s="105"/>
      <c r="L18" s="128" t="s">
        <v>355</v>
      </c>
      <c r="M18" s="128">
        <f>ROWS(L$8:$M18)</f>
        <v>11</v>
      </c>
      <c r="N18" s="128">
        <f t="shared" si="0"/>
        <v>11</v>
      </c>
      <c r="O18" s="128">
        <f>IFERROR(SMALL($N$8:$N$163,ROWS(N$8:N18)),"")</f>
        <v>11</v>
      </c>
      <c r="S18" s="218" t="str">
        <f>IFERROR(INDEX($B$8:$H$163,$O18,COLUMNS($R$8:R18)),"")</f>
        <v>Age Group</v>
      </c>
      <c r="T18" s="645"/>
      <c r="U18" s="119"/>
      <c r="V18" s="119"/>
      <c r="W18" s="119"/>
      <c r="X18" s="119"/>
      <c r="Y18" s="119">
        <f>IFERROR(INDEX($B$8:$J$163,$O18,COLUMNS($R$8:X18)),"")</f>
        <v>0</v>
      </c>
      <c r="Z18" s="119">
        <f>IFERROR(INDEX($B$8:$J$163,$O18,COLUMNS($R$8:Y18)),"")</f>
        <v>0</v>
      </c>
      <c r="AA18" s="119">
        <f>IFERROR(INDEX($B$8:$J$163,$O18,COLUMNS($R$8:Z18)),"")</f>
        <v>0</v>
      </c>
      <c r="AB18" s="642">
        <f>IFERROR(INDEX($B$8:$K$163,$O18,COLUMNS($R$8:AA18)),"")</f>
        <v>0</v>
      </c>
    </row>
    <row r="19" spans="2:28">
      <c r="B19" s="198" t="s">
        <v>250</v>
      </c>
      <c r="C19" s="105" t="s">
        <v>128</v>
      </c>
      <c r="D19" s="105" t="s">
        <v>128</v>
      </c>
      <c r="E19" s="105" t="s">
        <v>128</v>
      </c>
      <c r="F19" s="105" t="s">
        <v>128</v>
      </c>
      <c r="G19" s="105" t="s">
        <v>128</v>
      </c>
      <c r="H19" s="138" t="s">
        <v>128</v>
      </c>
      <c r="I19" s="138" t="s">
        <v>128</v>
      </c>
      <c r="J19" s="138" t="s">
        <v>128</v>
      </c>
      <c r="K19" s="138" t="s">
        <v>128</v>
      </c>
      <c r="L19" s="128" t="s">
        <v>355</v>
      </c>
      <c r="M19" s="128">
        <f>ROWS(L$8:$M19)</f>
        <v>12</v>
      </c>
      <c r="N19" s="128">
        <f t="shared" si="0"/>
        <v>12</v>
      </c>
      <c r="O19" s="128">
        <f>IFERROR(SMALL($N$8:$N$163,ROWS(N$8:N19)),"")</f>
        <v>12</v>
      </c>
      <c r="S19" s="219" t="str">
        <f>IFERROR(INDEX($B$8:$H$163,$O19,COLUMNS($R$8:R19)),"")</f>
        <v>15 and under</v>
      </c>
      <c r="T19" s="646" t="str">
        <f>IFERROR(INDEX($B$8:$H$163,$O19,COLUMNS($R$8:S19)),"")</f>
        <v>-</v>
      </c>
      <c r="U19" s="122" t="str">
        <f>IFERROR(INDEX($B$8:$H$163,$O19,COLUMNS($R$8:T19)),"")</f>
        <v>-</v>
      </c>
      <c r="V19" s="122" t="str">
        <f>IFERROR(INDEX($B$8:$H$163,$O19,COLUMNS($R$8:U19)),"")</f>
        <v>-</v>
      </c>
      <c r="W19" s="122" t="str">
        <f>IFERROR(INDEX($B$8:$H$163,$O19,COLUMNS($R$8:V19)),"")</f>
        <v>-</v>
      </c>
      <c r="X19" s="122" t="str">
        <f>IFERROR(INDEX($B$8:$H$163,$O19,COLUMNS($R$8:W19)),"")</f>
        <v>-</v>
      </c>
      <c r="Y19" s="122" t="str">
        <f>IFERROR(INDEX($B$8:$J$163,$O19,COLUMNS($R$8:X19)),"")</f>
        <v>-</v>
      </c>
      <c r="Z19" s="122" t="str">
        <f>IFERROR(INDEX($B$8:$J$163,$O19,COLUMNS($R$8:Y19)),"")</f>
        <v>-</v>
      </c>
      <c r="AA19" s="122" t="str">
        <f>IFERROR(INDEX($B$8:$J$163,$O19,COLUMNS($R$8:Z19)),"")</f>
        <v>-</v>
      </c>
      <c r="AB19" s="643" t="str">
        <f>IFERROR(INDEX($B$8:$K$163,$O19,COLUMNS($R$8:AA19)),"")</f>
        <v>-</v>
      </c>
    </row>
    <row r="20" spans="2:28">
      <c r="B20" s="198" t="s">
        <v>251</v>
      </c>
      <c r="C20" s="105">
        <v>0.71811237836141051</v>
      </c>
      <c r="D20" s="105">
        <v>0.70969063716451541</v>
      </c>
      <c r="E20" s="105">
        <v>0.72065045623693735</v>
      </c>
      <c r="F20" s="105">
        <v>0.71467377634689877</v>
      </c>
      <c r="G20" s="105">
        <v>0.70843596059113301</v>
      </c>
      <c r="H20" s="138">
        <v>0.68710984558098787</v>
      </c>
      <c r="I20" s="138">
        <v>0.72747657103432417</v>
      </c>
      <c r="J20" s="138">
        <v>0.70227038183694535</v>
      </c>
      <c r="K20" s="138">
        <v>0.59256731604417423</v>
      </c>
      <c r="L20" s="128" t="s">
        <v>355</v>
      </c>
      <c r="M20" s="128">
        <f>ROWS(L$8:$M20)</f>
        <v>13</v>
      </c>
      <c r="N20" s="128">
        <f t="shared" si="0"/>
        <v>13</v>
      </c>
      <c r="O20" s="128">
        <f>IFERROR(SMALL($N$8:$N$163,ROWS(N$8:N20)),"")</f>
        <v>13</v>
      </c>
      <c r="S20" s="219" t="str">
        <f>IFERROR(INDEX($B$8:$H$163,$O20,COLUMNS($R$8:R20)),"")</f>
        <v>16 to 20</v>
      </c>
      <c r="T20" s="646">
        <f>IFERROR(INDEX($B$8:$H$163,$O20,COLUMNS($R$8:S20)),"")</f>
        <v>0.71811237836141051</v>
      </c>
      <c r="U20" s="122">
        <f>IFERROR(INDEX($B$8:$H$163,$O20,COLUMNS($R$8:T20)),"")</f>
        <v>0.70969063716451541</v>
      </c>
      <c r="V20" s="122">
        <f>IFERROR(INDEX($B$8:$H$163,$O20,COLUMNS($R$8:U20)),"")</f>
        <v>0.72065045623693735</v>
      </c>
      <c r="W20" s="122">
        <f>IFERROR(INDEX($B$8:$H$163,$O20,COLUMNS($R$8:V20)),"")</f>
        <v>0.71467377634689877</v>
      </c>
      <c r="X20" s="122">
        <f>IFERROR(INDEX($B$8:$H$163,$O20,COLUMNS($R$8:W20)),"")</f>
        <v>0.70843596059113301</v>
      </c>
      <c r="Y20" s="122">
        <f>IFERROR(INDEX($B$8:$J$163,$O20,COLUMNS($R$8:X20)),"")</f>
        <v>0.68710984558098787</v>
      </c>
      <c r="Z20" s="122">
        <f>IFERROR(INDEX($B$8:$J$163,$O20,COLUMNS($R$8:Y20)),"")</f>
        <v>0.72747657103432417</v>
      </c>
      <c r="AA20" s="122">
        <f>IFERROR(INDEX($B$8:$J$163,$O20,COLUMNS($R$8:Z20)),"")</f>
        <v>0.70227038183694535</v>
      </c>
      <c r="AB20" s="643">
        <f>IFERROR(INDEX($B$8:$K$163,$O20,COLUMNS($R$8:AA20)),"")</f>
        <v>0.59256731604417423</v>
      </c>
    </row>
    <row r="21" spans="2:28">
      <c r="B21" s="198" t="s">
        <v>294</v>
      </c>
      <c r="C21" s="105">
        <v>0.71276211135213308</v>
      </c>
      <c r="D21" s="105">
        <v>0.70992098331870057</v>
      </c>
      <c r="E21" s="105">
        <v>0.70886075949367089</v>
      </c>
      <c r="F21" s="105">
        <v>0.71524990879241157</v>
      </c>
      <c r="G21" s="105">
        <v>0.71329690346083785</v>
      </c>
      <c r="H21" s="138">
        <v>0.70098396501457727</v>
      </c>
      <c r="I21" s="138">
        <v>0.73644961804292475</v>
      </c>
      <c r="J21" s="138">
        <v>0.73128243143068938</v>
      </c>
      <c r="K21" s="138">
        <v>0.63528032818909941</v>
      </c>
      <c r="L21" s="128" t="s">
        <v>355</v>
      </c>
      <c r="M21" s="128">
        <f>ROWS(L$8:$M21)</f>
        <v>14</v>
      </c>
      <c r="N21" s="128">
        <f t="shared" si="0"/>
        <v>14</v>
      </c>
      <c r="O21" s="128">
        <f>IFERROR(SMALL($N$8:$N$163,ROWS(N$8:N21)),"")</f>
        <v>14</v>
      </c>
      <c r="S21" s="219" t="str">
        <f>IFERROR(INDEX($B$8:$H$163,$O21,COLUMNS($R$8:R21)),"")</f>
        <v>21 to 24 years</v>
      </c>
      <c r="T21" s="646">
        <f>IFERROR(INDEX($B$8:$H$163,$O21,COLUMNS($R$8:S21)),"")</f>
        <v>0.71276211135213308</v>
      </c>
      <c r="U21" s="122">
        <f>IFERROR(INDEX($B$8:$H$163,$O21,COLUMNS($R$8:T21)),"")</f>
        <v>0.70992098331870057</v>
      </c>
      <c r="V21" s="122">
        <f>IFERROR(INDEX($B$8:$H$163,$O21,COLUMNS($R$8:U21)),"")</f>
        <v>0.70886075949367089</v>
      </c>
      <c r="W21" s="122">
        <f>IFERROR(INDEX($B$8:$H$163,$O21,COLUMNS($R$8:V21)),"")</f>
        <v>0.71524990879241157</v>
      </c>
      <c r="X21" s="122">
        <f>IFERROR(INDEX($B$8:$H$163,$O21,COLUMNS($R$8:W21)),"")</f>
        <v>0.71329690346083785</v>
      </c>
      <c r="Y21" s="122">
        <f>IFERROR(INDEX($B$8:$J$163,$O21,COLUMNS($R$8:X21)),"")</f>
        <v>0.70098396501457727</v>
      </c>
      <c r="Z21" s="122">
        <f>IFERROR(INDEX($B$8:$J$163,$O21,COLUMNS($R$8:Y21)),"")</f>
        <v>0.73644961804292475</v>
      </c>
      <c r="AA21" s="122">
        <f>IFERROR(INDEX($B$8:$J$163,$O21,COLUMNS($R$8:Z21)),"")</f>
        <v>0.73128243143068938</v>
      </c>
      <c r="AB21" s="643">
        <f>IFERROR(INDEX($B$8:$K$163,$O21,COLUMNS($R$8:AA21)),"")</f>
        <v>0.63528032818909941</v>
      </c>
    </row>
    <row r="22" spans="2:28">
      <c r="B22" s="198" t="s">
        <v>295</v>
      </c>
      <c r="C22" s="105">
        <v>0.70473876063183472</v>
      </c>
      <c r="D22" s="105">
        <v>0.72486453943407581</v>
      </c>
      <c r="E22" s="105">
        <v>0.73282904689863848</v>
      </c>
      <c r="F22" s="105">
        <v>0.72259970457902511</v>
      </c>
      <c r="G22" s="105">
        <v>0.71803278688524586</v>
      </c>
      <c r="H22" s="138">
        <v>0.70672935645019097</v>
      </c>
      <c r="I22" s="138">
        <v>0.74682010902483342</v>
      </c>
      <c r="J22" s="138">
        <v>0.75823197864135272</v>
      </c>
      <c r="K22" s="138">
        <v>0.6707752189425884</v>
      </c>
      <c r="L22" s="128" t="s">
        <v>355</v>
      </c>
      <c r="M22" s="128">
        <f>ROWS(L$8:$M22)</f>
        <v>15</v>
      </c>
      <c r="N22" s="128">
        <f t="shared" si="0"/>
        <v>15</v>
      </c>
      <c r="O22" s="128">
        <f>IFERROR(SMALL($N$8:$N$163,ROWS(N$8:N22)),"")</f>
        <v>15</v>
      </c>
      <c r="S22" s="219" t="str">
        <f>IFERROR(INDEX($B$8:$H$163,$O22,COLUMNS($R$8:R22)),"")</f>
        <v>25 to 29 years</v>
      </c>
      <c r="T22" s="646">
        <f>IFERROR(INDEX($B$8:$H$163,$O22,COLUMNS($R$8:S22)),"")</f>
        <v>0.70473876063183472</v>
      </c>
      <c r="U22" s="122">
        <f>IFERROR(INDEX($B$8:$H$163,$O22,COLUMNS($R$8:T22)),"")</f>
        <v>0.72486453943407581</v>
      </c>
      <c r="V22" s="122">
        <f>IFERROR(INDEX($B$8:$H$163,$O22,COLUMNS($R$8:U22)),"")</f>
        <v>0.73282904689863848</v>
      </c>
      <c r="W22" s="122">
        <f>IFERROR(INDEX($B$8:$H$163,$O22,COLUMNS($R$8:V22)),"")</f>
        <v>0.72259970457902511</v>
      </c>
      <c r="X22" s="122">
        <f>IFERROR(INDEX($B$8:$H$163,$O22,COLUMNS($R$8:W22)),"")</f>
        <v>0.71803278688524586</v>
      </c>
      <c r="Y22" s="122">
        <f>IFERROR(INDEX($B$8:$J$163,$O22,COLUMNS($R$8:X22)),"")</f>
        <v>0.70672935645019097</v>
      </c>
      <c r="Z22" s="122">
        <f>IFERROR(INDEX($B$8:$J$163,$O22,COLUMNS($R$8:Y22)),"")</f>
        <v>0.74682010902483342</v>
      </c>
      <c r="AA22" s="122">
        <f>IFERROR(INDEX($B$8:$J$163,$O22,COLUMNS($R$8:Z22)),"")</f>
        <v>0.75823197864135272</v>
      </c>
      <c r="AB22" s="643">
        <f>IFERROR(INDEX($B$8:$K$163,$O22,COLUMNS($R$8:AA22)),"")</f>
        <v>0.6707752189425884</v>
      </c>
    </row>
    <row r="23" spans="2:28">
      <c r="B23" s="198" t="s">
        <v>296</v>
      </c>
      <c r="C23" s="105">
        <v>0.70699774266365689</v>
      </c>
      <c r="D23" s="105">
        <v>0.72291710833156664</v>
      </c>
      <c r="E23" s="105">
        <v>0.73215339233038346</v>
      </c>
      <c r="F23" s="105">
        <v>0.71976630963972732</v>
      </c>
      <c r="G23" s="105">
        <v>0.72594486032499539</v>
      </c>
      <c r="H23" s="138">
        <v>0.72606568832983931</v>
      </c>
      <c r="I23" s="138">
        <v>0.74411061795834754</v>
      </c>
      <c r="J23" s="138">
        <v>0.74606230311515576</v>
      </c>
      <c r="K23" s="138">
        <v>0.6877113866967306</v>
      </c>
      <c r="L23" s="128" t="s">
        <v>355</v>
      </c>
      <c r="M23" s="128">
        <f>ROWS(L$8:$M23)</f>
        <v>16</v>
      </c>
      <c r="N23" s="128">
        <f t="shared" si="0"/>
        <v>16</v>
      </c>
      <c r="O23" s="128">
        <f>IFERROR(SMALL($N$8:$N$163,ROWS(N$8:N23)),"")</f>
        <v>16</v>
      </c>
      <c r="S23" s="226" t="str">
        <f>IFERROR(INDEX($B$8:$H$163,$O23,COLUMNS($R$8:R23)),"")</f>
        <v>30 years and over</v>
      </c>
      <c r="T23" s="647">
        <f>IFERROR(INDEX($B$8:$H$163,$O23,COLUMNS($R$8:S23)),"")</f>
        <v>0.70699774266365689</v>
      </c>
      <c r="U23" s="124">
        <f>IFERROR(INDEX($B$8:$H$163,$O23,COLUMNS($R$8:T23)),"")</f>
        <v>0.72291710833156664</v>
      </c>
      <c r="V23" s="124">
        <f>IFERROR(INDEX($B$8:$H$163,$O23,COLUMNS($R$8:U23)),"")</f>
        <v>0.73215339233038346</v>
      </c>
      <c r="W23" s="124">
        <f>IFERROR(INDEX($B$8:$H$163,$O23,COLUMNS($R$8:V23)),"")</f>
        <v>0.71976630963972732</v>
      </c>
      <c r="X23" s="124">
        <f>IFERROR(INDEX($B$8:$H$163,$O23,COLUMNS($R$8:W23)),"")</f>
        <v>0.72594486032499539</v>
      </c>
      <c r="Y23" s="124">
        <f>IFERROR(INDEX($B$8:$J$163,$O23,COLUMNS($R$8:X23)),"")</f>
        <v>0.72606568832983931</v>
      </c>
      <c r="Z23" s="124">
        <f>IFERROR(INDEX($B$8:$J$163,$O23,COLUMNS($R$8:Y23)),"")</f>
        <v>0.74411061795834754</v>
      </c>
      <c r="AA23" s="124">
        <f>IFERROR(INDEX($B$8:$J$163,$O23,COLUMNS($R$8:Z23)),"")</f>
        <v>0.74606230311515576</v>
      </c>
      <c r="AB23" s="648">
        <f>IFERROR(INDEX($B$8:$K$163,$O23,COLUMNS($R$8:AA23)),"")</f>
        <v>0.6877113866967306</v>
      </c>
    </row>
    <row r="24" spans="2:28">
      <c r="B24" s="199" t="s">
        <v>256</v>
      </c>
      <c r="C24" s="105"/>
      <c r="D24" s="105"/>
      <c r="E24" s="105"/>
      <c r="F24" s="105"/>
      <c r="G24" s="105"/>
      <c r="L24" s="128" t="s">
        <v>355</v>
      </c>
      <c r="M24" s="128">
        <f>ROWS(L$8:$M24)</f>
        <v>17</v>
      </c>
      <c r="N24" s="128">
        <f t="shared" si="0"/>
        <v>17</v>
      </c>
      <c r="O24" s="128">
        <f>IFERROR(SMALL($N$8:$N$163,ROWS(N$8:N24)),"")</f>
        <v>17</v>
      </c>
      <c r="S24" s="228" t="str">
        <f>IFERROR(INDEX($B$8:$H$163,$O24,COLUMNS($R$8:R24)),"")</f>
        <v>Disability Status</v>
      </c>
      <c r="T24" s="122"/>
      <c r="U24" s="122"/>
      <c r="V24" s="122"/>
      <c r="W24" s="122"/>
      <c r="X24" s="122"/>
      <c r="Y24" s="122"/>
      <c r="Z24" s="122"/>
      <c r="AA24" s="122"/>
      <c r="AB24" s="643"/>
    </row>
    <row r="25" spans="2:28">
      <c r="B25" s="198" t="s">
        <v>328</v>
      </c>
      <c r="C25" s="105">
        <v>0.609375</v>
      </c>
      <c r="D25" s="105"/>
      <c r="E25" s="105">
        <v>0.67226890756302526</v>
      </c>
      <c r="F25" s="105">
        <v>0.6217008797653959</v>
      </c>
      <c r="G25" s="105">
        <v>0.66666666666666663</v>
      </c>
      <c r="H25" s="138">
        <v>0.69482288828337879</v>
      </c>
      <c r="I25" s="138">
        <v>0.69905956112852663</v>
      </c>
      <c r="J25" s="138">
        <v>0.70121951219512191</v>
      </c>
      <c r="K25" s="138">
        <v>0.6393939393939394</v>
      </c>
      <c r="L25" s="128" t="s">
        <v>355</v>
      </c>
      <c r="M25" s="128">
        <f>ROWS(L$8:$M25)</f>
        <v>18</v>
      </c>
      <c r="N25" s="128">
        <f t="shared" si="0"/>
        <v>18</v>
      </c>
      <c r="O25" s="128">
        <f>IFERROR(SMALL($N$8:$N$163,ROWS(N$8:N25)),"")</f>
        <v>18</v>
      </c>
      <c r="S25" s="219" t="s">
        <v>328</v>
      </c>
      <c r="T25" s="122">
        <f>IFERROR(INDEX($B$8:$H$163,$O25,COLUMNS($R$8:S25)),"")</f>
        <v>0.609375</v>
      </c>
      <c r="U25" s="122"/>
      <c r="V25" s="122">
        <f>IFERROR(INDEX($B$8:$H$163,$O25,COLUMNS($R$8:U25)),"")</f>
        <v>0.67226890756302526</v>
      </c>
      <c r="W25" s="122">
        <f>IFERROR(INDEX($B$8:$H$163,$O25,COLUMNS($R$8:V25)),"")</f>
        <v>0.6217008797653959</v>
      </c>
      <c r="X25" s="122">
        <f>IFERROR(INDEX($B$8:$H$163,$O25,COLUMNS($R$8:W25)),"")</f>
        <v>0.66666666666666663</v>
      </c>
      <c r="Y25" s="122">
        <f>IFERROR(INDEX($B$8:$J$163,$O25,COLUMNS($R$8:X25)),"")</f>
        <v>0.69482288828337879</v>
      </c>
      <c r="Z25" s="122">
        <f>IFERROR(INDEX($B$8:$J$163,$O25,COLUMNS($R$8:Y25)),"")</f>
        <v>0.69905956112852663</v>
      </c>
      <c r="AA25" s="122">
        <f>IFERROR(INDEX($B$8:$J$163,$O25,COLUMNS($R$8:Z25)),"")</f>
        <v>0.70121951219512191</v>
      </c>
      <c r="AB25" s="643">
        <f>IFERROR(INDEX($B$8:$K$163,$O25,COLUMNS($R$8:AA25)),"")</f>
        <v>0.6393939393939394</v>
      </c>
    </row>
    <row r="26" spans="2:28">
      <c r="B26" s="198" t="s">
        <v>329</v>
      </c>
      <c r="C26" s="105">
        <v>0.6</v>
      </c>
      <c r="D26" s="105"/>
      <c r="E26" s="105">
        <v>0.60995850622406644</v>
      </c>
      <c r="F26" s="105">
        <v>0.5815850815850816</v>
      </c>
      <c r="G26" s="105">
        <v>0.60018050541516244</v>
      </c>
      <c r="H26" s="138">
        <v>0.5847520355292376</v>
      </c>
      <c r="I26" s="138">
        <v>0.63958165728077232</v>
      </c>
      <c r="J26" s="138">
        <v>0.6520754716981132</v>
      </c>
      <c r="K26" s="138">
        <v>0.55796559461480932</v>
      </c>
      <c r="L26" s="128" t="s">
        <v>355</v>
      </c>
      <c r="M26" s="128">
        <f>ROWS(L$8:$M26)</f>
        <v>19</v>
      </c>
      <c r="N26" s="128">
        <f t="shared" si="0"/>
        <v>19</v>
      </c>
      <c r="O26" s="128">
        <f>IFERROR(SMALL($N$8:$N$163,ROWS(N$8:N26)),"")</f>
        <v>19</v>
      </c>
      <c r="S26" s="219" t="s">
        <v>329</v>
      </c>
      <c r="T26" s="122">
        <f>IFERROR(INDEX($B$8:$H$163,$O26,COLUMNS($R$8:S26)),"")</f>
        <v>0.6</v>
      </c>
      <c r="U26" s="122"/>
      <c r="V26" s="122">
        <f>IFERROR(INDEX($B$8:$H$163,$O26,COLUMNS($R$8:U26)),"")</f>
        <v>0.60995850622406644</v>
      </c>
      <c r="W26" s="122">
        <f>IFERROR(INDEX($B$8:$H$163,$O26,COLUMNS($R$8:V26)),"")</f>
        <v>0.5815850815850816</v>
      </c>
      <c r="X26" s="122">
        <f>IFERROR(INDEX($B$8:$H$163,$O26,COLUMNS($R$8:W26)),"")</f>
        <v>0.60018050541516244</v>
      </c>
      <c r="Y26" s="122">
        <f>IFERROR(INDEX($B$8:$J$163,$O26,COLUMNS($R$8:X26)),"")</f>
        <v>0.5847520355292376</v>
      </c>
      <c r="Z26" s="122">
        <f>IFERROR(INDEX($B$8:$J$163,$O26,COLUMNS($R$8:Y26)),"")</f>
        <v>0.63958165728077232</v>
      </c>
      <c r="AA26" s="122">
        <f>IFERROR(INDEX($B$8:$J$163,$O26,COLUMNS($R$8:Z26)),"")</f>
        <v>0.6520754716981132</v>
      </c>
      <c r="AB26" s="643">
        <f>IFERROR(INDEX($B$8:$K$163,$O26,COLUMNS($R$8:AA26)),"")</f>
        <v>0.55796559461480932</v>
      </c>
    </row>
    <row r="27" spans="2:28">
      <c r="B27" s="198" t="s">
        <v>330</v>
      </c>
      <c r="C27" s="105">
        <v>0.62637362637362637</v>
      </c>
      <c r="D27" s="105"/>
      <c r="E27" s="105">
        <v>0.65986394557823125</v>
      </c>
      <c r="F27" s="105">
        <v>0.71111111111111114</v>
      </c>
      <c r="G27" s="105">
        <v>0.64539007092198586</v>
      </c>
      <c r="H27" s="138">
        <v>0.66789667896678961</v>
      </c>
      <c r="I27" s="138">
        <v>0.59169550173010377</v>
      </c>
      <c r="J27" s="138">
        <v>0.62418300653594772</v>
      </c>
      <c r="K27" s="138">
        <v>0.59246575342465757</v>
      </c>
      <c r="L27" s="128" t="s">
        <v>355</v>
      </c>
      <c r="M27" s="128">
        <f>ROWS(L$8:$M27)</f>
        <v>20</v>
      </c>
      <c r="N27" s="128">
        <f t="shared" si="0"/>
        <v>20</v>
      </c>
      <c r="O27" s="128">
        <f>IFERROR(SMALL($N$8:$N$163,ROWS(N$8:N27)),"")</f>
        <v>20</v>
      </c>
      <c r="S27" s="219" t="s">
        <v>330</v>
      </c>
      <c r="T27" s="122">
        <f>IFERROR(INDEX($B$8:$H$163,$O27,COLUMNS($R$8:S27)),"")</f>
        <v>0.62637362637362637</v>
      </c>
      <c r="U27" s="122"/>
      <c r="V27" s="122">
        <f>IFERROR(INDEX($B$8:$H$163,$O27,COLUMNS($R$8:U27)),"")</f>
        <v>0.65986394557823125</v>
      </c>
      <c r="W27" s="122">
        <f>IFERROR(INDEX($B$8:$H$163,$O27,COLUMNS($R$8:V27)),"")</f>
        <v>0.71111111111111114</v>
      </c>
      <c r="X27" s="122">
        <f>IFERROR(INDEX($B$8:$H$163,$O27,COLUMNS($R$8:W27)),"")</f>
        <v>0.64539007092198586</v>
      </c>
      <c r="Y27" s="122">
        <f>IFERROR(INDEX($B$8:$J$163,$O27,COLUMNS($R$8:X27)),"")</f>
        <v>0.66789667896678961</v>
      </c>
      <c r="Z27" s="122">
        <f>IFERROR(INDEX($B$8:$J$163,$O27,COLUMNS($R$8:Y27)),"")</f>
        <v>0.59169550173010377</v>
      </c>
      <c r="AA27" s="122">
        <f>IFERROR(INDEX($B$8:$J$163,$O27,COLUMNS($R$8:Z27)),"")</f>
        <v>0.62418300653594772</v>
      </c>
      <c r="AB27" s="643">
        <f>IFERROR(INDEX($B$8:$K$163,$O27,COLUMNS($R$8:AA27)),"")</f>
        <v>0.59246575342465757</v>
      </c>
    </row>
    <row r="28" spans="2:28">
      <c r="B28" s="198" t="s">
        <v>331</v>
      </c>
      <c r="C28" s="105">
        <v>0.6957575757575758</v>
      </c>
      <c r="D28" s="105"/>
      <c r="E28" s="105">
        <v>0.69328493647912881</v>
      </c>
      <c r="F28" s="105">
        <v>0.70864661654135341</v>
      </c>
      <c r="G28" s="105">
        <v>0.69649805447470814</v>
      </c>
      <c r="H28" s="138">
        <v>0.69354838709677424</v>
      </c>
      <c r="I28" s="138">
        <v>0.69230769230769229</v>
      </c>
      <c r="J28" s="138">
        <v>0.66049382716049387</v>
      </c>
      <c r="K28" s="138">
        <v>0.64117647058823535</v>
      </c>
      <c r="L28" s="128" t="s">
        <v>355</v>
      </c>
      <c r="M28" s="128">
        <f>ROWS(L$8:$M28)</f>
        <v>21</v>
      </c>
      <c r="N28" s="128">
        <f t="shared" si="0"/>
        <v>21</v>
      </c>
      <c r="O28" s="128">
        <f>IFERROR(SMALL($N$8:$N$163,ROWS(N$8:N28)),"")</f>
        <v>21</v>
      </c>
      <c r="S28" s="219" t="s">
        <v>361</v>
      </c>
      <c r="T28" s="122">
        <f>IFERROR(INDEX($B$8:$H$163,$O28,COLUMNS($R$8:S28)),"")</f>
        <v>0.6957575757575758</v>
      </c>
      <c r="U28" s="122"/>
      <c r="V28" s="122">
        <f>IFERROR(INDEX($B$8:$H$163,$O28,COLUMNS($R$8:U28)),"")</f>
        <v>0.69328493647912881</v>
      </c>
      <c r="W28" s="122">
        <f>IFERROR(INDEX($B$8:$H$163,$O28,COLUMNS($R$8:V28)),"")</f>
        <v>0.70864661654135341</v>
      </c>
      <c r="X28" s="122">
        <f>IFERROR(INDEX($B$8:$H$163,$O28,COLUMNS($R$8:W28)),"")</f>
        <v>0.69649805447470814</v>
      </c>
      <c r="Y28" s="122">
        <f>IFERROR(INDEX($B$8:$J$163,$O28,COLUMNS($R$8:X28)),"")</f>
        <v>0.69354838709677424</v>
      </c>
      <c r="Z28" s="122">
        <f>IFERROR(INDEX($B$8:$J$163,$O28,COLUMNS($R$8:Y28)),"")</f>
        <v>0.69230769230769229</v>
      </c>
      <c r="AA28" s="122">
        <f>IFERROR(INDEX($B$8:$J$163,$O28,COLUMNS($R$8:Z28)),"")</f>
        <v>0.66049382716049387</v>
      </c>
      <c r="AB28" s="643">
        <f>IFERROR(INDEX($B$8:$K$163,$O28,COLUMNS($R$8:AA28)),"")</f>
        <v>0.64117647058823535</v>
      </c>
    </row>
    <row r="29" spans="2:28">
      <c r="B29" s="198" t="s">
        <v>332</v>
      </c>
      <c r="C29" s="105">
        <v>0.70715835140997829</v>
      </c>
      <c r="D29" s="105"/>
      <c r="E29" s="105">
        <v>0.72754050073637699</v>
      </c>
      <c r="F29" s="105">
        <v>0.71706263498920086</v>
      </c>
      <c r="G29" s="105">
        <v>0.71786632390745497</v>
      </c>
      <c r="H29" s="138">
        <v>0.68223086900129704</v>
      </c>
      <c r="I29" s="138">
        <v>0.72702702702702704</v>
      </c>
      <c r="J29" s="138">
        <v>0.71763175016265457</v>
      </c>
      <c r="K29" s="138">
        <v>0.63037974683544307</v>
      </c>
      <c r="L29" s="128" t="s">
        <v>355</v>
      </c>
      <c r="M29" s="128">
        <f>ROWS(L$8:$M29)</f>
        <v>22</v>
      </c>
      <c r="N29" s="128">
        <f t="shared" si="0"/>
        <v>22</v>
      </c>
      <c r="O29" s="128">
        <f>IFERROR(SMALL($N$8:$N$163,ROWS(N$8:N29)),"")</f>
        <v>22</v>
      </c>
      <c r="S29" s="219" t="s">
        <v>332</v>
      </c>
      <c r="T29" s="122">
        <f>IFERROR(INDEX($B$8:$H$163,$O29,COLUMNS($R$8:S29)),"")</f>
        <v>0.70715835140997829</v>
      </c>
      <c r="U29" s="122"/>
      <c r="V29" s="122">
        <f>IFERROR(INDEX($B$8:$H$163,$O29,COLUMNS($R$8:U29)),"")</f>
        <v>0.72754050073637699</v>
      </c>
      <c r="W29" s="122">
        <f>IFERROR(INDEX($B$8:$H$163,$O29,COLUMNS($R$8:V29)),"")</f>
        <v>0.71706263498920086</v>
      </c>
      <c r="X29" s="122">
        <f>IFERROR(INDEX($B$8:$H$163,$O29,COLUMNS($R$8:W29)),"")</f>
        <v>0.71786632390745497</v>
      </c>
      <c r="Y29" s="122">
        <f>IFERROR(INDEX($B$8:$J$163,$O29,COLUMNS($R$8:X29)),"")</f>
        <v>0.68223086900129704</v>
      </c>
      <c r="Z29" s="122">
        <f>IFERROR(INDEX($B$8:$J$163,$O29,COLUMNS($R$8:Y29)),"")</f>
        <v>0.72702702702702704</v>
      </c>
      <c r="AA29" s="122">
        <f>IFERROR(INDEX($B$8:$J$163,$O29,COLUMNS($R$8:Z29)),"")</f>
        <v>0.71763175016265457</v>
      </c>
      <c r="AB29" s="643">
        <f>IFERROR(INDEX($B$8:$K$163,$O29,COLUMNS($R$8:AA29)),"")</f>
        <v>0.63037974683544307</v>
      </c>
    </row>
    <row r="30" spans="2:28">
      <c r="B30" s="198" t="s">
        <v>333</v>
      </c>
      <c r="C30" s="105">
        <v>0.7</v>
      </c>
      <c r="D30" s="105"/>
      <c r="E30" s="105">
        <v>0.74193548387096775</v>
      </c>
      <c r="F30" s="105">
        <v>0.69565217391304346</v>
      </c>
      <c r="G30" s="105">
        <v>0.660377358490566</v>
      </c>
      <c r="H30" s="138">
        <v>0.69491525423728817</v>
      </c>
      <c r="I30" s="138">
        <v>0.75409836065573765</v>
      </c>
      <c r="J30" s="138">
        <v>0.69090909090909092</v>
      </c>
      <c r="K30" s="138">
        <v>0.65</v>
      </c>
      <c r="L30" s="128" t="s">
        <v>355</v>
      </c>
      <c r="M30" s="128">
        <f>ROWS(L$8:$M30)</f>
        <v>23</v>
      </c>
      <c r="N30" s="128">
        <f t="shared" si="0"/>
        <v>23</v>
      </c>
      <c r="O30" s="128">
        <f>IFERROR(SMALL($N$8:$N$163,ROWS(N$8:N30)),"")</f>
        <v>23</v>
      </c>
      <c r="S30" s="219" t="s">
        <v>333</v>
      </c>
      <c r="T30" s="122">
        <f>IFERROR(INDEX($B$8:$H$163,$O30,COLUMNS($R$8:S30)),"")</f>
        <v>0.7</v>
      </c>
      <c r="U30" s="122"/>
      <c r="V30" s="122">
        <f>IFERROR(INDEX($B$8:$H$163,$O30,COLUMNS($R$8:U30)),"")</f>
        <v>0.74193548387096775</v>
      </c>
      <c r="W30" s="122">
        <f>IFERROR(INDEX($B$8:$H$163,$O30,COLUMNS($R$8:V30)),"")</f>
        <v>0.69565217391304346</v>
      </c>
      <c r="X30" s="122">
        <f>IFERROR(INDEX($B$8:$H$163,$O30,COLUMNS($R$8:W30)),"")</f>
        <v>0.660377358490566</v>
      </c>
      <c r="Y30" s="122">
        <f>IFERROR(INDEX($B$8:$J$163,$O30,COLUMNS($R$8:X30)),"")</f>
        <v>0.69491525423728817</v>
      </c>
      <c r="Z30" s="122">
        <f>IFERROR(INDEX($B$8:$J$163,$O30,COLUMNS($R$8:Y30)),"")</f>
        <v>0.75409836065573765</v>
      </c>
      <c r="AA30" s="122">
        <f>IFERROR(INDEX($B$8:$J$163,$O30,COLUMNS($R$8:Z30)),"")</f>
        <v>0.69090909090909092</v>
      </c>
      <c r="AB30" s="643">
        <f>IFERROR(INDEX($B$8:$K$163,$O30,COLUMNS($R$8:AA30)),"")</f>
        <v>0.65</v>
      </c>
    </row>
    <row r="31" spans="2:28">
      <c r="B31" s="198" t="s">
        <v>334</v>
      </c>
      <c r="C31" s="105">
        <v>0.63736263736263732</v>
      </c>
      <c r="D31" s="105"/>
      <c r="E31" s="105">
        <v>0.70930232558139539</v>
      </c>
      <c r="F31" s="105">
        <v>0.69</v>
      </c>
      <c r="G31" s="105">
        <v>0.76595744680851063</v>
      </c>
      <c r="H31" s="138">
        <v>0.7142857142857143</v>
      </c>
      <c r="I31" s="138">
        <v>0.7720588235294118</v>
      </c>
      <c r="J31" s="138">
        <v>0.75968992248062017</v>
      </c>
      <c r="K31" s="138">
        <v>0.69230769230769229</v>
      </c>
      <c r="L31" s="128" t="s">
        <v>355</v>
      </c>
      <c r="M31" s="128">
        <f>ROWS(L$8:$M31)</f>
        <v>24</v>
      </c>
      <c r="N31" s="128">
        <f t="shared" si="0"/>
        <v>24</v>
      </c>
      <c r="O31" s="128">
        <f>IFERROR(SMALL($N$8:$N$163,ROWS(N$8:N31)),"")</f>
        <v>24</v>
      </c>
      <c r="S31" s="219" t="s">
        <v>334</v>
      </c>
      <c r="T31" s="122">
        <f>IFERROR(INDEX($B$8:$H$163,$O31,COLUMNS($R$8:S31)),"")</f>
        <v>0.63736263736263732</v>
      </c>
      <c r="U31" s="122"/>
      <c r="V31" s="122">
        <f>IFERROR(INDEX($B$8:$H$163,$O31,COLUMNS($R$8:U31)),"")</f>
        <v>0.70930232558139539</v>
      </c>
      <c r="W31" s="122">
        <f>IFERROR(INDEX($B$8:$H$163,$O31,COLUMNS($R$8:V31)),"")</f>
        <v>0.69</v>
      </c>
      <c r="X31" s="122">
        <f>IFERROR(INDEX($B$8:$H$163,$O31,COLUMNS($R$8:W31)),"")</f>
        <v>0.76595744680851063</v>
      </c>
      <c r="Y31" s="122">
        <f>IFERROR(INDEX($B$8:$J$163,$O31,COLUMNS($R$8:X31)),"")</f>
        <v>0.7142857142857143</v>
      </c>
      <c r="Z31" s="122">
        <f>IFERROR(INDEX($B$8:$J$163,$O31,COLUMNS($R$8:Y31)),"")</f>
        <v>0.7720588235294118</v>
      </c>
      <c r="AA31" s="122">
        <f>IFERROR(INDEX($B$8:$J$163,$O31,COLUMNS($R$8:Z31)),"")</f>
        <v>0.75968992248062017</v>
      </c>
      <c r="AB31" s="643">
        <f>IFERROR(INDEX($B$8:$K$163,$O31,COLUMNS($R$8:AA31)),"")</f>
        <v>0.69230769230769229</v>
      </c>
    </row>
    <row r="32" spans="2:28">
      <c r="B32" s="198" t="s">
        <v>335</v>
      </c>
      <c r="C32" s="105" t="s">
        <v>128</v>
      </c>
      <c r="D32" s="105"/>
      <c r="E32" s="105" t="s">
        <v>128</v>
      </c>
      <c r="F32" s="105" t="s">
        <v>128</v>
      </c>
      <c r="G32" s="105">
        <v>0.67931034482758623</v>
      </c>
      <c r="H32" s="138">
        <v>0.72585669781931461</v>
      </c>
      <c r="I32" s="138">
        <v>0.72542372881355932</v>
      </c>
      <c r="J32" s="138">
        <v>0.75714285714285712</v>
      </c>
      <c r="K32" s="138">
        <v>0.6310679611650486</v>
      </c>
      <c r="L32" s="128" t="s">
        <v>355</v>
      </c>
      <c r="M32" s="128">
        <f>ROWS(L$8:$M32)</f>
        <v>25</v>
      </c>
      <c r="N32" s="128">
        <f t="shared" si="0"/>
        <v>25</v>
      </c>
      <c r="O32" s="128">
        <f>IFERROR(SMALL($N$8:$N$163,ROWS(N$8:N32)),"")</f>
        <v>25</v>
      </c>
      <c r="S32" s="219" t="s">
        <v>362</v>
      </c>
      <c r="T32" s="122" t="str">
        <f>IFERROR(INDEX($B$8:$H$163,$O32,COLUMNS($R$8:S32)),"")</f>
        <v>-</v>
      </c>
      <c r="U32" s="122"/>
      <c r="V32" s="122" t="str">
        <f>IFERROR(INDEX($B$8:$H$163,$O32,COLUMNS($R$8:U32)),"")</f>
        <v>-</v>
      </c>
      <c r="W32" s="122" t="str">
        <f>IFERROR(INDEX($B$8:$H$163,$O32,COLUMNS($R$8:V32)),"")</f>
        <v>-</v>
      </c>
      <c r="X32" s="122">
        <f>IFERROR(INDEX($B$8:$H$163,$O32,COLUMNS($R$8:W32)),"")</f>
        <v>0.67931034482758623</v>
      </c>
      <c r="Y32" s="122">
        <f>IFERROR(INDEX($B$8:$J$163,$O32,COLUMNS($R$8:X32)),"")</f>
        <v>0.72585669781931461</v>
      </c>
      <c r="Z32" s="122">
        <f>IFERROR(INDEX($B$8:$J$163,$O32,COLUMNS($R$8:Y32)),"")</f>
        <v>0.72542372881355932</v>
      </c>
      <c r="AA32" s="122">
        <f>IFERROR(INDEX($B$8:$J$163,$O32,COLUMNS($R$8:Z32)),"")</f>
        <v>0.75714285714285712</v>
      </c>
      <c r="AB32" s="643">
        <f>IFERROR(INDEX($B$8:$K$163,$O32,COLUMNS($R$8:AA32)),"")</f>
        <v>0.6310679611650486</v>
      </c>
    </row>
    <row r="33" spans="2:28">
      <c r="B33" s="198" t="s">
        <v>336</v>
      </c>
      <c r="C33" s="105">
        <v>0.60317460317460314</v>
      </c>
      <c r="D33" s="105"/>
      <c r="E33" s="105">
        <v>0.62299854439592428</v>
      </c>
      <c r="F33" s="105">
        <v>0.61898569570871265</v>
      </c>
      <c r="G33" s="105">
        <v>0.62109795479009688</v>
      </c>
      <c r="H33" s="138">
        <v>0.64921874999999996</v>
      </c>
      <c r="I33" s="138">
        <v>0.66955892986261745</v>
      </c>
      <c r="J33" s="138">
        <v>0.6762541806020067</v>
      </c>
      <c r="K33" s="138">
        <v>0.57683215130023646</v>
      </c>
      <c r="L33" s="128" t="s">
        <v>355</v>
      </c>
      <c r="M33" s="128">
        <f>ROWS(L$8:$M33)</f>
        <v>26</v>
      </c>
      <c r="N33" s="128">
        <f t="shared" si="0"/>
        <v>26</v>
      </c>
      <c r="O33" s="128">
        <f>IFERROR(SMALL($N$8:$N$163,ROWS(N$8:N33)),"")</f>
        <v>26</v>
      </c>
      <c r="S33" s="219" t="s">
        <v>336</v>
      </c>
      <c r="T33" s="122">
        <f>IFERROR(INDEX($B$8:$H$163,$O33,COLUMNS($R$8:S33)),"")</f>
        <v>0.60317460317460314</v>
      </c>
      <c r="U33" s="122"/>
      <c r="V33" s="122">
        <f>IFERROR(INDEX($B$8:$H$163,$O33,COLUMNS($R$8:U33)),"")</f>
        <v>0.62299854439592428</v>
      </c>
      <c r="W33" s="122">
        <f>IFERROR(INDEX($B$8:$H$163,$O33,COLUMNS($R$8:V33)),"")</f>
        <v>0.61898569570871265</v>
      </c>
      <c r="X33" s="122">
        <f>IFERROR(INDEX($B$8:$H$163,$O33,COLUMNS($R$8:W33)),"")</f>
        <v>0.62109795479009688</v>
      </c>
      <c r="Y33" s="122">
        <f>IFERROR(INDEX($B$8:$J$163,$O33,COLUMNS($R$8:X33)),"")</f>
        <v>0.64921874999999996</v>
      </c>
      <c r="Z33" s="122">
        <f>IFERROR(INDEX($B$8:$J$163,$O33,COLUMNS($R$8:Y33)),"")</f>
        <v>0.66955892986261745</v>
      </c>
      <c r="AA33" s="122">
        <f>IFERROR(INDEX($B$8:$J$163,$O33,COLUMNS($R$8:Z33)),"")</f>
        <v>0.6762541806020067</v>
      </c>
      <c r="AB33" s="643">
        <f>IFERROR(INDEX($B$8:$K$163,$O33,COLUMNS($R$8:AA33)),"")</f>
        <v>0.57683215130023646</v>
      </c>
    </row>
    <row r="34" spans="2:28">
      <c r="B34" s="198" t="s">
        <v>363</v>
      </c>
      <c r="C34" s="105" t="s">
        <v>128</v>
      </c>
      <c r="D34" s="105" t="s">
        <v>128</v>
      </c>
      <c r="E34" s="105" t="s">
        <v>128</v>
      </c>
      <c r="F34" s="105" t="s">
        <v>128</v>
      </c>
      <c r="G34" s="105" t="s">
        <v>128</v>
      </c>
      <c r="H34" s="138" t="s">
        <v>128</v>
      </c>
      <c r="I34" s="138"/>
      <c r="J34" s="138"/>
      <c r="K34" s="138"/>
      <c r="L34" s="128" t="s">
        <v>355</v>
      </c>
      <c r="M34" s="128">
        <f>ROWS(L$8:$M34)</f>
        <v>27</v>
      </c>
      <c r="N34" s="128">
        <f t="shared" si="0"/>
        <v>27</v>
      </c>
      <c r="O34" s="128">
        <f>IFERROR(SMALL($N$8:$N$163,ROWS(N$8:N34)),"")</f>
        <v>27</v>
      </c>
      <c r="S34" s="219" t="s">
        <v>363</v>
      </c>
      <c r="T34" s="122" t="str">
        <f>IFERROR(INDEX($B$8:$H$163,$O34,COLUMNS($R$8:S34)),"")</f>
        <v>-</v>
      </c>
      <c r="U34" s="122" t="str">
        <f>IFERROR(INDEX($B$8:$H$163,$O34,COLUMNS($R$8:T34)),"")</f>
        <v>-</v>
      </c>
      <c r="V34" s="122" t="str">
        <f>IFERROR(INDEX($B$8:$H$163,$O34,COLUMNS($R$8:U34)),"")</f>
        <v>-</v>
      </c>
      <c r="W34" s="122" t="str">
        <f>IFERROR(INDEX($B$8:$H$163,$O34,COLUMNS($R$8:V34)),"")</f>
        <v>-</v>
      </c>
      <c r="X34" s="122" t="str">
        <f>IFERROR(INDEX($B$8:$H$163,$O34,COLUMNS($R$8:W34)),"")</f>
        <v>-</v>
      </c>
      <c r="Y34" s="122" t="str">
        <f>IFERROR(INDEX($B$8:$J$163,$O34,COLUMNS($R$8:X34)),"")</f>
        <v>-</v>
      </c>
      <c r="Z34" s="122">
        <f>IFERROR(INDEX($B$8:$J$163,$O34,COLUMNS($R$8:Y34)),"")</f>
        <v>0</v>
      </c>
      <c r="AA34" s="122">
        <f>IFERROR(INDEX($B$8:$J$163,$O34,COLUMNS($R$8:Z34)),"")</f>
        <v>0</v>
      </c>
      <c r="AB34" s="643">
        <f>IFERROR(INDEX($B$8:$K$163,$O34,COLUMNS($R$8:AA34)),"")</f>
        <v>0</v>
      </c>
    </row>
    <row r="35" spans="2:28">
      <c r="B35" s="198" t="s">
        <v>277</v>
      </c>
      <c r="C35" s="105">
        <v>0.67223880597014929</v>
      </c>
      <c r="D35" s="105">
        <v>0.6678082191780822</v>
      </c>
      <c r="E35" s="105">
        <v>0.67581172917191035</v>
      </c>
      <c r="F35" s="105">
        <v>0.66166666666666663</v>
      </c>
      <c r="G35" s="105">
        <v>0.66390129759625616</v>
      </c>
      <c r="H35" s="138">
        <v>0.65368961245797208</v>
      </c>
      <c r="I35" s="138">
        <v>0.68332135154565066</v>
      </c>
      <c r="J35" s="138">
        <v>0.68406687137495736</v>
      </c>
      <c r="K35" s="138">
        <v>0.60029571217348443</v>
      </c>
      <c r="L35" s="128" t="s">
        <v>355</v>
      </c>
      <c r="M35" s="128">
        <f>ROWS(L$8:$M35)</f>
        <v>28</v>
      </c>
      <c r="N35" s="128">
        <f t="shared" si="0"/>
        <v>28</v>
      </c>
      <c r="O35" s="128">
        <f>IFERROR(SMALL($N$8:$N$163,ROWS(N$8:N35)),"")</f>
        <v>28</v>
      </c>
      <c r="S35" s="219" t="s">
        <v>277</v>
      </c>
      <c r="T35" s="122">
        <f>IFERROR(INDEX($B$8:$H$163,$O35,COLUMNS($R$8:S35)),"")</f>
        <v>0.67223880597014929</v>
      </c>
      <c r="U35" s="122">
        <f>IFERROR(INDEX($B$8:$H$163,$O35,COLUMNS($R$8:T35)),"")</f>
        <v>0.6678082191780822</v>
      </c>
      <c r="V35" s="122">
        <f>IFERROR(INDEX($B$8:$H$163,$O35,COLUMNS($R$8:U35)),"")</f>
        <v>0.67581172917191035</v>
      </c>
      <c r="W35" s="122">
        <f>IFERROR(INDEX($B$8:$H$163,$O35,COLUMNS($R$8:V35)),"")</f>
        <v>0.66166666666666663</v>
      </c>
      <c r="X35" s="122">
        <f>IFERROR(INDEX($B$8:$H$163,$O35,COLUMNS($R$8:W35)),"")</f>
        <v>0.66390129759625616</v>
      </c>
      <c r="Y35" s="122">
        <f>IFERROR(INDEX($B$8:$J$163,$O35,COLUMNS($R$8:X35)),"")</f>
        <v>0.65368961245797208</v>
      </c>
      <c r="Z35" s="122">
        <f>IFERROR(INDEX($B$8:$J$163,$O35,COLUMNS($R$8:Y35)),"")</f>
        <v>0.68332135154565066</v>
      </c>
      <c r="AA35" s="122">
        <f>IFERROR(INDEX($B$8:$J$163,$O35,COLUMNS($R$8:Z35)),"")</f>
        <v>0.68406687137495736</v>
      </c>
      <c r="AB35" s="643">
        <f>IFERROR(INDEX($B$8:$K$163,$O35,COLUMNS($R$8:AA35)),"")</f>
        <v>0.60029571217348443</v>
      </c>
    </row>
    <row r="36" spans="2:28">
      <c r="B36" s="198" t="s">
        <v>278</v>
      </c>
      <c r="C36" s="105">
        <v>0.7191839829077501</v>
      </c>
      <c r="D36" s="105">
        <v>0.71843387665938496</v>
      </c>
      <c r="E36" s="105">
        <v>0.72766415500538217</v>
      </c>
      <c r="F36" s="105">
        <v>0.72400202122283985</v>
      </c>
      <c r="G36" s="105">
        <v>0.72127198265478198</v>
      </c>
      <c r="H36" s="138">
        <v>0.70721467241188818</v>
      </c>
      <c r="I36" s="138">
        <v>0.744704949597916</v>
      </c>
      <c r="J36" s="138">
        <v>0.7291874472492903</v>
      </c>
      <c r="K36" s="138">
        <v>0.63165266106442575</v>
      </c>
      <c r="L36" s="128" t="s">
        <v>355</v>
      </c>
      <c r="M36" s="128">
        <f>ROWS(L$8:$M36)</f>
        <v>29</v>
      </c>
      <c r="N36" s="128">
        <f t="shared" si="0"/>
        <v>29</v>
      </c>
      <c r="O36" s="128">
        <f>IFERROR(SMALL($N$8:$N$163,ROWS(N$8:N36)),"")</f>
        <v>29</v>
      </c>
      <c r="S36" s="219" t="s">
        <v>278</v>
      </c>
      <c r="T36" s="122">
        <f>IFERROR(INDEX($B$8:$H$163,$O36,COLUMNS($R$8:S36)),"")</f>
        <v>0.7191839829077501</v>
      </c>
      <c r="U36" s="122">
        <f>IFERROR(INDEX($B$8:$H$163,$O36,COLUMNS($R$8:T36)),"")</f>
        <v>0.71843387665938496</v>
      </c>
      <c r="V36" s="122">
        <f>IFERROR(INDEX($B$8:$H$163,$O36,COLUMNS($R$8:U36)),"")</f>
        <v>0.72766415500538217</v>
      </c>
      <c r="W36" s="122">
        <f>IFERROR(INDEX($B$8:$H$163,$O36,COLUMNS($R$8:V36)),"")</f>
        <v>0.72400202122283985</v>
      </c>
      <c r="X36" s="122">
        <f>IFERROR(INDEX($B$8:$H$163,$O36,COLUMNS($R$8:W36)),"")</f>
        <v>0.72127198265478198</v>
      </c>
      <c r="Y36" s="122">
        <f>IFERROR(INDEX($B$8:$J$163,$O36,COLUMNS($R$8:X36)),"")</f>
        <v>0.70721467241188818</v>
      </c>
      <c r="Z36" s="122">
        <f>IFERROR(INDEX($B$8:$J$163,$O36,COLUMNS($R$8:Y36)),"")</f>
        <v>0.744704949597916</v>
      </c>
      <c r="AA36" s="122">
        <f>IFERROR(INDEX($B$8:$J$163,$O36,COLUMNS($R$8:Z36)),"")</f>
        <v>0.7291874472492903</v>
      </c>
      <c r="AB36" s="643">
        <f>IFERROR(INDEX($B$8:$K$163,$O36,COLUMNS($R$8:AA36)),"")</f>
        <v>0.63165266106442575</v>
      </c>
    </row>
    <row r="37" spans="2:28">
      <c r="B37" s="199" t="s">
        <v>279</v>
      </c>
      <c r="C37" s="105"/>
      <c r="D37" s="105"/>
      <c r="E37" s="105"/>
      <c r="F37" s="105"/>
      <c r="G37" s="105"/>
      <c r="L37" s="128" t="s">
        <v>355</v>
      </c>
      <c r="M37" s="128">
        <f>ROWS(L$8:$M37)</f>
        <v>30</v>
      </c>
      <c r="N37" s="128">
        <f t="shared" si="0"/>
        <v>30</v>
      </c>
      <c r="O37" s="128">
        <f>IFERROR(SMALL($N$8:$N$163,ROWS(N$8:N37)),"")</f>
        <v>30</v>
      </c>
      <c r="S37" s="218" t="str">
        <f>IFERROR(INDEX($B$8:$H$163,$O37,COLUMNS($R$8:R37)),"")</f>
        <v>Ethnicity</v>
      </c>
      <c r="T37" s="645"/>
      <c r="U37" s="119"/>
      <c r="V37" s="119"/>
      <c r="W37" s="119"/>
      <c r="X37" s="119"/>
      <c r="Y37" s="119"/>
      <c r="Z37" s="119"/>
      <c r="AA37" s="119"/>
      <c r="AB37" s="642"/>
    </row>
    <row r="38" spans="2:28">
      <c r="B38" s="128" t="s">
        <v>280</v>
      </c>
      <c r="C38" s="105">
        <v>0.69316239316239314</v>
      </c>
      <c r="D38" s="105">
        <v>0.74837511606313833</v>
      </c>
      <c r="E38" s="105">
        <v>0.74849785407725322</v>
      </c>
      <c r="F38" s="105">
        <v>0.71742808798646363</v>
      </c>
      <c r="G38" s="105">
        <v>0.73097345132743363</v>
      </c>
      <c r="H38" s="138">
        <v>0.7054963084495488</v>
      </c>
      <c r="I38" s="138">
        <v>0.73317498020585903</v>
      </c>
      <c r="J38" s="138">
        <v>0.73306122448979594</v>
      </c>
      <c r="K38" s="138">
        <v>0.62225969645868462</v>
      </c>
      <c r="L38" s="128" t="s">
        <v>355</v>
      </c>
      <c r="M38" s="128">
        <f>ROWS(L$8:$M38)</f>
        <v>31</v>
      </c>
      <c r="N38" s="128">
        <f t="shared" si="0"/>
        <v>31</v>
      </c>
      <c r="O38" s="128">
        <f>IFERROR(SMALL($N$8:$N$163,ROWS(N$8:N38)),"")</f>
        <v>31</v>
      </c>
      <c r="S38" s="219" t="str">
        <f>IFERROR(INDEX($B$8:$H$163,$O38,COLUMNS($R$8:R38)),"")</f>
        <v>Asian, Asian Scottish or Asian British</v>
      </c>
      <c r="T38" s="646">
        <f>IFERROR(INDEX($B$8:$H$163,$O38,COLUMNS($R$8:S38)),"")</f>
        <v>0.69316239316239314</v>
      </c>
      <c r="U38" s="122">
        <f>IFERROR(INDEX($B$8:$H$163,$O38,COLUMNS($R$8:T38)),"")</f>
        <v>0.74837511606313833</v>
      </c>
      <c r="V38" s="122">
        <f>IFERROR(INDEX($B$8:$H$163,$O38,COLUMNS($R$8:U38)),"")</f>
        <v>0.74849785407725322</v>
      </c>
      <c r="W38" s="122">
        <f>IFERROR(INDEX($B$8:$H$163,$O38,COLUMNS($R$8:V38)),"")</f>
        <v>0.71742808798646363</v>
      </c>
      <c r="X38" s="122">
        <f>IFERROR(INDEX($B$8:$H$163,$O38,COLUMNS($R$8:W38)),"")</f>
        <v>0.73097345132743363</v>
      </c>
      <c r="Y38" s="122">
        <f>IFERROR(INDEX($B$8:$J$163,$O38,COLUMNS($R$8:X38)),"")</f>
        <v>0.7054963084495488</v>
      </c>
      <c r="Z38" s="122">
        <f>IFERROR(INDEX($B$8:$J$163,$O38,COLUMNS($R$8:Y38)),"")</f>
        <v>0.73317498020585903</v>
      </c>
      <c r="AA38" s="122">
        <f>IFERROR(INDEX($B$8:$J$163,$O38,COLUMNS($R$8:Z38)),"")</f>
        <v>0.73306122448979594</v>
      </c>
      <c r="AB38" s="643">
        <f>IFERROR(INDEX($B$8:$K$163,$O38,COLUMNS($R$8:AA38)),"")</f>
        <v>0.62225969645868462</v>
      </c>
    </row>
    <row r="39" spans="2:28">
      <c r="B39" s="128" t="s">
        <v>281</v>
      </c>
      <c r="C39" s="105">
        <v>0.65292841648590016</v>
      </c>
      <c r="D39" s="105">
        <v>0.66081871345029242</v>
      </c>
      <c r="E39" s="105">
        <v>0.6696428571428571</v>
      </c>
      <c r="F39" s="105">
        <v>0.63525305410122168</v>
      </c>
      <c r="G39" s="105">
        <v>0.65901639344262297</v>
      </c>
      <c r="H39" s="138">
        <v>0.6558441558441559</v>
      </c>
      <c r="I39" s="138">
        <v>0.67551622418879054</v>
      </c>
      <c r="J39" s="138">
        <v>0.66320474777448069</v>
      </c>
      <c r="K39" s="138">
        <v>0.55934959349593494</v>
      </c>
      <c r="L39" s="128" t="s">
        <v>355</v>
      </c>
      <c r="M39" s="128">
        <f>ROWS(L$8:$M39)</f>
        <v>32</v>
      </c>
      <c r="N39" s="128">
        <f t="shared" si="0"/>
        <v>32</v>
      </c>
      <c r="O39" s="128">
        <f>IFERROR(SMALL($N$8:$N$163,ROWS(N$8:N39)),"")</f>
        <v>32</v>
      </c>
      <c r="S39" s="219" t="str">
        <f>IFERROR(INDEX($B$8:$H$163,$O39,COLUMNS($R$8:R39)),"")</f>
        <v>Black, African or Caribbean</v>
      </c>
      <c r="T39" s="646">
        <f>IFERROR(INDEX($B$8:$H$163,$O39,COLUMNS($R$8:S39)),"")</f>
        <v>0.65292841648590016</v>
      </c>
      <c r="U39" s="122">
        <f>IFERROR(INDEX($B$8:$H$163,$O39,COLUMNS($R$8:T39)),"")</f>
        <v>0.66081871345029242</v>
      </c>
      <c r="V39" s="122">
        <f>IFERROR(INDEX($B$8:$H$163,$O39,COLUMNS($R$8:U39)),"")</f>
        <v>0.6696428571428571</v>
      </c>
      <c r="W39" s="122">
        <f>IFERROR(INDEX($B$8:$H$163,$O39,COLUMNS($R$8:V39)),"")</f>
        <v>0.63525305410122168</v>
      </c>
      <c r="X39" s="122">
        <f>IFERROR(INDEX($B$8:$H$163,$O39,COLUMNS($R$8:W39)),"")</f>
        <v>0.65901639344262297</v>
      </c>
      <c r="Y39" s="122">
        <f>IFERROR(INDEX($B$8:$J$163,$O39,COLUMNS($R$8:X39)),"")</f>
        <v>0.6558441558441559</v>
      </c>
      <c r="Z39" s="122">
        <f>IFERROR(INDEX($B$8:$J$163,$O39,COLUMNS($R$8:Y39)),"")</f>
        <v>0.67551622418879054</v>
      </c>
      <c r="AA39" s="122">
        <f>IFERROR(INDEX($B$8:$J$163,$O39,COLUMNS($R$8:Z39)),"")</f>
        <v>0.66320474777448069</v>
      </c>
      <c r="AB39" s="643">
        <f>IFERROR(INDEX($B$8:$K$163,$O39,COLUMNS($R$8:AA39)),"")</f>
        <v>0.55934959349593494</v>
      </c>
    </row>
    <row r="40" spans="2:28">
      <c r="B40" s="128" t="s">
        <v>282</v>
      </c>
      <c r="C40" s="105">
        <v>0.69395017793594305</v>
      </c>
      <c r="D40" s="105">
        <v>0.69029850746268662</v>
      </c>
      <c r="E40" s="105">
        <v>0.69257950530035339</v>
      </c>
      <c r="F40" s="105">
        <v>0.6875</v>
      </c>
      <c r="G40" s="105">
        <v>0.69736842105263153</v>
      </c>
      <c r="H40" s="138">
        <v>0.70219435736677116</v>
      </c>
      <c r="I40" s="138">
        <v>0.69827586206896552</v>
      </c>
      <c r="J40" s="138">
        <v>0.72876712328767124</v>
      </c>
      <c r="K40" s="138">
        <v>0.58684210526315794</v>
      </c>
      <c r="L40" s="128" t="s">
        <v>355</v>
      </c>
      <c r="M40" s="128">
        <f>ROWS(L$8:$M40)</f>
        <v>33</v>
      </c>
      <c r="N40" s="128">
        <f t="shared" si="0"/>
        <v>33</v>
      </c>
      <c r="O40" s="128">
        <f>IFERROR(SMALL($N$8:$N$163,ROWS(N$8:N40)),"")</f>
        <v>33</v>
      </c>
      <c r="S40" s="219" t="str">
        <f>IFERROR(INDEX($B$8:$H$163,$O40,COLUMNS($R$8:R40)),"")</f>
        <v>Mixed or multiple ethnic group</v>
      </c>
      <c r="T40" s="646">
        <f>IFERROR(INDEX($B$8:$H$163,$O40,COLUMNS($R$8:S40)),"")</f>
        <v>0.69395017793594305</v>
      </c>
      <c r="U40" s="122">
        <f>IFERROR(INDEX($B$8:$H$163,$O40,COLUMNS($R$8:T40)),"")</f>
        <v>0.69029850746268662</v>
      </c>
      <c r="V40" s="122">
        <f>IFERROR(INDEX($B$8:$H$163,$O40,COLUMNS($R$8:U40)),"")</f>
        <v>0.69257950530035339</v>
      </c>
      <c r="W40" s="122">
        <f>IFERROR(INDEX($B$8:$H$163,$O40,COLUMNS($R$8:V40)),"")</f>
        <v>0.6875</v>
      </c>
      <c r="X40" s="122">
        <f>IFERROR(INDEX($B$8:$H$163,$O40,COLUMNS($R$8:W40)),"")</f>
        <v>0.69736842105263153</v>
      </c>
      <c r="Y40" s="122">
        <f>IFERROR(INDEX($B$8:$J$163,$O40,COLUMNS($R$8:X40)),"")</f>
        <v>0.70219435736677116</v>
      </c>
      <c r="Z40" s="122">
        <f>IFERROR(INDEX($B$8:$J$163,$O40,COLUMNS($R$8:Y40)),"")</f>
        <v>0.69827586206896552</v>
      </c>
      <c r="AA40" s="122">
        <f>IFERROR(INDEX($B$8:$J$163,$O40,COLUMNS($R$8:Z40)),"")</f>
        <v>0.72876712328767124</v>
      </c>
      <c r="AB40" s="643">
        <f>IFERROR(INDEX($B$8:$K$163,$O40,COLUMNS($R$8:AA40)),"")</f>
        <v>0.58684210526315794</v>
      </c>
    </row>
    <row r="41" spans="2:28">
      <c r="B41" s="128" t="s">
        <v>283</v>
      </c>
      <c r="C41" s="105">
        <v>0.6776859504132231</v>
      </c>
      <c r="D41" s="105">
        <v>0.78453038674033149</v>
      </c>
      <c r="E41" s="105">
        <v>0.79475982532751088</v>
      </c>
      <c r="F41" s="105">
        <v>0.77121771217712176</v>
      </c>
      <c r="G41" s="105">
        <v>0.72014925373134331</v>
      </c>
      <c r="H41" s="138">
        <v>0.72549019607843135</v>
      </c>
      <c r="I41" s="138">
        <v>0.79012345679012341</v>
      </c>
      <c r="J41" s="138">
        <v>0.78201634877384196</v>
      </c>
      <c r="K41" s="138">
        <v>0.67919075144508667</v>
      </c>
      <c r="L41" s="128" t="s">
        <v>355</v>
      </c>
      <c r="M41" s="128">
        <f>ROWS(L$8:$M41)</f>
        <v>34</v>
      </c>
      <c r="N41" s="128">
        <f t="shared" si="0"/>
        <v>34</v>
      </c>
      <c r="O41" s="128">
        <f>IFERROR(SMALL($N$8:$N$163,ROWS(N$8:N41)),"")</f>
        <v>34</v>
      </c>
      <c r="S41" s="219" t="str">
        <f>IFERROR(INDEX($B$8:$H$163,$O41,COLUMNS($R$8:R41)),"")</f>
        <v>Other ethnic group</v>
      </c>
      <c r="T41" s="646">
        <f>IFERROR(INDEX($B$8:$H$163,$O41,COLUMNS($R$8:S41)),"")</f>
        <v>0.6776859504132231</v>
      </c>
      <c r="U41" s="122">
        <f>IFERROR(INDEX($B$8:$H$163,$O41,COLUMNS($R$8:T41)),"")</f>
        <v>0.78453038674033149</v>
      </c>
      <c r="V41" s="122">
        <f>IFERROR(INDEX($B$8:$H$163,$O41,COLUMNS($R$8:U41)),"")</f>
        <v>0.79475982532751088</v>
      </c>
      <c r="W41" s="122">
        <f>IFERROR(INDEX($B$8:$H$163,$O41,COLUMNS($R$8:V41)),"")</f>
        <v>0.77121771217712176</v>
      </c>
      <c r="X41" s="122">
        <f>IFERROR(INDEX($B$8:$H$163,$O41,COLUMNS($R$8:W41)),"")</f>
        <v>0.72014925373134331</v>
      </c>
      <c r="Y41" s="122">
        <f>IFERROR(INDEX($B$8:$J$163,$O41,COLUMNS($R$8:X41)),"")</f>
        <v>0.72549019607843135</v>
      </c>
      <c r="Z41" s="122">
        <f>IFERROR(INDEX($B$8:$J$163,$O41,COLUMNS($R$8:Y41)),"")</f>
        <v>0.79012345679012341</v>
      </c>
      <c r="AA41" s="122">
        <f>IFERROR(INDEX($B$8:$J$163,$O41,COLUMNS($R$8:Z41)),"")</f>
        <v>0.78201634877384196</v>
      </c>
      <c r="AB41" s="643">
        <f>IFERROR(INDEX($B$8:$K$163,$O41,COLUMNS($R$8:AA41)),"")</f>
        <v>0.67919075144508667</v>
      </c>
    </row>
    <row r="42" spans="2:28">
      <c r="B42" s="128" t="s">
        <v>284</v>
      </c>
      <c r="C42" s="105">
        <v>0.71666446412052331</v>
      </c>
      <c r="D42" s="105">
        <v>0.71246231800397664</v>
      </c>
      <c r="E42" s="105">
        <v>0.72123950114532964</v>
      </c>
      <c r="F42" s="105">
        <v>0.71733274173612649</v>
      </c>
      <c r="G42" s="105">
        <v>0.71335411629978374</v>
      </c>
      <c r="H42" s="138">
        <v>0.69848499851470447</v>
      </c>
      <c r="I42" s="138">
        <v>0.73511742217367559</v>
      </c>
      <c r="J42" s="138">
        <v>0.72072814700326293</v>
      </c>
      <c r="K42" s="138">
        <v>0.62626898851426449</v>
      </c>
      <c r="L42" s="128" t="s">
        <v>355</v>
      </c>
      <c r="M42" s="128">
        <f>ROWS(L$8:$M42)</f>
        <v>35</v>
      </c>
      <c r="N42" s="128">
        <f t="shared" si="0"/>
        <v>35</v>
      </c>
      <c r="O42" s="128">
        <f>IFERROR(SMALL($N$8:$N$163,ROWS(N$8:N42)),"")</f>
        <v>35</v>
      </c>
      <c r="S42" s="219" t="str">
        <f>IFERROR(INDEX($B$8:$H$163,$O42,COLUMNS($R$8:R42)),"")</f>
        <v>White</v>
      </c>
      <c r="T42" s="646">
        <f>IFERROR(INDEX($B$8:$H$163,$O42,COLUMNS($R$8:S42)),"")</f>
        <v>0.71666446412052331</v>
      </c>
      <c r="U42" s="122">
        <f>IFERROR(INDEX($B$8:$H$163,$O42,COLUMNS($R$8:T42)),"")</f>
        <v>0.71246231800397664</v>
      </c>
      <c r="V42" s="122">
        <f>IFERROR(INDEX($B$8:$H$163,$O42,COLUMNS($R$8:U42)),"")</f>
        <v>0.72123950114532964</v>
      </c>
      <c r="W42" s="122">
        <f>IFERROR(INDEX($B$8:$H$163,$O42,COLUMNS($R$8:V42)),"")</f>
        <v>0.71733274173612649</v>
      </c>
      <c r="X42" s="122">
        <f>IFERROR(INDEX($B$8:$H$163,$O42,COLUMNS($R$8:W42)),"")</f>
        <v>0.71335411629978374</v>
      </c>
      <c r="Y42" s="122">
        <f>IFERROR(INDEX($B$8:$J$163,$O42,COLUMNS($R$8:X42)),"")</f>
        <v>0.69848499851470447</v>
      </c>
      <c r="Z42" s="122">
        <f>IFERROR(INDEX($B$8:$J$163,$O42,COLUMNS($R$8:Y42)),"")</f>
        <v>0.73511742217367559</v>
      </c>
      <c r="AA42" s="122">
        <f>IFERROR(INDEX($B$8:$J$163,$O42,COLUMNS($R$8:Z42)),"")</f>
        <v>0.72072814700326293</v>
      </c>
      <c r="AB42" s="643">
        <f>IFERROR(INDEX($B$8:$K$163,$O42,COLUMNS($R$8:AA42)),"")</f>
        <v>0.62626898851426449</v>
      </c>
    </row>
    <row r="43" spans="2:28">
      <c r="B43" s="198" t="s">
        <v>337</v>
      </c>
      <c r="C43" s="105">
        <v>0.68322675848499759</v>
      </c>
      <c r="D43" s="105">
        <v>0.72192251103482097</v>
      </c>
      <c r="E43" s="105">
        <v>0.72641931157800621</v>
      </c>
      <c r="F43" s="105">
        <v>0.69973890339425593</v>
      </c>
      <c r="G43" s="105">
        <v>0.70631487889273359</v>
      </c>
      <c r="H43" s="138">
        <v>0.69528071602929209</v>
      </c>
      <c r="I43" s="138">
        <v>0.72010765090349871</v>
      </c>
      <c r="J43" s="138">
        <v>0.72133027522935778</v>
      </c>
      <c r="K43" s="138">
        <v>0.60936879714172287</v>
      </c>
      <c r="L43" s="128" t="s">
        <v>355</v>
      </c>
      <c r="M43" s="128">
        <f>ROWS(L$8:$M43)</f>
        <v>36</v>
      </c>
      <c r="N43" s="128">
        <f t="shared" si="0"/>
        <v>36</v>
      </c>
      <c r="O43" s="128">
        <f>IFERROR(SMALL($N$8:$N$163,ROWS(N$8:N43)),"")</f>
        <v>36</v>
      </c>
      <c r="S43" s="226" t="str">
        <f>IFERROR(INDEX($B$8:$H$163,$O43,COLUMNS($R$8:R43)),"")</f>
        <v>Total Black and Minority Ethnic</v>
      </c>
      <c r="T43" s="647">
        <f>IFERROR(INDEX($B$8:$H$163,$O43,COLUMNS($R$8:S43)),"")</f>
        <v>0.68322675848499759</v>
      </c>
      <c r="U43" s="124">
        <f>IFERROR(INDEX($B$8:$H$163,$O43,COLUMNS($R$8:T43)),"")</f>
        <v>0.72192251103482097</v>
      </c>
      <c r="V43" s="124">
        <f>IFERROR(INDEX($B$8:$H$163,$O43,COLUMNS($R$8:U43)),"")</f>
        <v>0.72641931157800621</v>
      </c>
      <c r="W43" s="124">
        <f>IFERROR(INDEX($B$8:$H$163,$O43,COLUMNS($R$8:V43)),"")</f>
        <v>0.69973890339425593</v>
      </c>
      <c r="X43" s="124">
        <f>IFERROR(INDEX($B$8:$H$163,$O43,COLUMNS($R$8:W43)),"")</f>
        <v>0.70631487889273359</v>
      </c>
      <c r="Y43" s="124">
        <f>IFERROR(INDEX($B$8:$J$163,$O43,COLUMNS($R$8:X43)),"")</f>
        <v>0.69528071602929209</v>
      </c>
      <c r="Z43" s="124">
        <f>IFERROR(INDEX($B$8:$J$163,$O43,COLUMNS($R$8:Y43)),"")</f>
        <v>0.72010765090349871</v>
      </c>
      <c r="AA43" s="124">
        <f>IFERROR(INDEX($B$8:$J$163,$O43,COLUMNS($R$8:Z43)),"")</f>
        <v>0.72133027522935778</v>
      </c>
      <c r="AB43" s="648">
        <f>IFERROR(INDEX($B$8:$K$163,$O43,COLUMNS($R$8:AA43)),"")</f>
        <v>0.60936879714172287</v>
      </c>
    </row>
    <row r="44" spans="2:28">
      <c r="B44" s="198" t="s">
        <v>289</v>
      </c>
      <c r="C44" s="105"/>
      <c r="D44" s="105"/>
      <c r="E44" s="105"/>
      <c r="F44" s="105"/>
      <c r="G44" s="105"/>
      <c r="H44" s="138"/>
      <c r="I44" s="138"/>
      <c r="J44" s="138"/>
      <c r="K44" s="138"/>
      <c r="L44" s="128" t="s">
        <v>355</v>
      </c>
      <c r="M44" s="128">
        <f>ROWS(L$8:$M44)</f>
        <v>37</v>
      </c>
      <c r="N44" s="128">
        <f t="shared" si="0"/>
        <v>37</v>
      </c>
      <c r="O44" s="128">
        <f>IFERROR(SMALL($N$8:$N$163,ROWS(N$8:N44)),"")</f>
        <v>37</v>
      </c>
      <c r="S44" s="291" t="str">
        <f>IFERROR(INDEX($B$8:$H$163,$O44,COLUMNS($R$8:R44)),"")</f>
        <v>Care Experienced</v>
      </c>
      <c r="T44" s="122"/>
      <c r="U44" s="122"/>
      <c r="V44" s="122"/>
      <c r="W44" s="122"/>
      <c r="X44" s="122"/>
      <c r="Y44" s="122"/>
      <c r="Z44" s="122"/>
      <c r="AA44" s="122"/>
      <c r="AB44" s="643"/>
    </row>
    <row r="45" spans="2:28">
      <c r="B45" s="198" t="s">
        <v>290</v>
      </c>
      <c r="C45" s="105">
        <v>0.52941176470588236</v>
      </c>
      <c r="D45" s="105">
        <v>0.65957446808510634</v>
      </c>
      <c r="E45" s="105">
        <v>0.651685393258427</v>
      </c>
      <c r="F45" s="105">
        <v>0.65437788018433185</v>
      </c>
      <c r="G45" s="105">
        <v>0.60893854748603349</v>
      </c>
      <c r="H45" s="138">
        <v>0.58079268292682928</v>
      </c>
      <c r="I45" s="138">
        <v>0.6224188790560472</v>
      </c>
      <c r="J45" s="138">
        <v>0.64477611940298507</v>
      </c>
      <c r="K45" s="138">
        <v>0.50147492625368728</v>
      </c>
      <c r="L45" s="128" t="s">
        <v>355</v>
      </c>
      <c r="M45" s="128">
        <f>ROWS(L$8:$M45)</f>
        <v>38</v>
      </c>
      <c r="N45" s="128">
        <f t="shared" si="0"/>
        <v>38</v>
      </c>
      <c r="O45" s="128">
        <f>IFERROR(SMALL($N$8:$N$163,ROWS(N$8:N45)),"")</f>
        <v>38</v>
      </c>
      <c r="S45" s="219" t="str">
        <f>IFERROR(INDEX($B$8:$H$163,$O45,COLUMNS($R$8:R45)),"")</f>
        <v>Care-experienced</v>
      </c>
      <c r="T45" s="122">
        <f>IFERROR(INDEX($B$8:$H$163,$O45,COLUMNS($R$8:S45)),"")</f>
        <v>0.52941176470588236</v>
      </c>
      <c r="U45" s="122">
        <f>IFERROR(INDEX($B$8:$H$163,$O45,COLUMNS($R$8:T45)),"")</f>
        <v>0.65957446808510634</v>
      </c>
      <c r="V45" s="122">
        <f>IFERROR(INDEX($B$8:$H$163,$O45,COLUMNS($R$8:U45)),"")</f>
        <v>0.651685393258427</v>
      </c>
      <c r="W45" s="122">
        <f>IFERROR(INDEX($B$8:$H$163,$O45,COLUMNS($R$8:V45)),"")</f>
        <v>0.65437788018433185</v>
      </c>
      <c r="X45" s="122">
        <f>IFERROR(INDEX($B$8:$H$163,$O45,COLUMNS($R$8:W45)),"")</f>
        <v>0.60893854748603349</v>
      </c>
      <c r="Y45" s="122">
        <f>IFERROR(INDEX($B$8:$J$163,$O45,COLUMNS($R$8:X45)),"")</f>
        <v>0.58079268292682928</v>
      </c>
      <c r="Z45" s="122">
        <f>IFERROR(INDEX($B$8:$J$163,$O45,COLUMNS($R$8:Y45)),"")</f>
        <v>0.6224188790560472</v>
      </c>
      <c r="AA45" s="122">
        <f>IFERROR(INDEX($B$8:$J$163,$O45,COLUMNS($R$8:Z45)),"")</f>
        <v>0.64477611940298507</v>
      </c>
      <c r="AB45" s="643">
        <f>IFERROR(INDEX($B$8:$K$163,$O45,COLUMNS($R$8:AA45)),"")</f>
        <v>0.50147492625368728</v>
      </c>
    </row>
    <row r="46" spans="2:28" ht="15" thickBot="1">
      <c r="B46" s="198" t="s">
        <v>291</v>
      </c>
      <c r="C46" s="105">
        <v>0.71451987010978812</v>
      </c>
      <c r="D46" s="105">
        <v>0.71317596049620624</v>
      </c>
      <c r="E46" s="105">
        <v>0.72192226232735734</v>
      </c>
      <c r="F46" s="105">
        <v>0.7166745871450636</v>
      </c>
      <c r="G46" s="105">
        <v>0.71414479583906254</v>
      </c>
      <c r="H46" s="138">
        <v>0.70068576038725294</v>
      </c>
      <c r="I46" s="138">
        <v>0.73770703099825996</v>
      </c>
      <c r="J46" s="138">
        <v>0.723377421336869</v>
      </c>
      <c r="K46" s="138">
        <v>0.62961022632020114</v>
      </c>
      <c r="L46" s="128" t="s">
        <v>355</v>
      </c>
      <c r="M46" s="128">
        <f>ROWS(L$8:$M46)</f>
        <v>39</v>
      </c>
      <c r="N46" s="128">
        <f t="shared" si="0"/>
        <v>39</v>
      </c>
      <c r="O46" s="128">
        <f>IFERROR(SMALL($N$8:$N$163,ROWS(N$8:N46)),"")</f>
        <v>39</v>
      </c>
      <c r="S46" s="230" t="str">
        <f>IFERROR(INDEX($B$8:$H$163,$O46,COLUMNS($R$8:R46)),"")</f>
        <v>Not Care-experienced</v>
      </c>
      <c r="T46" s="126">
        <f>IFERROR(INDEX($B$8:$H$163,$O46,COLUMNS($R$8:S46)),"")</f>
        <v>0.71451987010978812</v>
      </c>
      <c r="U46" s="126">
        <f>IFERROR(INDEX($B$8:$H$163,$O46,COLUMNS($R$8:T46)),"")</f>
        <v>0.71317596049620624</v>
      </c>
      <c r="V46" s="126">
        <f>IFERROR(INDEX($B$8:$H$163,$O46,COLUMNS($R$8:U46)),"")</f>
        <v>0.72192226232735734</v>
      </c>
      <c r="W46" s="126">
        <f>IFERROR(INDEX($B$8:$H$163,$O46,COLUMNS($R$8:V46)),"")</f>
        <v>0.7166745871450636</v>
      </c>
      <c r="X46" s="126">
        <f>IFERROR(INDEX($B$8:$H$163,$O46,COLUMNS($R$8:W46)),"")</f>
        <v>0.71414479583906254</v>
      </c>
      <c r="Y46" s="126">
        <f>IFERROR(INDEX($B$8:$J$163,$O46,COLUMNS($R$8:X46)),"")</f>
        <v>0.70068576038725294</v>
      </c>
      <c r="Z46" s="126">
        <f>IFERROR(INDEX($B$8:$J$163,$O46,COLUMNS($R$8:Y46)),"")</f>
        <v>0.73770703099825996</v>
      </c>
      <c r="AA46" s="126">
        <f>IFERROR(INDEX($B$8:$J$163,$O46,COLUMNS($R$8:Z46)),"")</f>
        <v>0.723377421336869</v>
      </c>
      <c r="AB46" s="644">
        <f>IFERROR(INDEX($B$8:$K$163,$O46,COLUMNS($R$8:AA46)),"")</f>
        <v>0.62961022632020114</v>
      </c>
    </row>
    <row r="47" spans="2:28">
      <c r="B47" s="141" t="s">
        <v>216</v>
      </c>
      <c r="C47" s="105">
        <v>0.77517426723775928</v>
      </c>
      <c r="D47" s="105">
        <v>0.78287688132247713</v>
      </c>
      <c r="E47" s="105">
        <v>0.78822766336954764</v>
      </c>
      <c r="F47" s="105">
        <v>0.78633975481611207</v>
      </c>
      <c r="G47" s="105">
        <v>0.80430622009569375</v>
      </c>
      <c r="H47" s="105">
        <v>0.78899525380098146</v>
      </c>
      <c r="I47" s="105">
        <v>0.78163116693974144</v>
      </c>
      <c r="J47" s="105">
        <v>0.8131549799778478</v>
      </c>
      <c r="K47" s="105">
        <v>0.7887384668448737</v>
      </c>
      <c r="L47" s="128" t="s">
        <v>357</v>
      </c>
      <c r="M47" s="128">
        <f>ROWS(L$8:$M47)</f>
        <v>40</v>
      </c>
      <c r="N47" s="128" t="str">
        <f t="shared" si="0"/>
        <v/>
      </c>
      <c r="O47" s="128" t="str">
        <f>IFERROR(SMALL($N$8:$N$163,ROWS(N$8:N47)),"")</f>
        <v/>
      </c>
      <c r="S47" s="198" t="str">
        <f>IFERROR(INDEX($B$8:$H$163,$O47,COLUMNS($R$8:R47)),"")</f>
        <v/>
      </c>
      <c r="T47" s="108" t="str">
        <f>IFERROR(INDEX($B$8:$H$163,$O47,COLUMNS($R$8:S47)),"")</f>
        <v/>
      </c>
      <c r="U47" s="108" t="str">
        <f>IFERROR(INDEX($B$8:$H$163,$O47,COLUMNS($R$8:T47)),"")</f>
        <v/>
      </c>
      <c r="V47" s="108" t="str">
        <f>IFERROR(INDEX($B$8:$H$163,$O47,COLUMNS($R$8:U47)),"")</f>
        <v/>
      </c>
      <c r="W47" s="108" t="str">
        <f>IFERROR(INDEX($B$8:$H$163,$O47,COLUMNS($R$8:V47)),"")</f>
        <v/>
      </c>
      <c r="X47" s="108" t="str">
        <f>IFERROR(INDEX($B$8:$H$163,$O47,COLUMNS($R$8:W47)),"")</f>
        <v/>
      </c>
      <c r="Y47" s="108" t="str">
        <f>IFERROR(INDEX($B$8:$H$163,$O47,COLUMNS($R$8:X47)),"")</f>
        <v/>
      </c>
      <c r="Z47" s="108"/>
    </row>
    <row r="48" spans="2:28">
      <c r="B48" s="141" t="s">
        <v>236</v>
      </c>
      <c r="C48" s="105"/>
      <c r="D48" s="105"/>
      <c r="E48" s="105"/>
      <c r="F48" s="105"/>
      <c r="G48" s="105"/>
      <c r="L48" s="128" t="s">
        <v>357</v>
      </c>
      <c r="M48" s="128">
        <f>ROWS(L$8:$M48)</f>
        <v>41</v>
      </c>
      <c r="N48" s="128" t="str">
        <f t="shared" si="0"/>
        <v/>
      </c>
      <c r="O48" s="128" t="str">
        <f>IFERROR(SMALL($N$8:$N$163,ROWS(N$8:N48)),"")</f>
        <v/>
      </c>
      <c r="S48" s="900" t="s">
        <v>364</v>
      </c>
      <c r="T48" s="900"/>
      <c r="U48" s="900"/>
      <c r="V48" s="900"/>
      <c r="W48" s="900"/>
      <c r="X48" s="900"/>
      <c r="Y48" s="900"/>
      <c r="Z48" s="236"/>
    </row>
    <row r="49" spans="2:26">
      <c r="B49" s="198" t="s">
        <v>237</v>
      </c>
      <c r="C49" s="105">
        <v>0.7344161545215101</v>
      </c>
      <c r="D49" s="105">
        <v>0.74050086355785838</v>
      </c>
      <c r="E49" s="105">
        <v>0.75095622609434765</v>
      </c>
      <c r="F49" s="105">
        <v>0.73888888888888893</v>
      </c>
      <c r="G49" s="105">
        <v>0.78134360290971328</v>
      </c>
      <c r="H49" s="105">
        <v>0.76396472070558585</v>
      </c>
      <c r="I49" s="105">
        <v>0.7634660421545667</v>
      </c>
      <c r="J49" s="105">
        <v>0.77708592777085927</v>
      </c>
      <c r="K49" s="105">
        <v>0.7233096085409253</v>
      </c>
      <c r="L49" s="128" t="s">
        <v>357</v>
      </c>
      <c r="M49" s="128">
        <f>ROWS(L$8:$M49)</f>
        <v>42</v>
      </c>
      <c r="N49" s="128" t="str">
        <f t="shared" si="0"/>
        <v/>
      </c>
      <c r="O49" s="128" t="str">
        <f>IFERROR(SMALL($N$8:$N$163,ROWS(N$8:N49)),"")</f>
        <v/>
      </c>
      <c r="S49" s="900"/>
      <c r="T49" s="900"/>
      <c r="U49" s="900"/>
      <c r="V49" s="900"/>
      <c r="W49" s="900"/>
      <c r="X49" s="900"/>
      <c r="Y49" s="900"/>
      <c r="Z49" s="236"/>
    </row>
    <row r="50" spans="2:26">
      <c r="B50" s="198" t="s">
        <v>238</v>
      </c>
      <c r="C50" s="105">
        <v>0.7673485760128359</v>
      </c>
      <c r="D50" s="105">
        <v>0.78241091736163759</v>
      </c>
      <c r="E50" s="105">
        <v>0.76395022079486152</v>
      </c>
      <c r="F50" s="105">
        <v>0.78326095538886698</v>
      </c>
      <c r="G50" s="105">
        <v>0.786979969183359</v>
      </c>
      <c r="H50" s="105">
        <v>0.76998123827392118</v>
      </c>
      <c r="I50" s="105">
        <v>0.76651982378854622</v>
      </c>
      <c r="J50" s="105">
        <v>0.79545454545454541</v>
      </c>
      <c r="K50" s="105">
        <v>0.76565074135090605</v>
      </c>
      <c r="L50" s="128" t="s">
        <v>357</v>
      </c>
      <c r="M50" s="128">
        <f>ROWS(L$8:$M50)</f>
        <v>43</v>
      </c>
      <c r="N50" s="128" t="str">
        <f t="shared" si="0"/>
        <v/>
      </c>
      <c r="O50" s="128" t="str">
        <f>IFERROR(SMALL($N$8:$N$163,ROWS(N$8:N50)),"")</f>
        <v/>
      </c>
      <c r="S50" s="900"/>
      <c r="T50" s="900"/>
      <c r="U50" s="900"/>
      <c r="V50" s="900"/>
      <c r="W50" s="900"/>
      <c r="X50" s="900"/>
      <c r="Y50" s="900"/>
      <c r="Z50" s="236"/>
    </row>
    <row r="51" spans="2:26">
      <c r="B51" s="198" t="s">
        <v>239</v>
      </c>
      <c r="C51" s="105">
        <v>0.78144078144078144</v>
      </c>
      <c r="D51" s="105">
        <v>0.78620411456232353</v>
      </c>
      <c r="E51" s="105">
        <v>0.79710144927536231</v>
      </c>
      <c r="F51" s="105">
        <v>0.79202707784881532</v>
      </c>
      <c r="G51" s="105">
        <v>0.80504680504680504</v>
      </c>
      <c r="H51" s="105">
        <v>0.794646591384358</v>
      </c>
      <c r="I51" s="105">
        <v>0.79305423406279729</v>
      </c>
      <c r="J51" s="105">
        <v>0.80668983492615121</v>
      </c>
      <c r="K51" s="105">
        <v>0.81665912177455857</v>
      </c>
      <c r="L51" s="128" t="s">
        <v>357</v>
      </c>
      <c r="M51" s="128">
        <f>ROWS(L$8:$M51)</f>
        <v>44</v>
      </c>
      <c r="N51" s="128" t="str">
        <f t="shared" si="0"/>
        <v/>
      </c>
      <c r="O51" s="128" t="str">
        <f>IFERROR(SMALL($N$8:$N$163,ROWS(N$8:N51)),"")</f>
        <v/>
      </c>
      <c r="S51" s="236"/>
      <c r="T51" s="236"/>
      <c r="U51" s="236"/>
      <c r="V51" s="236"/>
      <c r="W51" s="236"/>
      <c r="X51" s="236"/>
      <c r="Y51" s="236"/>
      <c r="Z51" s="236"/>
    </row>
    <row r="52" spans="2:26">
      <c r="B52" s="198" t="s">
        <v>240</v>
      </c>
      <c r="C52" s="105">
        <v>0.7997387897257292</v>
      </c>
      <c r="D52" s="105">
        <v>0.80689945309213296</v>
      </c>
      <c r="E52" s="105">
        <v>0.80823576907549455</v>
      </c>
      <c r="F52" s="105">
        <v>0.80089576547231267</v>
      </c>
      <c r="G52" s="105">
        <v>0.81142628845385534</v>
      </c>
      <c r="H52" s="105">
        <v>0.81324070290151207</v>
      </c>
      <c r="I52" s="105">
        <v>0.79691049522944113</v>
      </c>
      <c r="J52" s="105">
        <v>0.84234647112740602</v>
      </c>
      <c r="K52" s="105">
        <v>0.81133746678476526</v>
      </c>
      <c r="L52" s="128" t="s">
        <v>357</v>
      </c>
      <c r="M52" s="128">
        <f>ROWS(L$8:$M52)</f>
        <v>45</v>
      </c>
      <c r="N52" s="128" t="str">
        <f t="shared" si="0"/>
        <v/>
      </c>
      <c r="O52" s="128" t="str">
        <f>IFERROR(SMALL($N$8:$N$163,ROWS(N$8:N52)),"")</f>
        <v/>
      </c>
      <c r="S52" s="206" t="s">
        <v>83</v>
      </c>
      <c r="T52" s="236"/>
      <c r="U52" s="236"/>
      <c r="V52" s="236"/>
      <c r="W52" s="236"/>
      <c r="X52" s="236"/>
      <c r="Y52" s="236"/>
      <c r="Z52" s="236"/>
    </row>
    <row r="53" spans="2:26">
      <c r="B53" s="198" t="s">
        <v>241</v>
      </c>
      <c r="C53" s="105">
        <v>0.77746999076638967</v>
      </c>
      <c r="D53" s="105">
        <v>0.78927911275415896</v>
      </c>
      <c r="E53" s="105">
        <v>0.80692410119840208</v>
      </c>
      <c r="F53" s="105">
        <v>0.80802047781569963</v>
      </c>
      <c r="G53" s="105">
        <v>0.82566585956416461</v>
      </c>
      <c r="H53" s="105">
        <v>0.80155642023346307</v>
      </c>
      <c r="I53" s="105">
        <v>0.77571428571428569</v>
      </c>
      <c r="J53" s="105">
        <v>0.84526558891454961</v>
      </c>
      <c r="K53" s="105">
        <v>0.81333333333333335</v>
      </c>
      <c r="L53" s="128" t="s">
        <v>357</v>
      </c>
      <c r="M53" s="128">
        <f>ROWS(L$8:$M53)</f>
        <v>46</v>
      </c>
      <c r="N53" s="128" t="str">
        <f t="shared" si="0"/>
        <v/>
      </c>
      <c r="O53" s="128" t="str">
        <f>IFERROR(SMALL($N$8:$N$163,ROWS(N$8:N53)),"")</f>
        <v/>
      </c>
      <c r="S53" s="169" t="s">
        <v>84</v>
      </c>
      <c r="T53" s="236"/>
      <c r="U53" s="236"/>
      <c r="V53" s="236"/>
      <c r="W53" s="236"/>
      <c r="X53" s="236"/>
      <c r="Y53" s="236"/>
      <c r="Z53" s="236"/>
    </row>
    <row r="54" spans="2:26">
      <c r="B54" s="199" t="s">
        <v>245</v>
      </c>
      <c r="C54" s="105"/>
      <c r="D54" s="105"/>
      <c r="E54" s="105"/>
      <c r="F54" s="105"/>
      <c r="G54" s="105"/>
      <c r="L54" s="128" t="s">
        <v>357</v>
      </c>
      <c r="M54" s="128">
        <f>ROWS(L$8:$M54)</f>
        <v>47</v>
      </c>
      <c r="N54" s="128" t="str">
        <f t="shared" si="0"/>
        <v/>
      </c>
      <c r="O54" s="128" t="str">
        <f>IFERROR(SMALL($N$8:$N$163,ROWS(N$8:N54)),"")</f>
        <v/>
      </c>
      <c r="S54" s="169" t="s">
        <v>85</v>
      </c>
      <c r="T54" s="236"/>
      <c r="U54" s="236"/>
      <c r="V54" s="236"/>
      <c r="W54" s="236"/>
      <c r="X54" s="236"/>
      <c r="Y54" s="236"/>
      <c r="Z54" s="236"/>
    </row>
    <row r="55" spans="2:26">
      <c r="B55" s="198" t="s">
        <v>246</v>
      </c>
      <c r="C55" s="105">
        <v>0.78883816816374619</v>
      </c>
      <c r="D55" s="105">
        <v>0.80780905077262688</v>
      </c>
      <c r="E55" s="105">
        <v>0.80208762532619149</v>
      </c>
      <c r="F55" s="105">
        <v>0.79295154185022021</v>
      </c>
      <c r="G55" s="105">
        <v>0.8051646597997969</v>
      </c>
      <c r="H55" s="138">
        <v>0.79888514009094913</v>
      </c>
      <c r="I55" s="138">
        <v>0.79963833634719705</v>
      </c>
      <c r="J55" s="138">
        <v>0.81616666666666671</v>
      </c>
      <c r="K55" s="138">
        <v>0.78942652329749108</v>
      </c>
      <c r="L55" s="128" t="s">
        <v>357</v>
      </c>
      <c r="M55" s="128">
        <f>ROWS(L$8:$M55)</f>
        <v>48</v>
      </c>
      <c r="N55" s="128" t="str">
        <f t="shared" si="0"/>
        <v/>
      </c>
      <c r="O55" s="128" t="str">
        <f>IFERROR(SMALL($N$8:$N$163,ROWS(N$8:N55)),"")</f>
        <v/>
      </c>
      <c r="S55" s="169" t="s">
        <v>86</v>
      </c>
      <c r="T55" s="236"/>
      <c r="U55" s="236"/>
      <c r="V55" s="236"/>
      <c r="W55" s="236"/>
      <c r="X55" s="236"/>
      <c r="Y55" s="236"/>
      <c r="Z55" s="236"/>
    </row>
    <row r="56" spans="2:26">
      <c r="B56" s="198" t="s">
        <v>247</v>
      </c>
      <c r="C56" s="105">
        <v>0.75703674745895233</v>
      </c>
      <c r="D56" s="105">
        <v>0.74602851323828923</v>
      </c>
      <c r="E56" s="105">
        <v>0.7682106096595408</v>
      </c>
      <c r="F56" s="105">
        <v>0.77704236006051441</v>
      </c>
      <c r="G56" s="105">
        <v>0.80322924059616752</v>
      </c>
      <c r="H56" s="138">
        <v>0.77716027249910358</v>
      </c>
      <c r="I56" s="138">
        <v>0.76455416359616801</v>
      </c>
      <c r="J56" s="138">
        <v>0.81061541174396046</v>
      </c>
      <c r="K56" s="138">
        <v>0.78730587440918298</v>
      </c>
      <c r="L56" s="128" t="s">
        <v>357</v>
      </c>
      <c r="M56" s="128">
        <f>ROWS(L$8:$M56)</f>
        <v>49</v>
      </c>
      <c r="N56" s="128" t="str">
        <f t="shared" si="0"/>
        <v/>
      </c>
      <c r="O56" s="128" t="str">
        <f>IFERROR(SMALL($N$8:$N$163,ROWS(N$8:N56)),"")</f>
        <v/>
      </c>
      <c r="S56" s="236"/>
      <c r="T56" s="236"/>
      <c r="U56" s="236"/>
      <c r="V56" s="236"/>
      <c r="W56" s="236"/>
      <c r="X56" s="236"/>
      <c r="Y56" s="236"/>
      <c r="Z56" s="236"/>
    </row>
    <row r="57" spans="2:26">
      <c r="B57" s="199" t="s">
        <v>249</v>
      </c>
      <c r="C57" s="105"/>
      <c r="D57" s="105"/>
      <c r="E57" s="105"/>
      <c r="F57" s="105"/>
      <c r="G57" s="105"/>
      <c r="L57" s="128" t="s">
        <v>357</v>
      </c>
      <c r="M57" s="128">
        <f>ROWS(L$8:$M57)</f>
        <v>50</v>
      </c>
      <c r="N57" s="128" t="str">
        <f t="shared" si="0"/>
        <v/>
      </c>
      <c r="O57" s="128" t="str">
        <f>IFERROR(SMALL($N$8:$N$163,ROWS(N$8:N57)),"")</f>
        <v/>
      </c>
      <c r="S57" s="128" t="str">
        <f>IFERROR(INDEX($B$8:$H$163,$O50,COLUMNS($R$8:R57)),"")</f>
        <v/>
      </c>
      <c r="T57" s="138" t="str">
        <f>IFERROR(INDEX($B$8:$H$163,$O50,COLUMNS($R$8:S57)),"")</f>
        <v/>
      </c>
      <c r="U57" s="138" t="str">
        <f>IFERROR(INDEX($B$8:$H$163,$O50,COLUMNS($R$8:T57)),"")</f>
        <v/>
      </c>
      <c r="V57" s="138" t="str">
        <f>IFERROR(INDEX($B$8:$H$163,$O50,COLUMNS($R$8:U57)),"")</f>
        <v/>
      </c>
      <c r="W57" s="138" t="str">
        <f>IFERROR(INDEX($B$8:$H$163,$O50,COLUMNS($R$8:V57)),"")</f>
        <v/>
      </c>
      <c r="X57" s="138" t="str">
        <f>IFERROR(INDEX($B$8:$H$163,$O50,COLUMNS($R$8:W57)),"")</f>
        <v/>
      </c>
      <c r="Y57" s="138" t="str">
        <f>IFERROR(INDEX($B$8:$H$163,$O50,COLUMNS($R$8:X57)),"")</f>
        <v/>
      </c>
      <c r="Z57" s="138"/>
    </row>
    <row r="58" spans="2:26">
      <c r="B58" s="198" t="s">
        <v>250</v>
      </c>
      <c r="C58" s="105">
        <v>0.75757575757575757</v>
      </c>
      <c r="D58" s="105">
        <v>0.6607142857142857</v>
      </c>
      <c r="E58" s="105">
        <v>0.67647058823529416</v>
      </c>
      <c r="F58" s="105">
        <v>0.70833333333333337</v>
      </c>
      <c r="G58" s="105">
        <v>0.66666666666666663</v>
      </c>
      <c r="H58" s="138">
        <v>0.88059701492537312</v>
      </c>
      <c r="I58" s="138">
        <v>0.35869565217391303</v>
      </c>
      <c r="J58" s="138">
        <v>0.875</v>
      </c>
      <c r="K58" s="138">
        <v>0.8867924528301887</v>
      </c>
      <c r="L58" s="128" t="s">
        <v>357</v>
      </c>
      <c r="M58" s="128">
        <f>ROWS(L$8:$M58)</f>
        <v>51</v>
      </c>
      <c r="N58" s="128" t="str">
        <f t="shared" si="0"/>
        <v/>
      </c>
      <c r="O58" s="128" t="str">
        <f>IFERROR(SMALL($N$8:$N$163,ROWS(N$8:N58)),"")</f>
        <v/>
      </c>
      <c r="S58" s="128" t="str">
        <f>IFERROR(INDEX($B$8:$H$163,$O51,COLUMNS($R$8:R58)),"")</f>
        <v/>
      </c>
      <c r="T58" s="138" t="str">
        <f>IFERROR(INDEX($B$8:$H$163,$O51,COLUMNS($R$8:S58)),"")</f>
        <v/>
      </c>
      <c r="U58" s="138" t="str">
        <f>IFERROR(INDEX($B$8:$H$163,$O51,COLUMNS($R$8:T58)),"")</f>
        <v/>
      </c>
      <c r="V58" s="138" t="str">
        <f>IFERROR(INDEX($B$8:$H$163,$O51,COLUMNS($R$8:U58)),"")</f>
        <v/>
      </c>
      <c r="W58" s="138" t="str">
        <f>IFERROR(INDEX($B$8:$H$163,$O51,COLUMNS($R$8:V58)),"")</f>
        <v/>
      </c>
      <c r="X58" s="138" t="str">
        <f>IFERROR(INDEX($B$8:$H$163,$O51,COLUMNS($R$8:W58)),"")</f>
        <v/>
      </c>
      <c r="Y58" s="138" t="str">
        <f>IFERROR(INDEX($B$8:$H$163,$O51,COLUMNS($R$8:X58)),"")</f>
        <v/>
      </c>
      <c r="Z58" s="138"/>
    </row>
    <row r="59" spans="2:26">
      <c r="B59" s="198" t="s">
        <v>251</v>
      </c>
      <c r="C59" s="105">
        <v>0.81296907835484844</v>
      </c>
      <c r="D59" s="105">
        <v>0.81386190601207664</v>
      </c>
      <c r="E59" s="105">
        <v>0.79458830375327316</v>
      </c>
      <c r="F59" s="105">
        <v>0.82049830124575307</v>
      </c>
      <c r="G59" s="105">
        <v>0.81510498276402377</v>
      </c>
      <c r="H59" s="138">
        <v>0.80080262677854797</v>
      </c>
      <c r="I59" s="138">
        <v>0.79927338782924617</v>
      </c>
      <c r="J59" s="138">
        <v>0.81976960237829799</v>
      </c>
      <c r="K59" s="138">
        <v>0.76446280991735538</v>
      </c>
      <c r="L59" s="128" t="s">
        <v>357</v>
      </c>
      <c r="M59" s="128">
        <f>ROWS(L$8:$M59)</f>
        <v>52</v>
      </c>
      <c r="N59" s="128" t="str">
        <f t="shared" si="0"/>
        <v/>
      </c>
      <c r="O59" s="128" t="str">
        <f>IFERROR(SMALL($N$8:$N$163,ROWS(N$8:N59)),"")</f>
        <v/>
      </c>
      <c r="S59" s="128" t="str">
        <f>IFERROR(INDEX($B$8:$H$163,$O52,COLUMNS($R$8:R59)),"")</f>
        <v/>
      </c>
      <c r="T59" s="138" t="str">
        <f>IFERROR(INDEX($B$8:$H$163,$O52,COLUMNS($R$8:S59)),"")</f>
        <v/>
      </c>
      <c r="U59" s="138" t="str">
        <f>IFERROR(INDEX($B$8:$H$163,$O52,COLUMNS($R$8:T59)),"")</f>
        <v/>
      </c>
      <c r="V59" s="138" t="str">
        <f>IFERROR(INDEX($B$8:$H$163,$O52,COLUMNS($R$8:U59)),"")</f>
        <v/>
      </c>
      <c r="W59" s="138" t="str">
        <f>IFERROR(INDEX($B$8:$H$163,$O52,COLUMNS($R$8:V59)),"")</f>
        <v/>
      </c>
      <c r="X59" s="138" t="str">
        <f>IFERROR(INDEX($B$8:$H$163,$O52,COLUMNS($R$8:W59)),"")</f>
        <v/>
      </c>
      <c r="Y59" s="138" t="str">
        <f>IFERROR(INDEX($B$8:$H$163,$O52,COLUMNS($R$8:X59)),"")</f>
        <v/>
      </c>
      <c r="Z59" s="138"/>
    </row>
    <row r="60" spans="2:26">
      <c r="B60" s="198" t="s">
        <v>294</v>
      </c>
      <c r="C60" s="105">
        <v>0.75976272862086014</v>
      </c>
      <c r="D60" s="105">
        <v>0.78954869358669832</v>
      </c>
      <c r="E60" s="105">
        <v>0.78942486085343233</v>
      </c>
      <c r="F60" s="105">
        <v>0.79045092838196285</v>
      </c>
      <c r="G60" s="105">
        <v>0.79862475442043224</v>
      </c>
      <c r="H60" s="138">
        <v>0.77916251246261214</v>
      </c>
      <c r="I60" s="138">
        <v>0.8048315321042594</v>
      </c>
      <c r="J60" s="138">
        <v>0.807982740021575</v>
      </c>
      <c r="K60" s="138">
        <v>0.77771362586605086</v>
      </c>
      <c r="L60" s="128" t="s">
        <v>357</v>
      </c>
      <c r="M60" s="128">
        <f>ROWS(L$8:$M60)</f>
        <v>53</v>
      </c>
      <c r="N60" s="128" t="str">
        <f t="shared" si="0"/>
        <v/>
      </c>
      <c r="O60" s="128" t="str">
        <f>IFERROR(SMALL($N$8:$N$163,ROWS(N$8:N60)),"")</f>
        <v/>
      </c>
      <c r="S60" s="128" t="str">
        <f>IFERROR(INDEX($B$8:$H$163,$O53,COLUMNS($R$8:R60)),"")</f>
        <v/>
      </c>
      <c r="T60" s="138" t="str">
        <f>IFERROR(INDEX($B$8:$H$163,$O53,COLUMNS($R$8:S60)),"")</f>
        <v/>
      </c>
      <c r="U60" s="138" t="str">
        <f>IFERROR(INDEX($B$8:$H$163,$O53,COLUMNS($R$8:T60)),"")</f>
        <v/>
      </c>
      <c r="V60" s="138" t="str">
        <f>IFERROR(INDEX($B$8:$H$163,$O53,COLUMNS($R$8:U60)),"")</f>
        <v/>
      </c>
      <c r="W60" s="138" t="str">
        <f>IFERROR(INDEX($B$8:$H$163,$O53,COLUMNS($R$8:V60)),"")</f>
        <v/>
      </c>
      <c r="X60" s="138" t="str">
        <f>IFERROR(INDEX($B$8:$H$163,$O53,COLUMNS($R$8:W60)),"")</f>
        <v/>
      </c>
      <c r="Y60" s="138" t="str">
        <f>IFERROR(INDEX($B$8:$H$163,$O53,COLUMNS($R$8:X60)),"")</f>
        <v/>
      </c>
      <c r="Z60" s="138"/>
    </row>
    <row r="61" spans="2:26">
      <c r="B61" s="198" t="s">
        <v>295</v>
      </c>
      <c r="C61" s="105">
        <v>0.75563463819691579</v>
      </c>
      <c r="D61" s="105">
        <v>0.75045207956600357</v>
      </c>
      <c r="E61" s="105">
        <v>0.79149679673849738</v>
      </c>
      <c r="F61" s="105">
        <v>0.78643497757847536</v>
      </c>
      <c r="G61" s="105">
        <v>0.80263881253435954</v>
      </c>
      <c r="H61" s="138">
        <v>0.78845020624631701</v>
      </c>
      <c r="I61" s="138">
        <v>0.79575051405071973</v>
      </c>
      <c r="J61" s="138">
        <v>0.81242603550295855</v>
      </c>
      <c r="K61" s="138">
        <v>0.78298397040690504</v>
      </c>
      <c r="L61" s="128" t="s">
        <v>357</v>
      </c>
      <c r="M61" s="128">
        <f>ROWS(L$8:$M61)</f>
        <v>54</v>
      </c>
      <c r="N61" s="128" t="str">
        <f t="shared" si="0"/>
        <v/>
      </c>
      <c r="O61" s="128" t="str">
        <f>IFERROR(SMALL($N$8:$N$163,ROWS(N$8:N61)),"")</f>
        <v/>
      </c>
      <c r="S61" s="128" t="str">
        <f>IFERROR(INDEX($B$8:$H$163,$O54,COLUMNS($R$8:R61)),"")</f>
        <v/>
      </c>
      <c r="T61" s="138" t="str">
        <f>IFERROR(INDEX($B$8:$H$163,$O54,COLUMNS($R$8:S61)),"")</f>
        <v/>
      </c>
      <c r="U61" s="138" t="str">
        <f>IFERROR(INDEX($B$8:$H$163,$O54,COLUMNS($R$8:T61)),"")</f>
        <v/>
      </c>
      <c r="V61" s="138" t="str">
        <f>IFERROR(INDEX($B$8:$H$163,$O54,COLUMNS($R$8:U61)),"")</f>
        <v/>
      </c>
      <c r="W61" s="138" t="str">
        <f>IFERROR(INDEX($B$8:$H$163,$O54,COLUMNS($R$8:V61)),"")</f>
        <v/>
      </c>
      <c r="X61" s="138" t="str">
        <f>IFERROR(INDEX($B$8:$H$163,$O54,COLUMNS($R$8:W61)),"")</f>
        <v/>
      </c>
      <c r="Y61" s="138" t="str">
        <f>IFERROR(INDEX($B$8:$H$163,$O54,COLUMNS($R$8:X61)),"")</f>
        <v/>
      </c>
      <c r="Z61" s="138"/>
    </row>
    <row r="62" spans="2:26">
      <c r="B62" s="198" t="s">
        <v>296</v>
      </c>
      <c r="C62" s="105">
        <v>0.76251551510136528</v>
      </c>
      <c r="D62" s="105">
        <v>0.76843987483236476</v>
      </c>
      <c r="E62" s="105">
        <v>0.78443722064201549</v>
      </c>
      <c r="F62" s="105">
        <v>0.76177685950413221</v>
      </c>
      <c r="G62" s="105">
        <v>0.80307521304186735</v>
      </c>
      <c r="H62" s="138">
        <v>0.78597972972972974</v>
      </c>
      <c r="I62" s="138">
        <v>0.77155477031802122</v>
      </c>
      <c r="J62" s="138">
        <v>0.81142438667154893</v>
      </c>
      <c r="K62" s="138">
        <v>0.80216896973937379</v>
      </c>
      <c r="L62" s="128" t="s">
        <v>357</v>
      </c>
      <c r="M62" s="128">
        <f>ROWS(L$8:$M62)</f>
        <v>55</v>
      </c>
      <c r="N62" s="128" t="str">
        <f t="shared" si="0"/>
        <v/>
      </c>
      <c r="O62" s="128" t="str">
        <f>IFERROR(SMALL($N$8:$N$163,ROWS(N$8:N62)),"")</f>
        <v/>
      </c>
      <c r="S62" s="128" t="str">
        <f>IFERROR(INDEX($B$8:$H$163,$O55,COLUMNS($R$8:R62)),"")</f>
        <v/>
      </c>
      <c r="T62" s="138" t="str">
        <f>IFERROR(INDEX($B$8:$H$163,$O55,COLUMNS($R$8:S62)),"")</f>
        <v/>
      </c>
      <c r="U62" s="138" t="str">
        <f>IFERROR(INDEX($B$8:$H$163,$O55,COLUMNS($R$8:T62)),"")</f>
        <v/>
      </c>
      <c r="V62" s="138" t="str">
        <f>IFERROR(INDEX($B$8:$H$163,$O55,COLUMNS($R$8:U62)),"")</f>
        <v/>
      </c>
      <c r="W62" s="138" t="str">
        <f>IFERROR(INDEX($B$8:$H$163,$O55,COLUMNS($R$8:V62)),"")</f>
        <v/>
      </c>
      <c r="X62" s="138" t="str">
        <f>IFERROR(INDEX($B$8:$H$163,$O55,COLUMNS($R$8:W62)),"")</f>
        <v/>
      </c>
      <c r="Y62" s="138" t="str">
        <f>IFERROR(INDEX($B$8:$H$163,$O55,COLUMNS($R$8:X62)),"")</f>
        <v/>
      </c>
      <c r="Z62" s="138"/>
    </row>
    <row r="63" spans="2:26">
      <c r="B63" s="199" t="s">
        <v>256</v>
      </c>
      <c r="C63" s="105"/>
      <c r="D63" s="105"/>
      <c r="E63" s="105"/>
      <c r="F63" s="105"/>
      <c r="G63" s="105"/>
      <c r="L63" s="128" t="s">
        <v>357</v>
      </c>
      <c r="M63" s="128">
        <f>ROWS(L$8:$M63)</f>
        <v>56</v>
      </c>
      <c r="N63" s="128" t="str">
        <f t="shared" si="0"/>
        <v/>
      </c>
      <c r="O63" s="128" t="str">
        <f>IFERROR(SMALL($N$8:$N$163,ROWS(N$8:N63)),"")</f>
        <v/>
      </c>
      <c r="S63" s="128" t="str">
        <f>IFERROR(INDEX($B$8:$H$163,$O56,COLUMNS($R$8:R63)),"")</f>
        <v/>
      </c>
      <c r="T63" s="138" t="str">
        <f>IFERROR(INDEX($B$8:$H$163,$O56,COLUMNS($R$8:S63)),"")</f>
        <v/>
      </c>
      <c r="U63" s="138" t="str">
        <f>IFERROR(INDEX($B$8:$H$163,$O56,COLUMNS($R$8:T63)),"")</f>
        <v/>
      </c>
      <c r="V63" s="138" t="str">
        <f>IFERROR(INDEX($B$8:$H$163,$O56,COLUMNS($R$8:U63)),"")</f>
        <v/>
      </c>
      <c r="W63" s="138" t="str">
        <f>IFERROR(INDEX($B$8:$H$163,$O56,COLUMNS($R$8:V63)),"")</f>
        <v/>
      </c>
      <c r="X63" s="138" t="str">
        <f>IFERROR(INDEX($B$8:$H$163,$O56,COLUMNS($R$8:W63)),"")</f>
        <v/>
      </c>
      <c r="Y63" s="138" t="str">
        <f>IFERROR(INDEX($B$8:$H$163,$O56,COLUMNS($R$8:X63)),"")</f>
        <v/>
      </c>
      <c r="Z63" s="138"/>
    </row>
    <row r="64" spans="2:26">
      <c r="B64" s="198" t="s">
        <v>328</v>
      </c>
      <c r="C64" s="105">
        <v>0.66666666666666663</v>
      </c>
      <c r="D64" s="105"/>
      <c r="E64" s="105">
        <v>0.78640776699029125</v>
      </c>
      <c r="F64" s="105">
        <v>0.65346534653465349</v>
      </c>
      <c r="G64" s="105">
        <v>0.71544715447154472</v>
      </c>
      <c r="H64" s="138">
        <v>0.77464788732394363</v>
      </c>
      <c r="I64" s="138">
        <v>0.73722627737226276</v>
      </c>
      <c r="J64" s="138">
        <v>0.75454545454545452</v>
      </c>
      <c r="K64" s="138">
        <v>0.7533333333333333</v>
      </c>
      <c r="L64" s="128" t="s">
        <v>357</v>
      </c>
      <c r="M64" s="128">
        <f>ROWS(L$8:$M64)</f>
        <v>57</v>
      </c>
      <c r="N64" s="128" t="str">
        <f t="shared" si="0"/>
        <v/>
      </c>
      <c r="O64" s="128" t="str">
        <f>IFERROR(SMALL($N$8:$N$163,ROWS(N$8:N64)),"")</f>
        <v/>
      </c>
      <c r="S64" s="128" t="str">
        <f>IFERROR(INDEX($B$8:$H$163,$O57,COLUMNS($R$8:R64)),"")</f>
        <v/>
      </c>
      <c r="T64" s="138" t="str">
        <f>IFERROR(INDEX($B$8:$H$163,$O57,COLUMNS($R$8:S64)),"")</f>
        <v/>
      </c>
      <c r="U64" s="138" t="str">
        <f>IFERROR(INDEX($B$8:$H$163,$O57,COLUMNS($R$8:T64)),"")</f>
        <v/>
      </c>
      <c r="V64" s="138" t="str">
        <f>IFERROR(INDEX($B$8:$H$163,$O57,COLUMNS($R$8:U64)),"")</f>
        <v/>
      </c>
      <c r="W64" s="138" t="str">
        <f>IFERROR(INDEX($B$8:$H$163,$O57,COLUMNS($R$8:V64)),"")</f>
        <v/>
      </c>
      <c r="X64" s="138" t="str">
        <f>IFERROR(INDEX($B$8:$H$163,$O57,COLUMNS($R$8:W64)),"")</f>
        <v/>
      </c>
      <c r="Y64" s="138" t="str">
        <f>IFERROR(INDEX($B$8:$H$163,$O57,COLUMNS($R$8:X64)),"")</f>
        <v/>
      </c>
      <c r="Z64" s="138"/>
    </row>
    <row r="65" spans="2:26">
      <c r="B65" s="198" t="s">
        <v>329</v>
      </c>
      <c r="C65" s="105">
        <v>0.58267716535433067</v>
      </c>
      <c r="D65" s="105"/>
      <c r="E65" s="105">
        <v>0.65384615384615385</v>
      </c>
      <c r="F65" s="105">
        <v>0.66883116883116878</v>
      </c>
      <c r="G65" s="105">
        <v>0.70056497175141241</v>
      </c>
      <c r="H65" s="138">
        <v>0.68918918918918914</v>
      </c>
      <c r="I65" s="138">
        <v>0.63013698630136983</v>
      </c>
      <c r="J65" s="138">
        <v>0.75</v>
      </c>
      <c r="K65" s="138">
        <v>0.64451827242524917</v>
      </c>
      <c r="L65" s="128" t="s">
        <v>357</v>
      </c>
      <c r="M65" s="128">
        <f>ROWS(L$8:$M65)</f>
        <v>58</v>
      </c>
      <c r="N65" s="128" t="str">
        <f t="shared" si="0"/>
        <v/>
      </c>
      <c r="O65" s="128" t="str">
        <f>IFERROR(SMALL($N$8:$N$163,ROWS(N$8:N65)),"")</f>
        <v/>
      </c>
      <c r="S65" s="128" t="str">
        <f>IFERROR(INDEX($B$8:$H$163,$O58,COLUMNS($R$8:R65)),"")</f>
        <v/>
      </c>
      <c r="T65" s="138" t="str">
        <f>IFERROR(INDEX($B$8:$H$163,$O58,COLUMNS($R$8:S65)),"")</f>
        <v/>
      </c>
      <c r="U65" s="138" t="str">
        <f>IFERROR(INDEX($B$8:$H$163,$O58,COLUMNS($R$8:T65)),"")</f>
        <v/>
      </c>
      <c r="V65" s="138" t="str">
        <f>IFERROR(INDEX($B$8:$H$163,$O58,COLUMNS($R$8:U65)),"")</f>
        <v/>
      </c>
      <c r="W65" s="138" t="str">
        <f>IFERROR(INDEX($B$8:$H$163,$O58,COLUMNS($R$8:V65)),"")</f>
        <v/>
      </c>
      <c r="X65" s="138" t="str">
        <f>IFERROR(INDEX($B$8:$H$163,$O58,COLUMNS($R$8:W65)),"")</f>
        <v/>
      </c>
      <c r="Y65" s="138" t="str">
        <f>IFERROR(INDEX($B$8:$H$163,$O58,COLUMNS($R$8:X65)),"")</f>
        <v/>
      </c>
      <c r="Z65" s="138"/>
    </row>
    <row r="66" spans="2:26">
      <c r="B66" s="198" t="s">
        <v>330</v>
      </c>
      <c r="C66" s="105">
        <v>0.55555555555555558</v>
      </c>
      <c r="D66" s="105"/>
      <c r="E66" s="105">
        <v>0.65116279069767447</v>
      </c>
      <c r="F66" s="105">
        <v>0.70370370370370372</v>
      </c>
      <c r="G66" s="105">
        <v>0.66666666666666663</v>
      </c>
      <c r="H66" s="138">
        <v>0.61363636363636365</v>
      </c>
      <c r="I66" s="138">
        <v>0.58333333333333337</v>
      </c>
      <c r="J66" s="138">
        <v>0.69230769230769229</v>
      </c>
      <c r="K66" s="138">
        <v>0.71641791044776115</v>
      </c>
      <c r="L66" s="128" t="s">
        <v>357</v>
      </c>
      <c r="M66" s="128">
        <f>ROWS(L$8:$M66)</f>
        <v>59</v>
      </c>
      <c r="N66" s="128" t="str">
        <f t="shared" si="0"/>
        <v/>
      </c>
      <c r="O66" s="128" t="str">
        <f>IFERROR(SMALL($N$8:$N$163,ROWS(N$8:N66)),"")</f>
        <v/>
      </c>
      <c r="S66" s="128" t="str">
        <f>IFERROR(INDEX($B$8:$H$163,$O59,COLUMNS($R$8:R66)),"")</f>
        <v/>
      </c>
      <c r="T66" s="138" t="str">
        <f>IFERROR(INDEX($B$8:$H$163,$O59,COLUMNS($R$8:S66)),"")</f>
        <v/>
      </c>
      <c r="U66" s="138" t="str">
        <f>IFERROR(INDEX($B$8:$H$163,$O59,COLUMNS($R$8:T66)),"")</f>
        <v/>
      </c>
      <c r="V66" s="138" t="str">
        <f>IFERROR(INDEX($B$8:$H$163,$O59,COLUMNS($R$8:U66)),"")</f>
        <v/>
      </c>
      <c r="W66" s="138" t="str">
        <f>IFERROR(INDEX($B$8:$H$163,$O59,COLUMNS($R$8:V66)),"")</f>
        <v/>
      </c>
      <c r="X66" s="138" t="str">
        <f>IFERROR(INDEX($B$8:$H$163,$O59,COLUMNS($R$8:W66)),"")</f>
        <v/>
      </c>
      <c r="Y66" s="138" t="str">
        <f>IFERROR(INDEX($B$8:$H$163,$O59,COLUMNS($R$8:X66)),"")</f>
        <v/>
      </c>
      <c r="Z66" s="138"/>
    </row>
    <row r="67" spans="2:26">
      <c r="B67" s="198" t="s">
        <v>331</v>
      </c>
      <c r="C67" s="105">
        <v>0.74611398963730569</v>
      </c>
      <c r="D67" s="105"/>
      <c r="E67" s="105">
        <v>0.65</v>
      </c>
      <c r="F67" s="105">
        <v>0.75</v>
      </c>
      <c r="G67" s="105">
        <v>0.88461538461538458</v>
      </c>
      <c r="H67" s="138">
        <v>0.69841269841269837</v>
      </c>
      <c r="I67" s="138">
        <v>0.6875</v>
      </c>
      <c r="J67" s="138">
        <v>0.7857142857142857</v>
      </c>
      <c r="K67" s="138">
        <v>0.7407407407407407</v>
      </c>
      <c r="L67" s="128" t="s">
        <v>357</v>
      </c>
      <c r="M67" s="128">
        <f>ROWS(L$8:$M67)</f>
        <v>60</v>
      </c>
      <c r="N67" s="128" t="str">
        <f t="shared" si="0"/>
        <v/>
      </c>
      <c r="O67" s="128" t="str">
        <f>IFERROR(SMALL($N$8:$N$163,ROWS(N$8:N67)),"")</f>
        <v/>
      </c>
      <c r="S67" s="128" t="str">
        <f>IFERROR(INDEX($B$8:$H$163,$O60,COLUMNS($R$8:R67)),"")</f>
        <v/>
      </c>
      <c r="T67" s="138" t="str">
        <f>IFERROR(INDEX($B$8:$H$163,$O60,COLUMNS($R$8:S67)),"")</f>
        <v/>
      </c>
      <c r="U67" s="138" t="str">
        <f>IFERROR(INDEX($B$8:$H$163,$O60,COLUMNS($R$8:T67)),"")</f>
        <v/>
      </c>
      <c r="V67" s="138" t="str">
        <f>IFERROR(INDEX($B$8:$H$163,$O60,COLUMNS($R$8:U67)),"")</f>
        <v/>
      </c>
      <c r="W67" s="138" t="str">
        <f>IFERROR(INDEX($B$8:$H$163,$O60,COLUMNS($R$8:V67)),"")</f>
        <v/>
      </c>
      <c r="X67" s="138" t="str">
        <f>IFERROR(INDEX($B$8:$H$163,$O60,COLUMNS($R$8:W67)),"")</f>
        <v/>
      </c>
      <c r="Y67" s="138" t="str">
        <f>IFERROR(INDEX($B$8:$H$163,$O60,COLUMNS($R$8:X67)),"")</f>
        <v/>
      </c>
      <c r="Z67" s="138"/>
    </row>
    <row r="68" spans="2:26">
      <c r="B68" s="198" t="s">
        <v>332</v>
      </c>
      <c r="C68" s="105">
        <v>0.73809523809523814</v>
      </c>
      <c r="D68" s="105"/>
      <c r="E68" s="105">
        <v>0.76190476190476186</v>
      </c>
      <c r="F68" s="105">
        <v>0.72832369942196529</v>
      </c>
      <c r="G68" s="105">
        <v>0.81196581196581197</v>
      </c>
      <c r="H68" s="138">
        <v>0.7289972899728997</v>
      </c>
      <c r="I68" s="138">
        <v>0.734375</v>
      </c>
      <c r="J68" s="138">
        <v>0.79481132075471694</v>
      </c>
      <c r="K68" s="138">
        <v>0.8</v>
      </c>
      <c r="L68" s="128" t="s">
        <v>357</v>
      </c>
      <c r="M68" s="128">
        <f>ROWS(L$8:$M68)</f>
        <v>61</v>
      </c>
      <c r="N68" s="128" t="str">
        <f t="shared" si="0"/>
        <v/>
      </c>
      <c r="O68" s="128" t="str">
        <f>IFERROR(SMALL($N$8:$N$163,ROWS(N$8:N68)),"")</f>
        <v/>
      </c>
      <c r="S68" s="128" t="str">
        <f>IFERROR(INDEX($B$8:$H$163,$O61,COLUMNS($R$8:R68)),"")</f>
        <v/>
      </c>
      <c r="T68" s="138" t="str">
        <f>IFERROR(INDEX($B$8:$H$163,$O61,COLUMNS($R$8:S68)),"")</f>
        <v/>
      </c>
      <c r="U68" s="138" t="str">
        <f>IFERROR(INDEX($B$8:$H$163,$O61,COLUMNS($R$8:T68)),"")</f>
        <v/>
      </c>
      <c r="V68" s="138" t="str">
        <f>IFERROR(INDEX($B$8:$H$163,$O61,COLUMNS($R$8:U68)),"")</f>
        <v/>
      </c>
      <c r="W68" s="138" t="str">
        <f>IFERROR(INDEX($B$8:$H$163,$O61,COLUMNS($R$8:V68)),"")</f>
        <v/>
      </c>
      <c r="X68" s="138" t="str">
        <f>IFERROR(INDEX($B$8:$H$163,$O61,COLUMNS($R$8:W68)),"")</f>
        <v/>
      </c>
      <c r="Y68" s="138" t="str">
        <f>IFERROR(INDEX($B$8:$H$163,$O61,COLUMNS($R$8:X68)),"")</f>
        <v/>
      </c>
      <c r="Z68" s="138"/>
    </row>
    <row r="69" spans="2:26">
      <c r="B69" s="198" t="s">
        <v>333</v>
      </c>
      <c r="C69" s="105" t="s">
        <v>128</v>
      </c>
      <c r="D69" s="105"/>
      <c r="E69" s="105" t="s">
        <v>128</v>
      </c>
      <c r="F69" s="105" t="s">
        <v>128</v>
      </c>
      <c r="G69" s="105" t="s">
        <v>128</v>
      </c>
      <c r="H69" s="138" t="s">
        <v>128</v>
      </c>
      <c r="I69" s="138" t="s">
        <v>128</v>
      </c>
      <c r="J69" s="138" t="s">
        <v>128</v>
      </c>
      <c r="K69" s="138" t="s">
        <v>128</v>
      </c>
      <c r="L69" s="128" t="s">
        <v>357</v>
      </c>
      <c r="M69" s="128">
        <f>ROWS(L$8:$M69)</f>
        <v>62</v>
      </c>
      <c r="N69" s="128" t="str">
        <f t="shared" si="0"/>
        <v/>
      </c>
      <c r="O69" s="128" t="str">
        <f>IFERROR(SMALL($N$8:$N$163,ROWS(N$8:N69)),"")</f>
        <v/>
      </c>
      <c r="S69" s="128" t="str">
        <f>IFERROR(INDEX($B$8:$H$163,$O62,COLUMNS($R$8:R69)),"")</f>
        <v/>
      </c>
      <c r="T69" s="138" t="str">
        <f>IFERROR(INDEX($B$8:$H$163,$O62,COLUMNS($R$8:S69)),"")</f>
        <v/>
      </c>
      <c r="U69" s="138" t="str">
        <f>IFERROR(INDEX($B$8:$H$163,$O62,COLUMNS($R$8:T69)),"")</f>
        <v/>
      </c>
      <c r="V69" s="138" t="str">
        <f>IFERROR(INDEX($B$8:$H$163,$O62,COLUMNS($R$8:U69)),"")</f>
        <v/>
      </c>
      <c r="W69" s="138" t="str">
        <f>IFERROR(INDEX($B$8:$H$163,$O62,COLUMNS($R$8:V69)),"")</f>
        <v/>
      </c>
      <c r="X69" s="138" t="str">
        <f>IFERROR(INDEX($B$8:$H$163,$O62,COLUMNS($R$8:W69)),"")</f>
        <v/>
      </c>
      <c r="Y69" s="138" t="str">
        <f>IFERROR(INDEX($B$8:$H$163,$O62,COLUMNS($R$8:X69)),"")</f>
        <v/>
      </c>
      <c r="Z69" s="138"/>
    </row>
    <row r="70" spans="2:26">
      <c r="B70" s="198" t="s">
        <v>334</v>
      </c>
      <c r="C70" s="105">
        <v>0.72499999999999998</v>
      </c>
      <c r="D70" s="105"/>
      <c r="E70" s="105">
        <v>0.81481481481481477</v>
      </c>
      <c r="F70" s="105">
        <v>0.77777777777777779</v>
      </c>
      <c r="G70" s="105">
        <v>0.7</v>
      </c>
      <c r="H70" s="138">
        <v>0.7592592592592593</v>
      </c>
      <c r="I70" s="138">
        <v>0.69491525423728817</v>
      </c>
      <c r="J70" s="138">
        <v>0.8392857142857143</v>
      </c>
      <c r="K70" s="138">
        <v>0.68888888888888888</v>
      </c>
      <c r="L70" s="128" t="s">
        <v>357</v>
      </c>
      <c r="M70" s="128">
        <f>ROWS(L$8:$M70)</f>
        <v>63</v>
      </c>
      <c r="N70" s="128" t="str">
        <f t="shared" si="0"/>
        <v/>
      </c>
      <c r="O70" s="128" t="str">
        <f>IFERROR(SMALL($N$8:$N$163,ROWS(N$8:N70)),"")</f>
        <v/>
      </c>
      <c r="S70" s="128" t="str">
        <f>IFERROR(INDEX($B$8:$H$163,$O63,COLUMNS($R$8:R70)),"")</f>
        <v/>
      </c>
      <c r="T70" s="138" t="str">
        <f>IFERROR(INDEX($B$8:$H$163,$O63,COLUMNS($R$8:S70)),"")</f>
        <v/>
      </c>
      <c r="U70" s="138" t="str">
        <f>IFERROR(INDEX($B$8:$H$163,$O63,COLUMNS($R$8:T70)),"")</f>
        <v/>
      </c>
      <c r="V70" s="138" t="str">
        <f>IFERROR(INDEX($B$8:$H$163,$O63,COLUMNS($R$8:U70)),"")</f>
        <v/>
      </c>
      <c r="W70" s="138" t="str">
        <f>IFERROR(INDEX($B$8:$H$163,$O63,COLUMNS($R$8:V70)),"")</f>
        <v/>
      </c>
      <c r="X70" s="138" t="str">
        <f>IFERROR(INDEX($B$8:$H$163,$O63,COLUMNS($R$8:W70)),"")</f>
        <v/>
      </c>
      <c r="Y70" s="138" t="str">
        <f>IFERROR(INDEX($B$8:$H$163,$O63,COLUMNS($R$8:X70)),"")</f>
        <v/>
      </c>
      <c r="Z70" s="138"/>
    </row>
    <row r="71" spans="2:26">
      <c r="B71" s="198" t="s">
        <v>335</v>
      </c>
      <c r="C71" s="105" t="s">
        <v>128</v>
      </c>
      <c r="D71" s="105"/>
      <c r="E71" s="105" t="s">
        <v>128</v>
      </c>
      <c r="F71" s="105" t="s">
        <v>128</v>
      </c>
      <c r="G71" s="105">
        <v>0.84444444444444444</v>
      </c>
      <c r="H71" s="138">
        <v>0.67924528301886788</v>
      </c>
      <c r="I71" s="138">
        <v>0.72641509433962259</v>
      </c>
      <c r="J71" s="138">
        <v>0.79518072289156627</v>
      </c>
      <c r="K71" s="138">
        <v>0.77464788732394363</v>
      </c>
      <c r="L71" s="128" t="s">
        <v>357</v>
      </c>
      <c r="M71" s="128">
        <f>ROWS(L$8:$M71)</f>
        <v>64</v>
      </c>
      <c r="N71" s="128" t="str">
        <f t="shared" ref="N71:N134" si="1">IF($T$4=L71,M71,"")</f>
        <v/>
      </c>
      <c r="O71" s="128" t="str">
        <f>IFERROR(SMALL($N$8:$N$163,ROWS(N$8:N71)),"")</f>
        <v/>
      </c>
      <c r="S71" s="128" t="str">
        <f>IFERROR(INDEX($B$8:$H$163,$O64,COLUMNS($R$8:R71)),"")</f>
        <v/>
      </c>
      <c r="T71" s="138" t="str">
        <f>IFERROR(INDEX($B$8:$H$163,$O64,COLUMNS($R$8:S71)),"")</f>
        <v/>
      </c>
      <c r="U71" s="138" t="str">
        <f>IFERROR(INDEX($B$8:$H$163,$O64,COLUMNS($R$8:T71)),"")</f>
        <v/>
      </c>
      <c r="V71" s="138" t="str">
        <f>IFERROR(INDEX($B$8:$H$163,$O64,COLUMNS($R$8:U71)),"")</f>
        <v/>
      </c>
      <c r="W71" s="138" t="str">
        <f>IFERROR(INDEX($B$8:$H$163,$O64,COLUMNS($R$8:V71)),"")</f>
        <v/>
      </c>
      <c r="X71" s="138" t="str">
        <f>IFERROR(INDEX($B$8:$H$163,$O64,COLUMNS($R$8:W71)),"")</f>
        <v/>
      </c>
      <c r="Y71" s="138" t="str">
        <f>IFERROR(INDEX($B$8:$H$163,$O64,COLUMNS($R$8:X71)),"")</f>
        <v/>
      </c>
      <c r="Z71" s="138"/>
    </row>
    <row r="72" spans="2:26">
      <c r="B72" s="198" t="s">
        <v>336</v>
      </c>
      <c r="C72" s="105">
        <v>0.72222222222222221</v>
      </c>
      <c r="D72" s="105"/>
      <c r="E72" s="105">
        <v>0.60897435897435892</v>
      </c>
      <c r="F72" s="105">
        <v>0.63924050632911389</v>
      </c>
      <c r="G72" s="105">
        <v>0.69753086419753085</v>
      </c>
      <c r="H72" s="138">
        <v>0.58139534883720934</v>
      </c>
      <c r="I72" s="138">
        <v>0.66812227074235808</v>
      </c>
      <c r="J72" s="138">
        <v>0.70329670329670335</v>
      </c>
      <c r="K72" s="138">
        <v>0.69275362318840583</v>
      </c>
      <c r="L72" s="128" t="s">
        <v>357</v>
      </c>
      <c r="M72" s="128">
        <f>ROWS(L$8:$M72)</f>
        <v>65</v>
      </c>
      <c r="N72" s="128" t="str">
        <f t="shared" si="1"/>
        <v/>
      </c>
      <c r="O72" s="128" t="str">
        <f>IFERROR(SMALL($N$8:$N$163,ROWS(N$8:N72)),"")</f>
        <v/>
      </c>
      <c r="S72" s="128" t="str">
        <f>IFERROR(INDEX($B$8:$H$163,$O65,COLUMNS($R$8:R72)),"")</f>
        <v/>
      </c>
      <c r="T72" s="138" t="str">
        <f>IFERROR(INDEX($B$8:$H$163,$O65,COLUMNS($R$8:S72)),"")</f>
        <v/>
      </c>
      <c r="U72" s="138" t="str">
        <f>IFERROR(INDEX($B$8:$H$163,$O65,COLUMNS($R$8:T72)),"")</f>
        <v/>
      </c>
      <c r="V72" s="138" t="str">
        <f>IFERROR(INDEX($B$8:$H$163,$O65,COLUMNS($R$8:U72)),"")</f>
        <v/>
      </c>
      <c r="W72" s="138" t="str">
        <f>IFERROR(INDEX($B$8:$H$163,$O65,COLUMNS($R$8:V72)),"")</f>
        <v/>
      </c>
      <c r="X72" s="138" t="str">
        <f>IFERROR(INDEX($B$8:$H$163,$O65,COLUMNS($R$8:W72)),"")</f>
        <v/>
      </c>
      <c r="Y72" s="138" t="str">
        <f>IFERROR(INDEX($B$8:$H$163,$O65,COLUMNS($R$8:X72)),"")</f>
        <v/>
      </c>
      <c r="Z72" s="138"/>
    </row>
    <row r="73" spans="2:26">
      <c r="B73" s="198" t="s">
        <v>363</v>
      </c>
      <c r="C73" s="105" t="s">
        <v>128</v>
      </c>
      <c r="D73" s="105" t="s">
        <v>128</v>
      </c>
      <c r="E73" s="105" t="s">
        <v>128</v>
      </c>
      <c r="F73" s="105" t="s">
        <v>128</v>
      </c>
      <c r="G73" s="105" t="s">
        <v>128</v>
      </c>
      <c r="H73" s="138" t="s">
        <v>128</v>
      </c>
      <c r="I73" s="138"/>
      <c r="J73" s="138"/>
      <c r="K73" s="138"/>
      <c r="L73" s="128" t="s">
        <v>357</v>
      </c>
      <c r="M73" s="128">
        <f>ROWS(L$8:$M73)</f>
        <v>66</v>
      </c>
      <c r="N73" s="128" t="str">
        <f t="shared" si="1"/>
        <v/>
      </c>
      <c r="O73" s="128" t="str">
        <f>IFERROR(SMALL($N$8:$N$163,ROWS(N$8:N73)),"")</f>
        <v/>
      </c>
      <c r="S73" s="128" t="str">
        <f>IFERROR(INDEX($B$8:$H$163,$O66,COLUMNS($R$8:R73)),"")</f>
        <v/>
      </c>
      <c r="T73" s="138" t="str">
        <f>IFERROR(INDEX($B$8:$H$163,$O66,COLUMNS($R$8:S73)),"")</f>
        <v/>
      </c>
      <c r="U73" s="138" t="str">
        <f>IFERROR(INDEX($B$8:$H$163,$O66,COLUMNS($R$8:T73)),"")</f>
        <v/>
      </c>
      <c r="V73" s="138" t="str">
        <f>IFERROR(INDEX($B$8:$H$163,$O66,COLUMNS($R$8:U73)),"")</f>
        <v/>
      </c>
      <c r="W73" s="138" t="str">
        <f>IFERROR(INDEX($B$8:$H$163,$O66,COLUMNS($R$8:V73)),"")</f>
        <v/>
      </c>
      <c r="X73" s="138" t="str">
        <f>IFERROR(INDEX($B$8:$H$163,$O66,COLUMNS($R$8:W73)),"")</f>
        <v/>
      </c>
      <c r="Y73" s="138" t="str">
        <f>IFERROR(INDEX($B$8:$H$163,$O66,COLUMNS($R$8:X73)),"")</f>
        <v/>
      </c>
      <c r="Z73" s="138"/>
    </row>
    <row r="74" spans="2:26">
      <c r="B74" s="198" t="s">
        <v>277</v>
      </c>
      <c r="C74" s="105">
        <v>0.69775280898876402</v>
      </c>
      <c r="D74" s="105">
        <v>0.72596153846153844</v>
      </c>
      <c r="E74" s="105">
        <v>0.70196506550218341</v>
      </c>
      <c r="F74" s="105">
        <v>0.70063694267515919</v>
      </c>
      <c r="G74" s="105">
        <v>0.75298804780876494</v>
      </c>
      <c r="H74" s="138">
        <v>0.69672131147540983</v>
      </c>
      <c r="I74" s="138">
        <v>0.68997472620050548</v>
      </c>
      <c r="J74" s="138">
        <v>0.7630979498861048</v>
      </c>
      <c r="K74" s="138">
        <v>0.72696704774714194</v>
      </c>
      <c r="L74" s="128" t="s">
        <v>357</v>
      </c>
      <c r="M74" s="128">
        <f>ROWS(L$8:$M74)</f>
        <v>67</v>
      </c>
      <c r="N74" s="128" t="str">
        <f t="shared" si="1"/>
        <v/>
      </c>
      <c r="O74" s="128" t="str">
        <f>IFERROR(SMALL($N$8:$N$163,ROWS(N$8:N74)),"")</f>
        <v/>
      </c>
      <c r="S74" s="128" t="str">
        <f>IFERROR(INDEX($B$8:$H$163,$O67,COLUMNS($R$8:R74)),"")</f>
        <v/>
      </c>
      <c r="T74" s="138" t="str">
        <f>IFERROR(INDEX($B$8:$H$163,$O67,COLUMNS($R$8:S74)),"")</f>
        <v/>
      </c>
      <c r="U74" s="138" t="str">
        <f>IFERROR(INDEX($B$8:$H$163,$O67,COLUMNS($R$8:T74)),"")</f>
        <v/>
      </c>
      <c r="V74" s="138" t="str">
        <f>IFERROR(INDEX($B$8:$H$163,$O67,COLUMNS($R$8:U74)),"")</f>
        <v/>
      </c>
      <c r="W74" s="138" t="str">
        <f>IFERROR(INDEX($B$8:$H$163,$O67,COLUMNS($R$8:V74)),"")</f>
        <v/>
      </c>
      <c r="X74" s="138" t="str">
        <f>IFERROR(INDEX($B$8:$H$163,$O67,COLUMNS($R$8:W74)),"")</f>
        <v/>
      </c>
      <c r="Y74" s="138" t="str">
        <f>IFERROR(INDEX($B$8:$H$163,$O67,COLUMNS($R$8:X74)),"")</f>
        <v/>
      </c>
      <c r="Z74" s="138"/>
    </row>
    <row r="75" spans="2:26">
      <c r="B75" s="198" t="s">
        <v>278</v>
      </c>
      <c r="C75" s="105">
        <v>0.78142870109830265</v>
      </c>
      <c r="D75" s="105">
        <v>0.78705747329389952</v>
      </c>
      <c r="E75" s="105">
        <v>0.79514801191101769</v>
      </c>
      <c r="F75" s="105">
        <v>0.79328743545611013</v>
      </c>
      <c r="G75" s="105">
        <v>0.80856051397812123</v>
      </c>
      <c r="H75" s="138">
        <v>0.79935679828479544</v>
      </c>
      <c r="I75" s="138">
        <v>0.79273395244412692</v>
      </c>
      <c r="J75" s="138">
        <v>0.81948176583493282</v>
      </c>
      <c r="K75" s="138">
        <v>0.79782393669634022</v>
      </c>
      <c r="L75" s="128" t="s">
        <v>357</v>
      </c>
      <c r="M75" s="128">
        <f>ROWS(L$8:$M75)</f>
        <v>68</v>
      </c>
      <c r="N75" s="128" t="str">
        <f t="shared" si="1"/>
        <v/>
      </c>
      <c r="O75" s="128" t="str">
        <f>IFERROR(SMALL($N$8:$N$163,ROWS(N$8:N75)),"")</f>
        <v/>
      </c>
      <c r="S75" s="128" t="str">
        <f>IFERROR(INDEX($B$8:$H$163,$O68,COLUMNS($R$8:R75)),"")</f>
        <v/>
      </c>
      <c r="T75" s="138" t="str">
        <f>IFERROR(INDEX($B$8:$H$163,$O68,COLUMNS($R$8:S75)),"")</f>
        <v/>
      </c>
      <c r="U75" s="138" t="str">
        <f>IFERROR(INDEX($B$8:$H$163,$O68,COLUMNS($R$8:T75)),"")</f>
        <v/>
      </c>
      <c r="V75" s="138" t="str">
        <f>IFERROR(INDEX($B$8:$H$163,$O68,COLUMNS($R$8:U75)),"")</f>
        <v/>
      </c>
      <c r="W75" s="138" t="str">
        <f>IFERROR(INDEX($B$8:$H$163,$O68,COLUMNS($R$8:V75)),"")</f>
        <v/>
      </c>
      <c r="X75" s="138" t="str">
        <f>IFERROR(INDEX($B$8:$H$163,$O68,COLUMNS($R$8:W75)),"")</f>
        <v/>
      </c>
      <c r="Y75" s="138" t="str">
        <f>IFERROR(INDEX($B$8:$H$163,$O68,COLUMNS($R$8:X75)),"")</f>
        <v/>
      </c>
      <c r="Z75" s="138"/>
    </row>
    <row r="76" spans="2:26">
      <c r="B76" s="199" t="s">
        <v>279</v>
      </c>
      <c r="C76" s="105"/>
      <c r="D76" s="105"/>
      <c r="E76" s="105"/>
      <c r="F76" s="105"/>
      <c r="G76" s="105"/>
      <c r="L76" s="128" t="s">
        <v>357</v>
      </c>
      <c r="M76" s="128">
        <f>ROWS(L$8:$M76)</f>
        <v>69</v>
      </c>
      <c r="N76" s="128" t="str">
        <f t="shared" si="1"/>
        <v/>
      </c>
      <c r="O76" s="128" t="str">
        <f>IFERROR(SMALL($N$8:$N$163,ROWS(N$8:N76)),"")</f>
        <v/>
      </c>
      <c r="S76" s="128" t="str">
        <f>IFERROR(INDEX($B$8:$H$163,$O69,COLUMNS($R$8:R76)),"")</f>
        <v/>
      </c>
      <c r="T76" s="138" t="str">
        <f>IFERROR(INDEX($B$8:$H$163,$O69,COLUMNS($R$8:S76)),"")</f>
        <v/>
      </c>
      <c r="U76" s="138" t="str">
        <f>IFERROR(INDEX($B$8:$H$163,$O69,COLUMNS($R$8:T76)),"")</f>
        <v/>
      </c>
      <c r="V76" s="138" t="str">
        <f>IFERROR(INDEX($B$8:$H$163,$O69,COLUMNS($R$8:U76)),"")</f>
        <v/>
      </c>
      <c r="W76" s="138" t="str">
        <f>IFERROR(INDEX($B$8:$H$163,$O69,COLUMNS($R$8:V76)),"")</f>
        <v/>
      </c>
      <c r="X76" s="138" t="str">
        <f>IFERROR(INDEX($B$8:$H$163,$O69,COLUMNS($R$8:W76)),"")</f>
        <v/>
      </c>
      <c r="Y76" s="138" t="str">
        <f>IFERROR(INDEX($B$8:$H$163,$O69,COLUMNS($R$8:X76)),"")</f>
        <v/>
      </c>
      <c r="Z76" s="138"/>
    </row>
    <row r="77" spans="2:26">
      <c r="B77" s="128" t="s">
        <v>280</v>
      </c>
      <c r="C77" s="105">
        <v>0.8150470219435737</v>
      </c>
      <c r="D77" s="105">
        <v>0.76156583629893237</v>
      </c>
      <c r="E77" s="105">
        <v>0.82849604221635886</v>
      </c>
      <c r="F77" s="105">
        <v>0.75880758807588078</v>
      </c>
      <c r="G77" s="105">
        <v>0.7896174863387978</v>
      </c>
      <c r="H77" s="138">
        <v>0.77222222222222225</v>
      </c>
      <c r="I77" s="138">
        <v>0.68249258160237392</v>
      </c>
      <c r="J77" s="138">
        <v>0.77183098591549293</v>
      </c>
      <c r="K77" s="138">
        <v>0.78627968337730869</v>
      </c>
      <c r="L77" s="128" t="s">
        <v>357</v>
      </c>
      <c r="M77" s="128">
        <f>ROWS(L$8:$M77)</f>
        <v>70</v>
      </c>
      <c r="N77" s="128" t="str">
        <f t="shared" si="1"/>
        <v/>
      </c>
      <c r="O77" s="128" t="str">
        <f>IFERROR(SMALL($N$8:$N$163,ROWS(N$8:N77)),"")</f>
        <v/>
      </c>
      <c r="S77" s="128" t="str">
        <f>IFERROR(INDEX($B$8:$H$163,$O70,COLUMNS($R$8:R77)),"")</f>
        <v/>
      </c>
      <c r="T77" s="138" t="str">
        <f>IFERROR(INDEX($B$8:$H$163,$O70,COLUMNS($R$8:S77)),"")</f>
        <v/>
      </c>
      <c r="U77" s="138" t="str">
        <f>IFERROR(INDEX($B$8:$H$163,$O70,COLUMNS($R$8:T77)),"")</f>
        <v/>
      </c>
      <c r="V77" s="138" t="str">
        <f>IFERROR(INDEX($B$8:$H$163,$O70,COLUMNS($R$8:U77)),"")</f>
        <v/>
      </c>
      <c r="W77" s="138" t="str">
        <f>IFERROR(INDEX($B$8:$H$163,$O70,COLUMNS($R$8:V77)),"")</f>
        <v/>
      </c>
      <c r="X77" s="138" t="str">
        <f>IFERROR(INDEX($B$8:$H$163,$O70,COLUMNS($R$8:W77)),"")</f>
        <v/>
      </c>
      <c r="Y77" s="138" t="str">
        <f>IFERROR(INDEX($B$8:$H$163,$O70,COLUMNS($R$8:X77)),"")</f>
        <v/>
      </c>
      <c r="Z77" s="138"/>
    </row>
    <row r="78" spans="2:26">
      <c r="B78" s="128" t="s">
        <v>281</v>
      </c>
      <c r="C78" s="105">
        <v>0.71223021582733814</v>
      </c>
      <c r="D78" s="105">
        <v>0.68382352941176472</v>
      </c>
      <c r="E78" s="105">
        <v>0.66206896551724137</v>
      </c>
      <c r="F78" s="105">
        <v>0.66455696202531644</v>
      </c>
      <c r="G78" s="105">
        <v>0.75268817204301075</v>
      </c>
      <c r="H78" s="138">
        <v>0.71612903225806457</v>
      </c>
      <c r="I78" s="138">
        <v>0.70807453416149069</v>
      </c>
      <c r="J78" s="138">
        <v>0.74111675126903553</v>
      </c>
      <c r="K78" s="138">
        <v>0.67682926829268297</v>
      </c>
      <c r="L78" s="128" t="s">
        <v>357</v>
      </c>
      <c r="M78" s="128">
        <f>ROWS(L$8:$M78)</f>
        <v>71</v>
      </c>
      <c r="N78" s="128" t="str">
        <f t="shared" si="1"/>
        <v/>
      </c>
      <c r="O78" s="128" t="str">
        <f>IFERROR(SMALL($N$8:$N$163,ROWS(N$8:N78)),"")</f>
        <v/>
      </c>
      <c r="S78" s="128" t="str">
        <f>IFERROR(INDEX($B$8:$H$163,$O71,COLUMNS($R$8:R78)),"")</f>
        <v/>
      </c>
      <c r="T78" s="138" t="str">
        <f>IFERROR(INDEX($B$8:$H$163,$O71,COLUMNS($R$8:S78)),"")</f>
        <v/>
      </c>
      <c r="U78" s="138" t="str">
        <f>IFERROR(INDEX($B$8:$H$163,$O71,COLUMNS($R$8:T78)),"")</f>
        <v/>
      </c>
      <c r="V78" s="138" t="str">
        <f>IFERROR(INDEX($B$8:$H$163,$O71,COLUMNS($R$8:U78)),"")</f>
        <v/>
      </c>
      <c r="W78" s="138" t="str">
        <f>IFERROR(INDEX($B$8:$H$163,$O71,COLUMNS($R$8:V78)),"")</f>
        <v/>
      </c>
      <c r="X78" s="138" t="str">
        <f>IFERROR(INDEX($B$8:$H$163,$O71,COLUMNS($R$8:W78)),"")</f>
        <v/>
      </c>
      <c r="Y78" s="138" t="str">
        <f>IFERROR(INDEX($B$8:$H$163,$O71,COLUMNS($R$8:X78)),"")</f>
        <v/>
      </c>
      <c r="Z78" s="138"/>
    </row>
    <row r="79" spans="2:26">
      <c r="B79" s="128" t="s">
        <v>282</v>
      </c>
      <c r="C79" s="105">
        <v>0.75</v>
      </c>
      <c r="D79" s="105">
        <v>0.76923076923076927</v>
      </c>
      <c r="E79" s="105">
        <v>0.72058823529411764</v>
      </c>
      <c r="F79" s="105">
        <v>0.79032258064516125</v>
      </c>
      <c r="G79" s="105">
        <v>0.84722222222222221</v>
      </c>
      <c r="H79" s="138">
        <v>0.83417085427135673</v>
      </c>
      <c r="I79" s="138">
        <v>0.61333333333333329</v>
      </c>
      <c r="J79" s="138">
        <v>0.84146341463414631</v>
      </c>
      <c r="K79" s="138">
        <v>0.79</v>
      </c>
      <c r="L79" s="128" t="s">
        <v>357</v>
      </c>
      <c r="M79" s="128">
        <f>ROWS(L$8:$M79)</f>
        <v>72</v>
      </c>
      <c r="N79" s="128" t="str">
        <f t="shared" si="1"/>
        <v/>
      </c>
      <c r="O79" s="128" t="str">
        <f>IFERROR(SMALL($N$8:$N$163,ROWS(N$8:N79)),"")</f>
        <v/>
      </c>
      <c r="S79" s="128" t="str">
        <f>IFERROR(INDEX($B$8:$H$163,$O72,COLUMNS($R$8:R79)),"")</f>
        <v/>
      </c>
      <c r="T79" s="138" t="str">
        <f>IFERROR(INDEX($B$8:$H$163,$O72,COLUMNS($R$8:S79)),"")</f>
        <v/>
      </c>
      <c r="U79" s="138" t="str">
        <f>IFERROR(INDEX($B$8:$H$163,$O72,COLUMNS($R$8:T79)),"")</f>
        <v/>
      </c>
      <c r="V79" s="138" t="str">
        <f>IFERROR(INDEX($B$8:$H$163,$O72,COLUMNS($R$8:U79)),"")</f>
        <v/>
      </c>
      <c r="W79" s="138" t="str">
        <f>IFERROR(INDEX($B$8:$H$163,$O72,COLUMNS($R$8:V79)),"")</f>
        <v/>
      </c>
      <c r="X79" s="138" t="str">
        <f>IFERROR(INDEX($B$8:$H$163,$O72,COLUMNS($R$8:W79)),"")</f>
        <v/>
      </c>
      <c r="Y79" s="138" t="str">
        <f>IFERROR(INDEX($B$8:$H$163,$O72,COLUMNS($R$8:X79)),"")</f>
        <v/>
      </c>
      <c r="Z79" s="138"/>
    </row>
    <row r="80" spans="2:26">
      <c r="B80" s="128" t="s">
        <v>283</v>
      </c>
      <c r="C80" s="105">
        <v>0.68421052631578949</v>
      </c>
      <c r="D80" s="105">
        <v>0.67567567567567566</v>
      </c>
      <c r="E80" s="105">
        <v>0.78787878787878785</v>
      </c>
      <c r="F80" s="105">
        <v>0.76923076923076927</v>
      </c>
      <c r="G80" s="105">
        <v>0.77777777777777779</v>
      </c>
      <c r="H80" s="138">
        <v>0.7752808988764045</v>
      </c>
      <c r="I80" s="138">
        <v>0.67500000000000004</v>
      </c>
      <c r="J80" s="138">
        <v>0.76543209876543206</v>
      </c>
      <c r="K80" s="138">
        <v>0.76923076923076927</v>
      </c>
      <c r="L80" s="128" t="s">
        <v>357</v>
      </c>
      <c r="M80" s="128">
        <f>ROWS(L$8:$M80)</f>
        <v>73</v>
      </c>
      <c r="N80" s="128" t="str">
        <f t="shared" si="1"/>
        <v/>
      </c>
      <c r="O80" s="128" t="str">
        <f>IFERROR(SMALL($N$8:$N$163,ROWS(N$8:N80)),"")</f>
        <v/>
      </c>
      <c r="S80" s="128" t="str">
        <f>IFERROR(INDEX($B$8:$H$163,$O73,COLUMNS($R$8:R80)),"")</f>
        <v/>
      </c>
      <c r="T80" s="138" t="str">
        <f>IFERROR(INDEX($B$8:$H$163,$O73,COLUMNS($R$8:S80)),"")</f>
        <v/>
      </c>
      <c r="U80" s="138" t="str">
        <f>IFERROR(INDEX($B$8:$H$163,$O73,COLUMNS($R$8:T80)),"")</f>
        <v/>
      </c>
      <c r="V80" s="138" t="str">
        <f>IFERROR(INDEX($B$8:$H$163,$O73,COLUMNS($R$8:U80)),"")</f>
        <v/>
      </c>
      <c r="W80" s="138" t="str">
        <f>IFERROR(INDEX($B$8:$H$163,$O73,COLUMNS($R$8:V80)),"")</f>
        <v/>
      </c>
      <c r="X80" s="138" t="str">
        <f>IFERROR(INDEX($B$8:$H$163,$O73,COLUMNS($R$8:W80)),"")</f>
        <v/>
      </c>
      <c r="Y80" s="138" t="str">
        <f>IFERROR(INDEX($B$8:$H$163,$O73,COLUMNS($R$8:X80)),"")</f>
        <v/>
      </c>
      <c r="Z80" s="138"/>
    </row>
    <row r="81" spans="2:26">
      <c r="B81" s="128" t="s">
        <v>284</v>
      </c>
      <c r="C81" s="105">
        <v>0.77571833983682159</v>
      </c>
      <c r="D81" s="105">
        <v>0.78513396715643902</v>
      </c>
      <c r="E81" s="105">
        <v>0.78952364515015538</v>
      </c>
      <c r="F81" s="105">
        <v>0.78876328665429396</v>
      </c>
      <c r="G81" s="105">
        <v>0.80517594806969595</v>
      </c>
      <c r="H81" s="138">
        <v>0.78982434887946695</v>
      </c>
      <c r="I81" s="138">
        <v>0.7871214348720964</v>
      </c>
      <c r="J81" s="138">
        <v>0.81602346686222382</v>
      </c>
      <c r="K81" s="138">
        <v>0.78933582787652012</v>
      </c>
      <c r="L81" s="128" t="s">
        <v>357</v>
      </c>
      <c r="M81" s="128">
        <f>ROWS(L$8:$M81)</f>
        <v>74</v>
      </c>
      <c r="N81" s="128" t="str">
        <f t="shared" si="1"/>
        <v/>
      </c>
      <c r="O81" s="128" t="str">
        <f>IFERROR(SMALL($N$8:$N$163,ROWS(N$8:N81)),"")</f>
        <v/>
      </c>
      <c r="S81" s="128" t="str">
        <f>IFERROR(INDEX($B$8:$H$163,$O74,COLUMNS($R$8:R81)),"")</f>
        <v/>
      </c>
      <c r="T81" s="138" t="str">
        <f>IFERROR(INDEX($B$8:$H$163,$O74,COLUMNS($R$8:S81)),"")</f>
        <v/>
      </c>
      <c r="U81" s="138" t="str">
        <f>IFERROR(INDEX($B$8:$H$163,$O74,COLUMNS($R$8:T81)),"")</f>
        <v/>
      </c>
      <c r="V81" s="138" t="str">
        <f>IFERROR(INDEX($B$8:$H$163,$O74,COLUMNS($R$8:U81)),"")</f>
        <v/>
      </c>
      <c r="W81" s="138" t="str">
        <f>IFERROR(INDEX($B$8:$H$163,$O74,COLUMNS($R$8:V81)),"")</f>
        <v/>
      </c>
      <c r="X81" s="138" t="str">
        <f>IFERROR(INDEX($B$8:$H$163,$O74,COLUMNS($R$8:W81)),"")</f>
        <v/>
      </c>
      <c r="Y81" s="138" t="str">
        <f>IFERROR(INDEX($B$8:$H$163,$O74,COLUMNS($R$8:X81)),"")</f>
        <v/>
      </c>
      <c r="Z81" s="138"/>
    </row>
    <row r="82" spans="2:26">
      <c r="B82" s="198" t="s">
        <v>337</v>
      </c>
      <c r="C82" s="105">
        <v>0.77241379310344827</v>
      </c>
      <c r="D82" s="105">
        <v>0.73684210526315785</v>
      </c>
      <c r="E82" s="105">
        <v>0.77659574468085102</v>
      </c>
      <c r="F82" s="105">
        <v>0.74117647058823533</v>
      </c>
      <c r="G82" s="105">
        <v>0.78423236514522821</v>
      </c>
      <c r="H82" s="138">
        <v>0.76112759643916916</v>
      </c>
      <c r="I82" s="138">
        <v>0.67895545314900152</v>
      </c>
      <c r="J82" s="138">
        <v>0.76868829337094502</v>
      </c>
      <c r="K82" s="138">
        <v>0.76131687242798352</v>
      </c>
      <c r="L82" s="128" t="s">
        <v>357</v>
      </c>
      <c r="M82" s="128">
        <f>ROWS(L$8:$M82)</f>
        <v>75</v>
      </c>
      <c r="N82" s="128" t="str">
        <f t="shared" si="1"/>
        <v/>
      </c>
      <c r="O82" s="128" t="str">
        <f>IFERROR(SMALL($N$8:$N$163,ROWS(N$8:N82)),"")</f>
        <v/>
      </c>
      <c r="S82" s="128" t="str">
        <f>IFERROR(INDEX($B$8:$H$163,$O75,COLUMNS($R$8:R82)),"")</f>
        <v/>
      </c>
      <c r="T82" s="138" t="str">
        <f>IFERROR(INDEX($B$8:$H$163,$O75,COLUMNS($R$8:S82)),"")</f>
        <v/>
      </c>
      <c r="U82" s="138" t="str">
        <f>IFERROR(INDEX($B$8:$H$163,$O75,COLUMNS($R$8:T82)),"")</f>
        <v/>
      </c>
      <c r="V82" s="138" t="str">
        <f>IFERROR(INDEX($B$8:$H$163,$O75,COLUMNS($R$8:U82)),"")</f>
        <v/>
      </c>
      <c r="W82" s="138" t="str">
        <f>IFERROR(INDEX($B$8:$H$163,$O75,COLUMNS($R$8:V82)),"")</f>
        <v/>
      </c>
      <c r="X82" s="138" t="str">
        <f>IFERROR(INDEX($B$8:$H$163,$O75,COLUMNS($R$8:W82)),"")</f>
        <v/>
      </c>
      <c r="Y82" s="138" t="str">
        <f>IFERROR(INDEX($B$8:$H$163,$O75,COLUMNS($R$8:X82)),"")</f>
        <v/>
      </c>
      <c r="Z82" s="138"/>
    </row>
    <row r="83" spans="2:26">
      <c r="B83" s="199" t="s">
        <v>289</v>
      </c>
      <c r="C83" s="105"/>
      <c r="D83" s="105"/>
      <c r="E83" s="105"/>
      <c r="F83" s="105"/>
      <c r="G83" s="105"/>
      <c r="L83" s="128" t="s">
        <v>357</v>
      </c>
      <c r="M83" s="128">
        <f>ROWS(L$8:$M83)</f>
        <v>76</v>
      </c>
      <c r="N83" s="128" t="str">
        <f t="shared" si="1"/>
        <v/>
      </c>
      <c r="O83" s="128" t="str">
        <f>IFERROR(SMALL($N$8:$N$163,ROWS(N$8:N83)),"")</f>
        <v/>
      </c>
      <c r="S83" s="128" t="str">
        <f>IFERROR(INDEX($B$8:$H$163,$O76,COLUMNS($R$8:R83)),"")</f>
        <v/>
      </c>
      <c r="T83" s="138" t="str">
        <f>IFERROR(INDEX($B$8:$H$163,$O76,COLUMNS($R$8:S83)),"")</f>
        <v/>
      </c>
      <c r="U83" s="138" t="str">
        <f>IFERROR(INDEX($B$8:$H$163,$O76,COLUMNS($R$8:T83)),"")</f>
        <v/>
      </c>
      <c r="V83" s="138" t="str">
        <f>IFERROR(INDEX($B$8:$H$163,$O76,COLUMNS($R$8:U83)),"")</f>
        <v/>
      </c>
      <c r="W83" s="138" t="str">
        <f>IFERROR(INDEX($B$8:$H$163,$O76,COLUMNS($R$8:V83)),"")</f>
        <v/>
      </c>
      <c r="X83" s="138" t="str">
        <f>IFERROR(INDEX($B$8:$H$163,$O76,COLUMNS($R$8:W83)),"")</f>
        <v/>
      </c>
      <c r="Y83" s="138" t="str">
        <f>IFERROR(INDEX($B$8:$H$163,$O76,COLUMNS($R$8:X83)),"")</f>
        <v/>
      </c>
      <c r="Z83" s="138"/>
    </row>
    <row r="84" spans="2:26">
      <c r="B84" s="198" t="s">
        <v>290</v>
      </c>
      <c r="C84" s="105" t="s">
        <v>128</v>
      </c>
      <c r="D84" s="105" t="s">
        <v>128</v>
      </c>
      <c r="E84" s="105">
        <v>0.61290322580645162</v>
      </c>
      <c r="F84" s="105">
        <v>0.78125</v>
      </c>
      <c r="G84" s="105">
        <v>0.5641025641025641</v>
      </c>
      <c r="H84" s="138">
        <v>0.65217391304347827</v>
      </c>
      <c r="I84" s="138">
        <v>0.70661157024793386</v>
      </c>
      <c r="J84" s="138">
        <v>0.70661157024793386</v>
      </c>
      <c r="K84" s="138">
        <v>0.72139303482587069</v>
      </c>
      <c r="L84" s="128" t="s">
        <v>357</v>
      </c>
      <c r="M84" s="128">
        <f>ROWS(L$8:$M84)</f>
        <v>77</v>
      </c>
      <c r="N84" s="128" t="str">
        <f t="shared" si="1"/>
        <v/>
      </c>
      <c r="O84" s="128" t="str">
        <f>IFERROR(SMALL($N$8:$N$163,ROWS(N$8:N84)),"")</f>
        <v/>
      </c>
      <c r="S84" s="128" t="str">
        <f>IFERROR(INDEX($B$8:$H$163,$O78,COLUMNS($R$8:R84)),"")</f>
        <v/>
      </c>
      <c r="T84" s="138" t="str">
        <f>IFERROR(INDEX($B$8:$H$163,$O78,COLUMNS($R$8:S84)),"")</f>
        <v/>
      </c>
      <c r="U84" s="138" t="str">
        <f>IFERROR(INDEX($B$8:$H$163,$O78,COLUMNS($R$8:T84)),"")</f>
        <v/>
      </c>
      <c r="V84" s="138" t="str">
        <f>IFERROR(INDEX($B$8:$H$163,$O78,COLUMNS($R$8:U84)),"")</f>
        <v/>
      </c>
      <c r="W84" s="138" t="str">
        <f>IFERROR(INDEX($B$8:$H$163,$O78,COLUMNS($R$8:V84)),"")</f>
        <v/>
      </c>
      <c r="X84" s="138" t="str">
        <f>IFERROR(INDEX($B$8:$H$163,$O78,COLUMNS($R$8:W84)),"")</f>
        <v/>
      </c>
      <c r="Y84" s="138" t="str">
        <f>IFERROR(INDEX($B$8:$H$163,$O78,COLUMNS($R$8:X84)),"")</f>
        <v/>
      </c>
      <c r="Z84" s="138"/>
    </row>
    <row r="85" spans="2:26">
      <c r="B85" s="198" t="s">
        <v>291</v>
      </c>
      <c r="C85" s="105">
        <v>0.77524785750294067</v>
      </c>
      <c r="D85" s="105">
        <v>0.78299868334430545</v>
      </c>
      <c r="E85" s="105">
        <v>0.78866943022027147</v>
      </c>
      <c r="F85" s="105">
        <v>0.78636581853096499</v>
      </c>
      <c r="G85" s="105">
        <v>0.80505559555235584</v>
      </c>
      <c r="H85" s="138">
        <v>0.79001539833049683</v>
      </c>
      <c r="I85" s="138">
        <v>0.81539799913005651</v>
      </c>
      <c r="J85" s="138">
        <v>0.81539799913005651</v>
      </c>
      <c r="K85" s="138">
        <v>0.78992628992628988</v>
      </c>
      <c r="L85" s="128" t="s">
        <v>357</v>
      </c>
      <c r="M85" s="128">
        <f>ROWS(L$8:$M85)</f>
        <v>78</v>
      </c>
      <c r="N85" s="128" t="str">
        <f t="shared" si="1"/>
        <v/>
      </c>
      <c r="O85" s="128" t="str">
        <f>IFERROR(SMALL($N$8:$N$163,ROWS(N$8:N85)),"")</f>
        <v/>
      </c>
      <c r="S85" s="128" t="str">
        <f>IFERROR(INDEX($B$8:$H$163,$O79,COLUMNS($R$8:R85)),"")</f>
        <v/>
      </c>
      <c r="T85" s="138" t="str">
        <f>IFERROR(INDEX($B$8:$H$163,$O79,COLUMNS($R$8:S85)),"")</f>
        <v/>
      </c>
      <c r="U85" s="138" t="str">
        <f>IFERROR(INDEX($B$8:$H$163,$O79,COLUMNS($R$8:T85)),"")</f>
        <v/>
      </c>
      <c r="V85" s="138" t="str">
        <f>IFERROR(INDEX($B$8:$H$163,$O79,COLUMNS($R$8:U85)),"")</f>
        <v/>
      </c>
      <c r="W85" s="138" t="str">
        <f>IFERROR(INDEX($B$8:$H$163,$O79,COLUMNS($R$8:V85)),"")</f>
        <v/>
      </c>
      <c r="X85" s="138" t="str">
        <f>IFERROR(INDEX($B$8:$H$163,$O79,COLUMNS($R$8:W85)),"")</f>
        <v/>
      </c>
      <c r="Y85" s="138" t="str">
        <f>IFERROR(INDEX($B$8:$H$163,$O79,COLUMNS($R$8:X85)),"")</f>
        <v/>
      </c>
      <c r="Z85" s="138"/>
    </row>
    <row r="86" spans="2:26">
      <c r="B86" s="141" t="s">
        <v>216</v>
      </c>
      <c r="C86" s="105">
        <v>0.78060166475371096</v>
      </c>
      <c r="D86" s="105">
        <v>0.75888940355848611</v>
      </c>
      <c r="E86" s="105">
        <v>0.74324364978289426</v>
      </c>
      <c r="F86" s="105">
        <v>0.7713956863333834</v>
      </c>
      <c r="G86" s="105">
        <v>0.78195403131500241</v>
      </c>
      <c r="H86" s="105">
        <v>0.79700000000000004</v>
      </c>
      <c r="I86" s="105">
        <v>0.77991111307167194</v>
      </c>
      <c r="J86" s="105">
        <v>0.7626883335609268</v>
      </c>
      <c r="K86" s="105">
        <v>0.76329051847369023</v>
      </c>
      <c r="L86" s="128" t="s">
        <v>359</v>
      </c>
      <c r="M86" s="128">
        <f>ROWS(L$8:$M86)</f>
        <v>79</v>
      </c>
      <c r="N86" s="128" t="str">
        <f t="shared" si="1"/>
        <v/>
      </c>
      <c r="O86" s="128" t="str">
        <f>IFERROR(SMALL($N$8:$N$163,ROWS(N$8:N86)),"")</f>
        <v/>
      </c>
      <c r="T86" s="138" t="str">
        <f>IFERROR(INDEX($B$8:$H$163,$O80,COLUMNS($R$8:S85)),"")</f>
        <v/>
      </c>
      <c r="U86" s="138" t="str">
        <f>IFERROR(INDEX($B$8:$H$163,$O80,COLUMNS($R$8:T86)),"")</f>
        <v/>
      </c>
      <c r="V86" s="138" t="str">
        <f>IFERROR(INDEX($B$8:$H$163,$O80,COLUMNS($R$8:U86)),"")</f>
        <v/>
      </c>
      <c r="W86" s="138" t="str">
        <f>IFERROR(INDEX($B$8:$H$163,$O80,COLUMNS($R$8:V86)),"")</f>
        <v/>
      </c>
      <c r="X86" s="138" t="str">
        <f>IFERROR(INDEX($B$8:$H$163,$O80,COLUMNS($R$8:W86)),"")</f>
        <v/>
      </c>
      <c r="Y86" s="138" t="str">
        <f>IFERROR(INDEX($B$8:$H$163,$O80,COLUMNS($R$8:X86)),"")</f>
        <v/>
      </c>
      <c r="Z86" s="138"/>
    </row>
    <row r="87" spans="2:26">
      <c r="B87" s="141" t="s">
        <v>236</v>
      </c>
      <c r="C87" s="105"/>
      <c r="D87" s="105"/>
      <c r="E87" s="105"/>
      <c r="F87" s="105"/>
      <c r="G87" s="105"/>
      <c r="H87" s="105"/>
      <c r="L87" s="128" t="s">
        <v>359</v>
      </c>
      <c r="M87" s="128">
        <f>ROWS(L$8:$M87)</f>
        <v>80</v>
      </c>
      <c r="N87" s="128" t="str">
        <f t="shared" si="1"/>
        <v/>
      </c>
      <c r="O87" s="128" t="str">
        <f>IFERROR(SMALL($N$8:$N$163,ROWS(N$8:N87)),"")</f>
        <v/>
      </c>
      <c r="T87" s="138" t="str">
        <f>IFERROR(INDEX($B$8:$H$163,$O81,COLUMNS($R$8:S85)),"")</f>
        <v/>
      </c>
      <c r="U87" s="138" t="str">
        <f>IFERROR(INDEX($B$8:$H$163,$O81,COLUMNS($R$8:T87)),"")</f>
        <v/>
      </c>
      <c r="V87" s="138" t="str">
        <f>IFERROR(INDEX($B$8:$H$163,$O81,COLUMNS($R$8:U87)),"")</f>
        <v/>
      </c>
      <c r="W87" s="138" t="str">
        <f>IFERROR(INDEX($B$8:$H$163,$O81,COLUMNS($R$8:V87)),"")</f>
        <v/>
      </c>
      <c r="X87" s="138" t="str">
        <f>IFERROR(INDEX($B$8:$H$163,$O81,COLUMNS($R$8:W87)),"")</f>
        <v/>
      </c>
      <c r="Y87" s="138" t="str">
        <f>IFERROR(INDEX($B$8:$H$163,$O81,COLUMNS($R$8:X87)),"")</f>
        <v/>
      </c>
      <c r="Z87" s="138"/>
    </row>
    <row r="88" spans="2:26">
      <c r="B88" s="198" t="s">
        <v>237</v>
      </c>
      <c r="C88" s="105">
        <v>0.72583153055705785</v>
      </c>
      <c r="D88" s="105">
        <v>0.71544162863708449</v>
      </c>
      <c r="E88" s="105">
        <v>0.70675083289496754</v>
      </c>
      <c r="F88" s="105">
        <v>0.73347324239244494</v>
      </c>
      <c r="G88" s="105">
        <v>0.74165044181518647</v>
      </c>
      <c r="H88" s="105">
        <v>0.76400000000000001</v>
      </c>
      <c r="I88" s="105">
        <v>0.74161359672250837</v>
      </c>
      <c r="J88" s="105">
        <v>0.71165807712813223</v>
      </c>
      <c r="K88" s="105">
        <v>0.71134910360519399</v>
      </c>
      <c r="L88" s="128" t="s">
        <v>359</v>
      </c>
      <c r="M88" s="128">
        <f>ROWS(L$8:$M88)</f>
        <v>81</v>
      </c>
      <c r="N88" s="128" t="str">
        <f t="shared" si="1"/>
        <v/>
      </c>
      <c r="O88" s="128" t="str">
        <f>IFERROR(SMALL($N$8:$N$163,ROWS(N$8:N88)),"")</f>
        <v/>
      </c>
      <c r="T88" s="138" t="str">
        <f>IFERROR(INDEX($B$8:$H$163,$O82,COLUMNS($R$8:S85)),"")</f>
        <v/>
      </c>
      <c r="U88" s="138" t="str">
        <f>IFERROR(INDEX($B$8:$H$163,$O82,COLUMNS($R$8:T88)),"")</f>
        <v/>
      </c>
      <c r="V88" s="138" t="str">
        <f>IFERROR(INDEX($B$8:$H$163,$O82,COLUMNS($R$8:U88)),"")</f>
        <v/>
      </c>
      <c r="W88" s="138" t="str">
        <f>IFERROR(INDEX($B$8:$H$163,$O82,COLUMNS($R$8:V88)),"")</f>
        <v/>
      </c>
      <c r="X88" s="138" t="str">
        <f>IFERROR(INDEX($B$8:$H$163,$O82,COLUMNS($R$8:W88)),"")</f>
        <v/>
      </c>
      <c r="Y88" s="138" t="str">
        <f>IFERROR(INDEX($B$8:$H$163,$O82,COLUMNS($R$8:X88)),"")</f>
        <v/>
      </c>
      <c r="Z88" s="138"/>
    </row>
    <row r="89" spans="2:26">
      <c r="B89" s="198" t="s">
        <v>238</v>
      </c>
      <c r="C89" s="105">
        <v>0.78243427791054965</v>
      </c>
      <c r="D89" s="105">
        <v>0.7516738163011667</v>
      </c>
      <c r="E89" s="105">
        <v>0.73241597112564849</v>
      </c>
      <c r="F89" s="105">
        <v>0.75202749140893466</v>
      </c>
      <c r="G89" s="105">
        <v>0.7657157032994294</v>
      </c>
      <c r="H89" s="105">
        <v>0.78500000000000003</v>
      </c>
      <c r="I89" s="105">
        <v>0.75772170453355669</v>
      </c>
      <c r="J89" s="105">
        <v>0.75146357328707714</v>
      </c>
      <c r="K89" s="105">
        <v>0.74958179145333803</v>
      </c>
      <c r="L89" s="128" t="s">
        <v>359</v>
      </c>
      <c r="M89" s="128">
        <f>ROWS(L$8:$M89)</f>
        <v>82</v>
      </c>
      <c r="N89" s="128" t="str">
        <f t="shared" si="1"/>
        <v/>
      </c>
      <c r="O89" s="128" t="str">
        <f>IFERROR(SMALL($N$8:$N$163,ROWS(N$8:N89)),"")</f>
        <v/>
      </c>
      <c r="T89" s="138" t="str">
        <f>IFERROR(INDEX($B$8:$H$163,#REF!,COLUMNS($R$8:S85)),"")</f>
        <v/>
      </c>
      <c r="U89" s="138" t="str">
        <f>IFERROR(INDEX($B$8:$H$163,#REF!,COLUMNS($R$8:T89)),"")</f>
        <v/>
      </c>
      <c r="V89" s="138" t="str">
        <f>IFERROR(INDEX($B$8:$H$163,#REF!,COLUMNS($R$8:U89)),"")</f>
        <v/>
      </c>
      <c r="W89" s="138" t="str">
        <f>IFERROR(INDEX($B$8:$H$163,#REF!,COLUMNS($R$8:V89)),"")</f>
        <v/>
      </c>
      <c r="X89" s="138" t="str">
        <f>IFERROR(INDEX($B$8:$H$163,#REF!,COLUMNS($R$8:W89)),"")</f>
        <v/>
      </c>
      <c r="Y89" s="138" t="str">
        <f>IFERROR(INDEX($B$8:$H$163,#REF!,COLUMNS($R$8:X89)),"")</f>
        <v/>
      </c>
      <c r="Z89" s="138"/>
    </row>
    <row r="90" spans="2:26">
      <c r="B90" s="198" t="s">
        <v>239</v>
      </c>
      <c r="C90" s="105">
        <v>0.80105162523900575</v>
      </c>
      <c r="D90" s="105">
        <v>0.7784893992932862</v>
      </c>
      <c r="E90" s="105">
        <v>0.76053995891616943</v>
      </c>
      <c r="F90" s="105">
        <v>0.79065457028582575</v>
      </c>
      <c r="G90" s="105">
        <v>0.80233557454122639</v>
      </c>
      <c r="H90" s="105">
        <v>0.81399999999999995</v>
      </c>
      <c r="I90" s="105">
        <v>0.79442182858400268</v>
      </c>
      <c r="J90" s="105">
        <v>0.7755726922204581</v>
      </c>
      <c r="K90" s="105">
        <v>0.78132271575572676</v>
      </c>
      <c r="L90" s="128" t="s">
        <v>359</v>
      </c>
      <c r="M90" s="128">
        <f>ROWS(L$8:$M90)</f>
        <v>83</v>
      </c>
      <c r="N90" s="128" t="str">
        <f t="shared" si="1"/>
        <v/>
      </c>
      <c r="O90" s="128" t="str">
        <f>IFERROR(SMALL($N$8:$N$163,ROWS(N$8:N90)),"")</f>
        <v/>
      </c>
      <c r="T90" s="138" t="str">
        <f>IFERROR(INDEX($B$8:$H$163,$O83,COLUMNS($R$8:S85)),"")</f>
        <v/>
      </c>
      <c r="U90" s="138" t="str">
        <f>IFERROR(INDEX($B$8:$H$163,$O83,COLUMNS($R$8:T90)),"")</f>
        <v/>
      </c>
      <c r="V90" s="138" t="str">
        <f>IFERROR(INDEX($B$8:$H$163,$O83,COLUMNS($R$8:U90)),"")</f>
        <v/>
      </c>
      <c r="W90" s="138" t="str">
        <f>IFERROR(INDEX($B$8:$H$163,$O83,COLUMNS($R$8:V90)),"")</f>
        <v/>
      </c>
      <c r="X90" s="138" t="str">
        <f>IFERROR(INDEX($B$8:$H$163,$O83,COLUMNS($R$8:W90)),"")</f>
        <v/>
      </c>
      <c r="Y90" s="138" t="str">
        <f>IFERROR(INDEX($B$8:$H$163,$O83,COLUMNS($R$8:X90)),"")</f>
        <v/>
      </c>
      <c r="Z90" s="138"/>
    </row>
    <row r="91" spans="2:26">
      <c r="B91" s="198" t="s">
        <v>240</v>
      </c>
      <c r="C91" s="105">
        <v>0.82112436115843268</v>
      </c>
      <c r="D91" s="105">
        <v>0.79598915989159891</v>
      </c>
      <c r="E91" s="105">
        <v>0.7792230933713471</v>
      </c>
      <c r="F91" s="105">
        <v>0.81670306931831249</v>
      </c>
      <c r="G91" s="105">
        <v>0.81945298954080203</v>
      </c>
      <c r="H91" s="105">
        <v>0.82399999999999995</v>
      </c>
      <c r="I91" s="105">
        <v>0.82753605623560778</v>
      </c>
      <c r="J91" s="105">
        <v>0.80108140582757581</v>
      </c>
      <c r="K91" s="105">
        <v>0.80338266384778012</v>
      </c>
      <c r="L91" s="128" t="s">
        <v>359</v>
      </c>
      <c r="M91" s="128">
        <f>ROWS(L$8:$M91)</f>
        <v>84</v>
      </c>
      <c r="N91" s="128" t="str">
        <f t="shared" si="1"/>
        <v/>
      </c>
      <c r="O91" s="128" t="str">
        <f>IFERROR(SMALL($N$8:$N$163,ROWS(N$8:N91)),"")</f>
        <v/>
      </c>
      <c r="T91" s="138" t="str">
        <f>IFERROR(INDEX($B$8:$H$163,$O84,COLUMNS($R$8:S85)),"")</f>
        <v/>
      </c>
      <c r="U91" s="138" t="str">
        <f>IFERROR(INDEX($B$8:$H$163,$O84,COLUMNS($R$8:T91)),"")</f>
        <v/>
      </c>
      <c r="V91" s="138" t="str">
        <f>IFERROR(INDEX($B$8:$H$163,$O84,COLUMNS($R$8:U91)),"")</f>
        <v/>
      </c>
      <c r="W91" s="138" t="str">
        <f>IFERROR(INDEX($B$8:$H$163,$O84,COLUMNS($R$8:V91)),"")</f>
        <v/>
      </c>
      <c r="X91" s="138" t="str">
        <f>IFERROR(INDEX($B$8:$H$163,$O84,COLUMNS($R$8:W91)),"")</f>
        <v/>
      </c>
      <c r="Y91" s="138" t="str">
        <f>IFERROR(INDEX($B$8:$H$163,$O84,COLUMNS($R$8:X91)),"")</f>
        <v/>
      </c>
      <c r="Z91" s="138"/>
    </row>
    <row r="92" spans="2:26">
      <c r="B92" s="198" t="s">
        <v>241</v>
      </c>
      <c r="C92" s="105">
        <v>0.81123754079562493</v>
      </c>
      <c r="D92" s="105">
        <v>0.78561128024355076</v>
      </c>
      <c r="E92" s="105">
        <v>0.76666054709014131</v>
      </c>
      <c r="F92" s="105">
        <v>0.79400887573964496</v>
      </c>
      <c r="G92" s="105">
        <v>0.80328011864258919</v>
      </c>
      <c r="H92" s="105">
        <v>0.81100000000000005</v>
      </c>
      <c r="I92" s="105">
        <v>0.80015412278448494</v>
      </c>
      <c r="J92" s="105">
        <v>0.79656820898070679</v>
      </c>
      <c r="K92" s="105">
        <v>0.79401993355481726</v>
      </c>
      <c r="L92" s="128" t="s">
        <v>359</v>
      </c>
      <c r="M92" s="128">
        <f>ROWS(L$8:$M92)</f>
        <v>85</v>
      </c>
      <c r="N92" s="128" t="str">
        <f t="shared" si="1"/>
        <v/>
      </c>
      <c r="O92" s="128" t="str">
        <f>IFERROR(SMALL($N$8:$N$163,ROWS(N$8:N92)),"")</f>
        <v/>
      </c>
      <c r="T92" s="138" t="str">
        <f>IFERROR(INDEX($B$8:$H$163,$O85,COLUMNS($R$8:S85)),"")</f>
        <v/>
      </c>
      <c r="U92" s="138" t="str">
        <f>IFERROR(INDEX($B$8:$H$163,$O85,COLUMNS($R$8:T92)),"")</f>
        <v/>
      </c>
      <c r="V92" s="138" t="str">
        <f>IFERROR(INDEX($B$8:$H$163,$O85,COLUMNS($R$8:U92)),"")</f>
        <v/>
      </c>
      <c r="W92" s="138" t="str">
        <f>IFERROR(INDEX($B$8:$H$163,$O85,COLUMNS($R$8:V92)),"")</f>
        <v/>
      </c>
      <c r="X92" s="138" t="str">
        <f>IFERROR(INDEX($B$8:$H$163,$O85,COLUMNS($R$8:W92)),"")</f>
        <v/>
      </c>
      <c r="Y92" s="138" t="str">
        <f>IFERROR(INDEX($B$8:$H$163,$O85,COLUMNS($R$8:X92)),"")</f>
        <v/>
      </c>
      <c r="Z92" s="138"/>
    </row>
    <row r="93" spans="2:26">
      <c r="B93" s="199" t="s">
        <v>245</v>
      </c>
      <c r="C93" s="105"/>
      <c r="D93" s="105"/>
      <c r="E93" s="105"/>
      <c r="F93" s="105"/>
      <c r="G93" s="105"/>
      <c r="H93" s="105"/>
      <c r="L93" s="128" t="s">
        <v>359</v>
      </c>
      <c r="M93" s="128">
        <f>ROWS(L$8:$M93)</f>
        <v>86</v>
      </c>
      <c r="N93" s="128" t="str">
        <f t="shared" si="1"/>
        <v/>
      </c>
      <c r="O93" s="128" t="str">
        <f>IFERROR(SMALL($N$8:$N$163,ROWS(N$8:N93)),"")</f>
        <v/>
      </c>
      <c r="T93" s="138" t="str">
        <f>IFERROR(INDEX($B$8:$H$163,$O86,COLUMNS($R$8:S85)),"")</f>
        <v/>
      </c>
      <c r="U93" s="138" t="str">
        <f>IFERROR(INDEX($B$8:$H$163,$O86,COLUMNS($R$8:T93)),"")</f>
        <v/>
      </c>
      <c r="V93" s="138" t="str">
        <f>IFERROR(INDEX($B$8:$H$163,$O86,COLUMNS($R$8:U93)),"")</f>
        <v/>
      </c>
      <c r="W93" s="138" t="str">
        <f>IFERROR(INDEX($B$8:$H$163,$O86,COLUMNS($R$8:V93)),"")</f>
        <v/>
      </c>
      <c r="X93" s="138" t="str">
        <f>IFERROR(INDEX($B$8:$H$163,$O86,COLUMNS($R$8:W93)),"")</f>
        <v/>
      </c>
      <c r="Y93" s="138" t="str">
        <f>IFERROR(INDEX($B$8:$H$163,$O86,COLUMNS($R$8:X93)),"")</f>
        <v/>
      </c>
      <c r="Z93" s="138"/>
    </row>
    <row r="94" spans="2:26">
      <c r="B94" s="198" t="s">
        <v>246</v>
      </c>
      <c r="C94" s="105">
        <v>0.80266212660578862</v>
      </c>
      <c r="D94" s="105">
        <v>0.79125464103223908</v>
      </c>
      <c r="E94" s="105">
        <v>0.78783173067351531</v>
      </c>
      <c r="F94" s="105">
        <v>0.80149212921370261</v>
      </c>
      <c r="G94" s="105">
        <v>0.81078105567901482</v>
      </c>
      <c r="H94" s="105">
        <v>0.82799999999999996</v>
      </c>
      <c r="I94" s="138">
        <v>0.80159148760520105</v>
      </c>
      <c r="J94" s="138">
        <v>0.79310736775102864</v>
      </c>
      <c r="K94" s="138">
        <v>0.80141167880250697</v>
      </c>
      <c r="L94" s="128" t="s">
        <v>359</v>
      </c>
      <c r="M94" s="128">
        <f>ROWS(L$8:$M94)</f>
        <v>87</v>
      </c>
      <c r="N94" s="128" t="str">
        <f t="shared" si="1"/>
        <v/>
      </c>
      <c r="O94" s="128" t="str">
        <f>IFERROR(SMALL($N$8:$N$163,ROWS(N$8:N94)),"")</f>
        <v/>
      </c>
      <c r="T94" s="138" t="str">
        <f>IFERROR(INDEX($B$8:$H$163,$O87,COLUMNS($R$8:S85)),"")</f>
        <v/>
      </c>
      <c r="U94" s="138" t="str">
        <f>IFERROR(INDEX($B$8:$H$163,$O87,COLUMNS($R$8:T94)),"")</f>
        <v/>
      </c>
      <c r="V94" s="138" t="str">
        <f>IFERROR(INDEX($B$8:$H$163,$O87,COLUMNS($R$8:U94)),"")</f>
        <v/>
      </c>
      <c r="W94" s="138" t="str">
        <f>IFERROR(INDEX($B$8:$H$163,$O87,COLUMNS($R$8:V94)),"")</f>
        <v/>
      </c>
      <c r="X94" s="138" t="str">
        <f>IFERROR(INDEX($B$8:$H$163,$O87,COLUMNS($R$8:W94)),"")</f>
        <v/>
      </c>
      <c r="Y94" s="138" t="str">
        <f>IFERROR(INDEX($B$8:$H$163,$O87,COLUMNS($R$8:X94)),"")</f>
        <v/>
      </c>
      <c r="Z94" s="138"/>
    </row>
    <row r="95" spans="2:26">
      <c r="B95" s="198" t="s">
        <v>247</v>
      </c>
      <c r="C95" s="105">
        <v>0.75866976976784439</v>
      </c>
      <c r="D95" s="105">
        <v>0.72723843058350102</v>
      </c>
      <c r="E95" s="105">
        <v>0.69803421914816166</v>
      </c>
      <c r="F95" s="105">
        <v>0.73976656255137263</v>
      </c>
      <c r="G95" s="105">
        <v>0.75206820867803481</v>
      </c>
      <c r="H95" s="105">
        <v>0.76400000000000001</v>
      </c>
      <c r="I95" s="138">
        <v>0.76007870479286521</v>
      </c>
      <c r="J95" s="138">
        <v>0.73263768917144634</v>
      </c>
      <c r="K95" s="138">
        <v>0.7236414713370205</v>
      </c>
      <c r="L95" s="128" t="s">
        <v>359</v>
      </c>
      <c r="M95" s="128">
        <f>ROWS(L$8:$M95)</f>
        <v>88</v>
      </c>
      <c r="N95" s="128" t="str">
        <f t="shared" si="1"/>
        <v/>
      </c>
      <c r="O95" s="128" t="str">
        <f>IFERROR(SMALL($N$8:$N$163,ROWS(N$8:N95)),"")</f>
        <v/>
      </c>
      <c r="T95" s="138" t="str">
        <f>IFERROR(INDEX($B$8:$H$163,$O88,COLUMNS($R$8:S85)),"")</f>
        <v/>
      </c>
      <c r="U95" s="138" t="str">
        <f>IFERROR(INDEX($B$8:$H$163,$O88,COLUMNS($R$8:T95)),"")</f>
        <v/>
      </c>
      <c r="V95" s="138" t="str">
        <f>IFERROR(INDEX($B$8:$H$163,$O88,COLUMNS($R$8:U95)),"")</f>
        <v/>
      </c>
      <c r="W95" s="138" t="str">
        <f>IFERROR(INDEX($B$8:$H$163,$O88,COLUMNS($R$8:V95)),"")</f>
        <v/>
      </c>
      <c r="X95" s="138" t="str">
        <f>IFERROR(INDEX($B$8:$H$163,$O88,COLUMNS($R$8:W95)),"")</f>
        <v/>
      </c>
      <c r="Y95" s="138" t="str">
        <f>IFERROR(INDEX($B$8:$H$163,$O88,COLUMNS($R$8:X95)),"")</f>
        <v/>
      </c>
      <c r="Z95" s="138"/>
    </row>
    <row r="96" spans="2:26">
      <c r="B96" s="199" t="s">
        <v>249</v>
      </c>
      <c r="C96" s="105"/>
      <c r="D96" s="105"/>
      <c r="E96" s="105"/>
      <c r="F96" s="105"/>
      <c r="G96" s="105"/>
      <c r="H96" s="105"/>
      <c r="L96" s="128" t="s">
        <v>359</v>
      </c>
      <c r="M96" s="128">
        <f>ROWS(L$8:$M96)</f>
        <v>89</v>
      </c>
      <c r="N96" s="128" t="str">
        <f t="shared" si="1"/>
        <v/>
      </c>
      <c r="O96" s="128" t="str">
        <f>IFERROR(SMALL($N$8:$N$163,ROWS(N$8:N96)),"")</f>
        <v/>
      </c>
      <c r="T96" s="138" t="str">
        <f>IFERROR(INDEX($B$8:$H$163,$O89,COLUMNS($R$8:S85)),"")</f>
        <v/>
      </c>
      <c r="U96" s="138" t="str">
        <f>IFERROR(INDEX($B$8:$H$163,$O89,COLUMNS($R$8:T96)),"")</f>
        <v/>
      </c>
      <c r="V96" s="138" t="str">
        <f>IFERROR(INDEX($B$8:$H$163,$O89,COLUMNS($R$8:U96)),"")</f>
        <v/>
      </c>
      <c r="W96" s="138" t="str">
        <f>IFERROR(INDEX($B$8:$H$163,$O89,COLUMNS($R$8:V96)),"")</f>
        <v/>
      </c>
      <c r="X96" s="138" t="str">
        <f>IFERROR(INDEX($B$8:$H$163,$O89,COLUMNS($R$8:W96)),"")</f>
        <v/>
      </c>
      <c r="Y96" s="138" t="str">
        <f>IFERROR(INDEX($B$8:$H$163,$O89,COLUMNS($R$8:X96)),"")</f>
        <v/>
      </c>
      <c r="Z96" s="138"/>
    </row>
    <row r="97" spans="2:26">
      <c r="B97" s="198" t="s">
        <v>250</v>
      </c>
      <c r="C97" s="105">
        <v>0.69379336208513032</v>
      </c>
      <c r="D97" s="105">
        <v>0.68729251198819619</v>
      </c>
      <c r="E97" s="105">
        <v>0.66627411903252109</v>
      </c>
      <c r="F97" s="105">
        <v>0.71052421606957628</v>
      </c>
      <c r="G97" s="105">
        <v>0.68643433419279709</v>
      </c>
      <c r="H97" s="105">
        <v>0.68400000000000005</v>
      </c>
      <c r="I97" s="138">
        <v>0.70150416958927597</v>
      </c>
      <c r="J97" s="138">
        <v>0.62343418770476011</v>
      </c>
      <c r="K97" s="138">
        <v>0.65400402414486924</v>
      </c>
      <c r="L97" s="128" t="s">
        <v>359</v>
      </c>
      <c r="M97" s="128">
        <f>ROWS(L$8:$M97)</f>
        <v>90</v>
      </c>
      <c r="N97" s="128" t="str">
        <f t="shared" si="1"/>
        <v/>
      </c>
      <c r="O97" s="128" t="str">
        <f>IFERROR(SMALL($N$8:$N$163,ROWS(N$8:N97)),"")</f>
        <v/>
      </c>
      <c r="T97" s="138" t="str">
        <f>IFERROR(INDEX($B$8:$H$163,$O90,COLUMNS($R$8:S85)),"")</f>
        <v/>
      </c>
      <c r="U97" s="138" t="str">
        <f>IFERROR(INDEX($B$8:$H$163,$O90,COLUMNS($R$8:T97)),"")</f>
        <v/>
      </c>
      <c r="V97" s="138" t="str">
        <f>IFERROR(INDEX($B$8:$H$163,$O90,COLUMNS($R$8:U97)),"")</f>
        <v/>
      </c>
      <c r="W97" s="138" t="str">
        <f>IFERROR(INDEX($B$8:$H$163,$O90,COLUMNS($R$8:V97)),"")</f>
        <v/>
      </c>
      <c r="X97" s="138" t="str">
        <f>IFERROR(INDEX($B$8:$H$163,$O90,COLUMNS($R$8:W97)),"")</f>
        <v/>
      </c>
      <c r="Y97" s="138" t="str">
        <f>IFERROR(INDEX($B$8:$H$163,$O90,COLUMNS($R$8:X97)),"")</f>
        <v/>
      </c>
      <c r="Z97" s="138"/>
    </row>
    <row r="98" spans="2:26">
      <c r="B98" s="198" t="s">
        <v>251</v>
      </c>
      <c r="C98" s="105">
        <v>0.76215533571879601</v>
      </c>
      <c r="D98" s="105">
        <v>0.73440517695452612</v>
      </c>
      <c r="E98" s="105">
        <v>0.7312072892938497</v>
      </c>
      <c r="F98" s="105">
        <v>0.72433497536945812</v>
      </c>
      <c r="G98" s="105">
        <v>0.75340833420951181</v>
      </c>
      <c r="H98" s="105">
        <v>0.745</v>
      </c>
      <c r="I98" s="138">
        <v>0.74411851198353185</v>
      </c>
      <c r="J98" s="138">
        <v>0.72238510841401882</v>
      </c>
      <c r="K98" s="138">
        <v>0.70781057605910347</v>
      </c>
      <c r="L98" s="128" t="s">
        <v>359</v>
      </c>
      <c r="M98" s="128">
        <f>ROWS(L$8:$M98)</f>
        <v>91</v>
      </c>
      <c r="N98" s="128" t="str">
        <f t="shared" si="1"/>
        <v/>
      </c>
      <c r="O98" s="128" t="str">
        <f>IFERROR(SMALL($N$8:$N$163,ROWS(N$8:N98)),"")</f>
        <v/>
      </c>
      <c r="T98" s="138" t="str">
        <f>IFERROR(INDEX($B$8:$H$163,$O91,COLUMNS($R$8:S85)),"")</f>
        <v/>
      </c>
      <c r="U98" s="138" t="str">
        <f>IFERROR(INDEX($B$8:$H$163,$O91,COLUMNS($R$8:T98)),"")</f>
        <v/>
      </c>
      <c r="V98" s="138" t="str">
        <f>IFERROR(INDEX($B$8:$H$163,$O91,COLUMNS($R$8:U98)),"")</f>
        <v/>
      </c>
      <c r="W98" s="138" t="str">
        <f>IFERROR(INDEX($B$8:$H$163,$O91,COLUMNS($R$8:V98)),"")</f>
        <v/>
      </c>
      <c r="X98" s="138" t="str">
        <f>IFERROR(INDEX($B$8:$H$163,$O91,COLUMNS($R$8:W98)),"")</f>
        <v/>
      </c>
      <c r="Y98" s="138" t="str">
        <f>IFERROR(INDEX($B$8:$H$163,$O91,COLUMNS($R$8:X98)),"")</f>
        <v/>
      </c>
      <c r="Z98" s="138"/>
    </row>
    <row r="99" spans="2:26">
      <c r="B99" s="198" t="s">
        <v>294</v>
      </c>
      <c r="C99" s="105">
        <v>0.78534939759036149</v>
      </c>
      <c r="D99" s="105">
        <v>0.76459762422620048</v>
      </c>
      <c r="E99" s="105">
        <v>0.74911829186922119</v>
      </c>
      <c r="F99" s="105">
        <v>0.79352462194649087</v>
      </c>
      <c r="G99" s="105">
        <v>0.8011997474215955</v>
      </c>
      <c r="H99" s="105">
        <v>0.82699999999999996</v>
      </c>
      <c r="I99" s="138">
        <v>0.81187500000000001</v>
      </c>
      <c r="J99" s="138">
        <v>0.81953811567545476</v>
      </c>
      <c r="K99" s="138">
        <v>0.81712335641874934</v>
      </c>
      <c r="L99" s="128" t="s">
        <v>359</v>
      </c>
      <c r="M99" s="128">
        <f>ROWS(L$8:$M99)</f>
        <v>92</v>
      </c>
      <c r="N99" s="128" t="str">
        <f t="shared" si="1"/>
        <v/>
      </c>
      <c r="O99" s="128" t="str">
        <f>IFERROR(SMALL($N$8:$N$163,ROWS(N$8:N99)),"")</f>
        <v/>
      </c>
      <c r="T99" s="138" t="str">
        <f>IFERROR(INDEX($B$8:$H$163,$O92,COLUMNS($R$8:S85)),"")</f>
        <v/>
      </c>
      <c r="U99" s="138" t="str">
        <f>IFERROR(INDEX($B$8:$H$163,$O92,COLUMNS($R$8:T99)),"")</f>
        <v/>
      </c>
      <c r="V99" s="138" t="str">
        <f>IFERROR(INDEX($B$8:$H$163,$O92,COLUMNS($R$8:U99)),"")</f>
        <v/>
      </c>
      <c r="W99" s="138" t="str">
        <f>IFERROR(INDEX($B$8:$H$163,$O92,COLUMNS($R$8:V99)),"")</f>
        <v/>
      </c>
      <c r="X99" s="138" t="str">
        <f>IFERROR(INDEX($B$8:$H$163,$O92,COLUMNS($R$8:W99)),"")</f>
        <v/>
      </c>
      <c r="Y99" s="138" t="str">
        <f>IFERROR(INDEX($B$8:$H$163,$O92,COLUMNS($R$8:X99)),"")</f>
        <v/>
      </c>
      <c r="Z99" s="138"/>
    </row>
    <row r="100" spans="2:26">
      <c r="B100" s="198" t="s">
        <v>295</v>
      </c>
      <c r="C100" s="105">
        <v>0.78818398920153665</v>
      </c>
      <c r="D100" s="105">
        <v>0.75945892962164285</v>
      </c>
      <c r="E100" s="105">
        <v>0.748235049833887</v>
      </c>
      <c r="F100" s="105">
        <v>0.78742112340953763</v>
      </c>
      <c r="G100" s="105">
        <v>0.79498539925485856</v>
      </c>
      <c r="H100" s="105">
        <v>0.83199999999999996</v>
      </c>
      <c r="I100" s="138">
        <v>0.80125573532963057</v>
      </c>
      <c r="J100" s="138">
        <v>0.79780353874313603</v>
      </c>
      <c r="K100" s="138">
        <v>0.80199785943631818</v>
      </c>
      <c r="L100" s="128" t="s">
        <v>359</v>
      </c>
      <c r="M100" s="128">
        <f>ROWS(L$8:$M100)</f>
        <v>93</v>
      </c>
      <c r="N100" s="128" t="str">
        <f t="shared" si="1"/>
        <v/>
      </c>
      <c r="O100" s="128" t="str">
        <f>IFERROR(SMALL($N$8:$N$163,ROWS(N$8:N100)),"")</f>
        <v/>
      </c>
      <c r="T100" s="138" t="str">
        <f>IFERROR(INDEX($B$8:$H$163,$O93,COLUMNS($R$8:S85)),"")</f>
        <v/>
      </c>
      <c r="U100" s="138" t="str">
        <f>IFERROR(INDEX($B$8:$H$163,$O93,COLUMNS($R$8:T100)),"")</f>
        <v/>
      </c>
      <c r="V100" s="138" t="str">
        <f>IFERROR(INDEX($B$8:$H$163,$O93,COLUMNS($R$8:U100)),"")</f>
        <v/>
      </c>
      <c r="W100" s="138" t="str">
        <f>IFERROR(INDEX($B$8:$H$163,$O93,COLUMNS($R$8:V100)),"")</f>
        <v/>
      </c>
      <c r="X100" s="138" t="str">
        <f>IFERROR(INDEX($B$8:$H$163,$O93,COLUMNS($R$8:W100)),"")</f>
        <v/>
      </c>
      <c r="Y100" s="138" t="str">
        <f>IFERROR(INDEX($B$8:$H$163,$O93,COLUMNS($R$8:X100)),"")</f>
        <v/>
      </c>
      <c r="Z100" s="138"/>
    </row>
    <row r="101" spans="2:26">
      <c r="B101" s="198" t="s">
        <v>296</v>
      </c>
      <c r="C101" s="105">
        <v>0.81625157232704404</v>
      </c>
      <c r="D101" s="105">
        <v>0.80396949025084596</v>
      </c>
      <c r="E101" s="105">
        <v>0.77258188162520813</v>
      </c>
      <c r="F101" s="105">
        <v>0.82045522206284338</v>
      </c>
      <c r="G101" s="105">
        <v>0.82700180121172429</v>
      </c>
      <c r="H101" s="105">
        <v>0.85399999999999998</v>
      </c>
      <c r="I101" s="138">
        <v>0.82494179278230506</v>
      </c>
      <c r="J101" s="138">
        <v>0.82176577770415771</v>
      </c>
      <c r="K101" s="138">
        <v>0.82510787871860092</v>
      </c>
      <c r="L101" s="128" t="s">
        <v>359</v>
      </c>
      <c r="M101" s="128">
        <f>ROWS(L$8:$M101)</f>
        <v>94</v>
      </c>
      <c r="N101" s="128" t="str">
        <f t="shared" si="1"/>
        <v/>
      </c>
      <c r="O101" s="128" t="str">
        <f>IFERROR(SMALL($N$8:$N$163,ROWS(N$8:N101)),"")</f>
        <v/>
      </c>
      <c r="T101" s="138" t="str">
        <f>IFERROR(INDEX($B$8:$H$163,$O94,COLUMNS($R$8:S85)),"")</f>
        <v/>
      </c>
      <c r="U101" s="138" t="str">
        <f>IFERROR(INDEX($B$8:$H$163,$O94,COLUMNS($R$8:T101)),"")</f>
        <v/>
      </c>
      <c r="V101" s="138" t="str">
        <f>IFERROR(INDEX($B$8:$H$163,$O94,COLUMNS($R$8:U101)),"")</f>
        <v/>
      </c>
      <c r="W101" s="138" t="str">
        <f>IFERROR(INDEX($B$8:$H$163,$O94,COLUMNS($R$8:V101)),"")</f>
        <v/>
      </c>
      <c r="X101" s="138" t="str">
        <f>IFERROR(INDEX($B$8:$H$163,$O94,COLUMNS($R$8:W101)),"")</f>
        <v/>
      </c>
      <c r="Y101" s="138" t="str">
        <f>IFERROR(INDEX($B$8:$H$163,$O94,COLUMNS($R$8:X101)),"")</f>
        <v/>
      </c>
      <c r="Z101" s="138"/>
    </row>
    <row r="102" spans="2:26">
      <c r="B102" s="199" t="s">
        <v>256</v>
      </c>
      <c r="C102" s="105"/>
      <c r="D102" s="105"/>
      <c r="E102" s="105"/>
      <c r="F102" s="105"/>
      <c r="G102" s="105"/>
      <c r="H102" s="105"/>
      <c r="L102" s="128" t="s">
        <v>359</v>
      </c>
      <c r="M102" s="128">
        <f>ROWS(L$8:$M102)</f>
        <v>95</v>
      </c>
      <c r="N102" s="128" t="str">
        <f t="shared" si="1"/>
        <v/>
      </c>
      <c r="O102" s="128" t="str">
        <f>IFERROR(SMALL($N$8:$N$163,ROWS(N$8:N102)),"")</f>
        <v/>
      </c>
      <c r="T102" s="138" t="str">
        <f>IFERROR(INDEX($B$8:$H$163,$O95,COLUMNS($R$8:S85)),"")</f>
        <v/>
      </c>
      <c r="U102" s="138" t="str">
        <f>IFERROR(INDEX($B$8:$H$163,$O95,COLUMNS($R$8:T102)),"")</f>
        <v/>
      </c>
      <c r="V102" s="138" t="str">
        <f>IFERROR(INDEX($B$8:$H$163,$O95,COLUMNS($R$8:U102)),"")</f>
        <v/>
      </c>
      <c r="W102" s="138" t="str">
        <f>IFERROR(INDEX($B$8:$H$163,$O95,COLUMNS($R$8:V102)),"")</f>
        <v/>
      </c>
      <c r="X102" s="138" t="str">
        <f>IFERROR(INDEX($B$8:$H$163,$O95,COLUMNS($R$8:W102)),"")</f>
        <v/>
      </c>
      <c r="Y102" s="138" t="str">
        <f>IFERROR(INDEX($B$8:$H$163,$O95,COLUMNS($R$8:X102)),"")</f>
        <v/>
      </c>
      <c r="Z102" s="138"/>
    </row>
    <row r="103" spans="2:26">
      <c r="B103" s="198" t="s">
        <v>328</v>
      </c>
      <c r="C103" s="105">
        <v>0.80286738351254483</v>
      </c>
      <c r="D103" s="105"/>
      <c r="E103" s="105">
        <v>0.72616323417238748</v>
      </c>
      <c r="F103" s="105">
        <v>0.77716098334655037</v>
      </c>
      <c r="G103" s="105">
        <v>0.76629018245004343</v>
      </c>
      <c r="H103" s="105">
        <v>0.78600000000000003</v>
      </c>
      <c r="I103" s="138">
        <v>0.75503711558854714</v>
      </c>
      <c r="J103" s="138">
        <v>0.75452488687782804</v>
      </c>
      <c r="K103" s="138">
        <v>0.7650485436893204</v>
      </c>
      <c r="L103" s="128" t="s">
        <v>359</v>
      </c>
      <c r="M103" s="128">
        <f>ROWS(L$8:$M103)</f>
        <v>96</v>
      </c>
      <c r="N103" s="128" t="str">
        <f t="shared" si="1"/>
        <v/>
      </c>
      <c r="O103" s="128" t="str">
        <f>IFERROR(SMALL($N$8:$N$163,ROWS(N$8:N103)),"")</f>
        <v/>
      </c>
      <c r="T103" s="138" t="str">
        <f>IFERROR(INDEX($B$8:$H$163,$O96,COLUMNS($R$8:S85)),"")</f>
        <v/>
      </c>
      <c r="U103" s="138" t="str">
        <f>IFERROR(INDEX($B$8:$H$163,$O96,COLUMNS($R$8:T103)),"")</f>
        <v/>
      </c>
      <c r="V103" s="138" t="str">
        <f>IFERROR(INDEX($B$8:$H$163,$O96,COLUMNS($R$8:U103)),"")</f>
        <v/>
      </c>
      <c r="W103" s="138" t="str">
        <f>IFERROR(INDEX($B$8:$H$163,$O96,COLUMNS($R$8:V103)),"")</f>
        <v/>
      </c>
      <c r="X103" s="138" t="str">
        <f>IFERROR(INDEX($B$8:$H$163,$O96,COLUMNS($R$8:W103)),"")</f>
        <v/>
      </c>
      <c r="Y103" s="138" t="str">
        <f>IFERROR(INDEX($B$8:$H$163,$O96,COLUMNS($R$8:X103)),"")</f>
        <v/>
      </c>
      <c r="Z103" s="138"/>
    </row>
    <row r="104" spans="2:26">
      <c r="B104" s="198" t="s">
        <v>329</v>
      </c>
      <c r="C104" s="105">
        <v>0.69133398247322297</v>
      </c>
      <c r="D104" s="105"/>
      <c r="E104" s="105">
        <v>0.62882262996941896</v>
      </c>
      <c r="F104" s="105">
        <v>0.69092245497978688</v>
      </c>
      <c r="G104" s="105">
        <v>0.6901023890784983</v>
      </c>
      <c r="H104" s="105">
        <v>0.68200000000000005</v>
      </c>
      <c r="I104" s="138">
        <v>0.65158371040723984</v>
      </c>
      <c r="J104" s="138">
        <v>0.6428571428571429</v>
      </c>
      <c r="K104" s="138">
        <v>0.64936596874078445</v>
      </c>
      <c r="L104" s="128" t="s">
        <v>359</v>
      </c>
      <c r="M104" s="128">
        <f>ROWS(L$8:$M104)</f>
        <v>97</v>
      </c>
      <c r="N104" s="128" t="str">
        <f t="shared" si="1"/>
        <v/>
      </c>
      <c r="O104" s="128" t="str">
        <f>IFERROR(SMALL($N$8:$N$163,ROWS(N$8:N104)),"")</f>
        <v/>
      </c>
      <c r="T104" s="138" t="str">
        <f>IFERROR(INDEX($B$8:$H$163,$O97,COLUMNS($R$8:S85)),"")</f>
        <v/>
      </c>
      <c r="U104" s="138" t="str">
        <f>IFERROR(INDEX($B$8:$H$163,$O97,COLUMNS($R$8:T104)),"")</f>
        <v/>
      </c>
      <c r="V104" s="138" t="str">
        <f>IFERROR(INDEX($B$8:$H$163,$O97,COLUMNS($R$8:U104)),"")</f>
        <v/>
      </c>
      <c r="W104" s="138" t="str">
        <f>IFERROR(INDEX($B$8:$H$163,$O97,COLUMNS($R$8:V104)),"")</f>
        <v/>
      </c>
      <c r="X104" s="138" t="str">
        <f>IFERROR(INDEX($B$8:$H$163,$O97,COLUMNS($R$8:W104)),"")</f>
        <v/>
      </c>
      <c r="Y104" s="138" t="str">
        <f>IFERROR(INDEX($B$8:$H$163,$O97,COLUMNS($R$8:X104)),"")</f>
        <v/>
      </c>
      <c r="Z104" s="138"/>
    </row>
    <row r="105" spans="2:26">
      <c r="B105" s="198" t="s">
        <v>330</v>
      </c>
      <c r="C105" s="105">
        <v>0.75762711864406784</v>
      </c>
      <c r="D105" s="105"/>
      <c r="E105" s="105">
        <v>0.71942446043165464</v>
      </c>
      <c r="F105" s="105">
        <v>0.74497991967871491</v>
      </c>
      <c r="G105" s="105">
        <v>0.74946466809421841</v>
      </c>
      <c r="H105" s="105">
        <v>0.68300000000000005</v>
      </c>
      <c r="I105" s="138">
        <v>0.64982578397212543</v>
      </c>
      <c r="J105" s="138">
        <v>0.66819221967963383</v>
      </c>
      <c r="K105" s="138">
        <v>0.71221532091097306</v>
      </c>
      <c r="L105" s="128" t="s">
        <v>359</v>
      </c>
      <c r="M105" s="128">
        <f>ROWS(L$8:$M105)</f>
        <v>98</v>
      </c>
      <c r="N105" s="128" t="str">
        <f t="shared" si="1"/>
        <v/>
      </c>
      <c r="O105" s="128" t="str">
        <f>IFERROR(SMALL($N$8:$N$163,ROWS(N$8:N105)),"")</f>
        <v/>
      </c>
      <c r="T105" s="138" t="str">
        <f>IFERROR(INDEX($B$8:$H$163,$O98,COLUMNS($R$8:S85)),"")</f>
        <v/>
      </c>
      <c r="U105" s="138" t="str">
        <f>IFERROR(INDEX($B$8:$H$163,$O98,COLUMNS($R$8:T105)),"")</f>
        <v/>
      </c>
      <c r="V105" s="138" t="str">
        <f>IFERROR(INDEX($B$8:$H$163,$O98,COLUMNS($R$8:U105)),"")</f>
        <v/>
      </c>
      <c r="W105" s="138" t="str">
        <f>IFERROR(INDEX($B$8:$H$163,$O98,COLUMNS($R$8:V105)),"")</f>
        <v/>
      </c>
      <c r="X105" s="138" t="str">
        <f>IFERROR(INDEX($B$8:$H$163,$O98,COLUMNS($R$8:W105)),"")</f>
        <v/>
      </c>
      <c r="Y105" s="138" t="str">
        <f>IFERROR(INDEX($B$8:$H$163,$O98,COLUMNS($R$8:X105)),"")</f>
        <v/>
      </c>
      <c r="Z105" s="138"/>
    </row>
    <row r="106" spans="2:26">
      <c r="B106" s="198" t="s">
        <v>331</v>
      </c>
      <c r="C106" s="105">
        <v>0.77377558953096659</v>
      </c>
      <c r="D106" s="105"/>
      <c r="E106" s="105">
        <v>0.77048611111111109</v>
      </c>
      <c r="F106" s="105">
        <v>0.79001848428835486</v>
      </c>
      <c r="G106" s="105">
        <v>0.77792378449408672</v>
      </c>
      <c r="H106" s="200">
        <v>0.76600000000000001</v>
      </c>
      <c r="I106" s="138">
        <v>0.71869639794168094</v>
      </c>
      <c r="J106" s="138">
        <v>0.69824922760041197</v>
      </c>
      <c r="K106" s="138">
        <v>0.71509281678773207</v>
      </c>
      <c r="L106" s="128" t="s">
        <v>359</v>
      </c>
      <c r="M106" s="128">
        <f>ROWS(L$8:$M106)</f>
        <v>99</v>
      </c>
      <c r="N106" s="128" t="str">
        <f t="shared" si="1"/>
        <v/>
      </c>
      <c r="O106" s="128" t="str">
        <f>IFERROR(SMALL($N$8:$N$163,ROWS(N$8:N106)),"")</f>
        <v/>
      </c>
      <c r="T106" s="138" t="str">
        <f>IFERROR(INDEX($B$8:$H$163,$O99,COLUMNS($R$8:S85)),"")</f>
        <v/>
      </c>
      <c r="U106" s="138" t="str">
        <f>IFERROR(INDEX($B$8:$H$163,$O99,COLUMNS($R$8:T106)),"")</f>
        <v/>
      </c>
      <c r="V106" s="138" t="str">
        <f>IFERROR(INDEX($B$8:$H$163,$O99,COLUMNS($R$8:U106)),"")</f>
        <v/>
      </c>
      <c r="W106" s="138" t="str">
        <f>IFERROR(INDEX($B$8:$H$163,$O99,COLUMNS($R$8:V106)),"")</f>
        <v/>
      </c>
      <c r="X106" s="138" t="str">
        <f>IFERROR(INDEX($B$8:$H$163,$O99,COLUMNS($R$8:W106)),"")</f>
        <v/>
      </c>
      <c r="Y106" s="138" t="str">
        <f>IFERROR(INDEX($B$8:$H$163,$O99,COLUMNS($R$8:X106)),"")</f>
        <v/>
      </c>
      <c r="Z106" s="138"/>
    </row>
    <row r="107" spans="2:26">
      <c r="B107" s="198" t="s">
        <v>332</v>
      </c>
      <c r="C107" s="105">
        <v>0.7515621633268692</v>
      </c>
      <c r="D107" s="105"/>
      <c r="E107" s="105">
        <v>0.72152777777777777</v>
      </c>
      <c r="F107" s="105">
        <v>0.7387856819211599</v>
      </c>
      <c r="G107" s="105">
        <v>0.75372498935717325</v>
      </c>
      <c r="H107" s="200">
        <v>0.74099999999999999</v>
      </c>
      <c r="I107" s="138">
        <v>0.71042976939203351</v>
      </c>
      <c r="J107" s="138">
        <v>0.72057318321392017</v>
      </c>
      <c r="K107" s="138">
        <v>0.73390383048084762</v>
      </c>
      <c r="L107" s="128" t="s">
        <v>359</v>
      </c>
      <c r="M107" s="128">
        <f>ROWS(L$8:$M107)</f>
        <v>100</v>
      </c>
      <c r="N107" s="128" t="str">
        <f t="shared" si="1"/>
        <v/>
      </c>
      <c r="O107" s="128" t="str">
        <f>IFERROR(SMALL($N$8:$N$163,ROWS(N$8:N107)),"")</f>
        <v/>
      </c>
      <c r="T107" s="138" t="str">
        <f>IFERROR(INDEX($B$8:$H$163,$O100,COLUMNS($R$8:S85)),"")</f>
        <v/>
      </c>
      <c r="U107" s="138" t="str">
        <f>IFERROR(INDEX($B$8:$H$163,$O100,COLUMNS($R$8:T107)),"")</f>
        <v/>
      </c>
      <c r="V107" s="138" t="str">
        <f>IFERROR(INDEX($B$8:$H$163,$O100,COLUMNS($R$8:U107)),"")</f>
        <v/>
      </c>
      <c r="W107" s="138" t="str">
        <f>IFERROR(INDEX($B$8:$H$163,$O100,COLUMNS($R$8:V107)),"")</f>
        <v/>
      </c>
      <c r="X107" s="138" t="str">
        <f>IFERROR(INDEX($B$8:$H$163,$O100,COLUMNS($R$8:W107)),"")</f>
        <v/>
      </c>
      <c r="Y107" s="138" t="str">
        <f>IFERROR(INDEX($B$8:$H$163,$O100,COLUMNS($R$8:X107)),"")</f>
        <v/>
      </c>
      <c r="Z107" s="138"/>
    </row>
    <row r="108" spans="2:26">
      <c r="B108" s="198" t="s">
        <v>333</v>
      </c>
      <c r="C108" s="105">
        <v>0.72995780590717296</v>
      </c>
      <c r="D108" s="105"/>
      <c r="E108" s="105">
        <v>0.76258992805755399</v>
      </c>
      <c r="F108" s="105">
        <v>0.72727272727272729</v>
      </c>
      <c r="G108" s="105">
        <v>0.76847290640394084</v>
      </c>
      <c r="H108" s="200">
        <v>0.78600000000000003</v>
      </c>
      <c r="I108" s="138">
        <v>0.66844919786096257</v>
      </c>
      <c r="J108" s="138">
        <v>0.75221238938053092</v>
      </c>
      <c r="K108" s="138">
        <v>0.78378378378378377</v>
      </c>
      <c r="L108" s="128" t="s">
        <v>359</v>
      </c>
      <c r="M108" s="128">
        <f>ROWS(L$8:$M108)</f>
        <v>101</v>
      </c>
      <c r="N108" s="128" t="str">
        <f t="shared" si="1"/>
        <v/>
      </c>
      <c r="O108" s="128" t="str">
        <f>IFERROR(SMALL($N$8:$N$163,ROWS(N$8:N108)),"")</f>
        <v/>
      </c>
      <c r="T108" s="138" t="str">
        <f>IFERROR(INDEX($B$8:$H$163,$O101,COLUMNS($R$8:S85)),"")</f>
        <v/>
      </c>
      <c r="U108" s="138" t="str">
        <f>IFERROR(INDEX($B$8:$H$163,$O101,COLUMNS($R$8:T108)),"")</f>
        <v/>
      </c>
      <c r="V108" s="138" t="str">
        <f>IFERROR(INDEX($B$8:$H$163,$O101,COLUMNS($R$8:U108)),"")</f>
        <v/>
      </c>
      <c r="W108" s="138" t="str">
        <f>IFERROR(INDEX($B$8:$H$163,$O101,COLUMNS($R$8:V108)),"")</f>
        <v/>
      </c>
      <c r="X108" s="138" t="str">
        <f>IFERROR(INDEX($B$8:$H$163,$O101,COLUMNS($R$8:W108)),"")</f>
        <v/>
      </c>
      <c r="Y108" s="138" t="str">
        <f>IFERROR(INDEX($B$8:$H$163,$O101,COLUMNS($R$8:X108)),"")</f>
        <v/>
      </c>
      <c r="Z108" s="138"/>
    </row>
    <row r="109" spans="2:26">
      <c r="B109" s="198" t="s">
        <v>334</v>
      </c>
      <c r="C109" s="105">
        <v>0.77464788732394363</v>
      </c>
      <c r="D109" s="105"/>
      <c r="E109" s="105">
        <v>0.71235521235521237</v>
      </c>
      <c r="F109" s="105">
        <v>0.80676328502415462</v>
      </c>
      <c r="G109" s="105">
        <v>0.8046875</v>
      </c>
      <c r="H109" s="200">
        <v>0.80500000000000005</v>
      </c>
      <c r="I109" s="138">
        <v>0.73902439024390243</v>
      </c>
      <c r="J109" s="138">
        <v>0.7554179566563467</v>
      </c>
      <c r="K109" s="138">
        <v>0.77749360613810736</v>
      </c>
      <c r="L109" s="128" t="s">
        <v>359</v>
      </c>
      <c r="M109" s="128">
        <f>ROWS(L$8:$M109)</f>
        <v>102</v>
      </c>
      <c r="N109" s="128" t="str">
        <f t="shared" si="1"/>
        <v/>
      </c>
      <c r="O109" s="128" t="str">
        <f>IFERROR(SMALL($N$8:$N$163,ROWS(N$8:N109)),"")</f>
        <v/>
      </c>
      <c r="T109" s="138" t="str">
        <f>IFERROR(INDEX($B$8:$H$163,$O102,COLUMNS($R$8:S85)),"")</f>
        <v/>
      </c>
      <c r="U109" s="138" t="str">
        <f>IFERROR(INDEX($B$8:$H$163,$O102,COLUMNS($R$8:T109)),"")</f>
        <v/>
      </c>
      <c r="V109" s="138" t="str">
        <f>IFERROR(INDEX($B$8:$H$163,$O102,COLUMNS($R$8:U109)),"")</f>
        <v/>
      </c>
      <c r="W109" s="138" t="str">
        <f>IFERROR(INDEX($B$8:$H$163,$O102,COLUMNS($R$8:V109)),"")</f>
        <v/>
      </c>
      <c r="X109" s="138" t="str">
        <f>IFERROR(INDEX($B$8:$H$163,$O102,COLUMNS($R$8:W109)),"")</f>
        <v/>
      </c>
      <c r="Y109" s="138" t="str">
        <f>IFERROR(INDEX($B$8:$H$163,$O102,COLUMNS($R$8:X109)),"")</f>
        <v/>
      </c>
      <c r="Z109" s="138"/>
    </row>
    <row r="110" spans="2:26">
      <c r="B110" s="198" t="s">
        <v>335</v>
      </c>
      <c r="C110" s="105" t="s">
        <v>351</v>
      </c>
      <c r="D110" s="105"/>
      <c r="E110" s="105">
        <v>0.70526315789473681</v>
      </c>
      <c r="F110" s="105">
        <v>0.84210526315789469</v>
      </c>
      <c r="G110" s="105">
        <v>0.7726928895612708</v>
      </c>
      <c r="H110" s="200">
        <v>0.79700000000000004</v>
      </c>
      <c r="I110" s="138">
        <v>0.76026785714285716</v>
      </c>
      <c r="J110" s="138">
        <v>0.77252502780867627</v>
      </c>
      <c r="K110" s="138">
        <v>0.7407407407407407</v>
      </c>
      <c r="L110" s="128" t="s">
        <v>359</v>
      </c>
      <c r="M110" s="128">
        <f>ROWS(L$8:$M110)</f>
        <v>103</v>
      </c>
      <c r="N110" s="128" t="str">
        <f t="shared" si="1"/>
        <v/>
      </c>
      <c r="O110" s="128" t="str">
        <f>IFERROR(SMALL($N$8:$N$163,ROWS(N$8:N110)),"")</f>
        <v/>
      </c>
      <c r="T110" s="138" t="str">
        <f>IFERROR(INDEX($B$8:$H$163,$O103,COLUMNS($R$8:S85)),"")</f>
        <v/>
      </c>
      <c r="U110" s="138" t="str">
        <f>IFERROR(INDEX($B$8:$H$163,$O103,COLUMNS($R$8:T110)),"")</f>
        <v/>
      </c>
      <c r="V110" s="138" t="str">
        <f>IFERROR(INDEX($B$8:$H$163,$O103,COLUMNS($R$8:U110)),"")</f>
        <v/>
      </c>
      <c r="W110" s="138" t="str">
        <f>IFERROR(INDEX($B$8:$H$163,$O103,COLUMNS($R$8:V110)),"")</f>
        <v/>
      </c>
      <c r="X110" s="138" t="str">
        <f>IFERROR(INDEX($B$8:$H$163,$O103,COLUMNS($R$8:W110)),"")</f>
        <v/>
      </c>
      <c r="Y110" s="138" t="str">
        <f>IFERROR(INDEX($B$8:$H$163,$O103,COLUMNS($R$8:X110)),"")</f>
        <v/>
      </c>
      <c r="Z110" s="138"/>
    </row>
    <row r="111" spans="2:26">
      <c r="B111" s="198" t="s">
        <v>336</v>
      </c>
      <c r="C111" s="105">
        <v>0.70973298880275626</v>
      </c>
      <c r="D111" s="105"/>
      <c r="E111" s="105">
        <v>0.70783410138248848</v>
      </c>
      <c r="F111" s="105">
        <v>0.75992489270386265</v>
      </c>
      <c r="G111" s="105">
        <v>0.72834762045521728</v>
      </c>
      <c r="H111" s="200">
        <v>0.71799999999999997</v>
      </c>
      <c r="I111" s="138">
        <v>0.68997175141242939</v>
      </c>
      <c r="J111" s="138">
        <v>0.65888352120236182</v>
      </c>
      <c r="K111" s="138">
        <v>0.67111627007158059</v>
      </c>
      <c r="L111" s="128" t="s">
        <v>359</v>
      </c>
      <c r="M111" s="128">
        <f>ROWS(L$8:$M111)</f>
        <v>104</v>
      </c>
      <c r="N111" s="128" t="str">
        <f t="shared" si="1"/>
        <v/>
      </c>
      <c r="O111" s="128" t="str">
        <f>IFERROR(SMALL($N$8:$N$163,ROWS(N$8:N111)),"")</f>
        <v/>
      </c>
      <c r="T111" s="138" t="str">
        <f>IFERROR(INDEX($B$8:$H$163,$O104,COLUMNS($R$8:S85)),"")</f>
        <v/>
      </c>
      <c r="U111" s="138" t="str">
        <f>IFERROR(INDEX($B$8:$H$163,$O104,COLUMNS($R$8:T111)),"")</f>
        <v/>
      </c>
      <c r="V111" s="138" t="str">
        <f>IFERROR(INDEX($B$8:$H$163,$O104,COLUMNS($R$8:U111)),"")</f>
        <v/>
      </c>
      <c r="W111" s="138" t="str">
        <f>IFERROR(INDEX($B$8:$H$163,$O104,COLUMNS($R$8:V111)),"")</f>
        <v/>
      </c>
      <c r="X111" s="138" t="str">
        <f>IFERROR(INDEX($B$8:$H$163,$O104,COLUMNS($R$8:W111)),"")</f>
        <v/>
      </c>
      <c r="Y111" s="138" t="str">
        <f>IFERROR(INDEX($B$8:$H$163,$O104,COLUMNS($R$8:X111)),"")</f>
        <v/>
      </c>
      <c r="Z111" s="138"/>
    </row>
    <row r="112" spans="2:26">
      <c r="B112" s="198" t="s">
        <v>363</v>
      </c>
      <c r="C112" s="105" t="s">
        <v>128</v>
      </c>
      <c r="D112" s="105" t="s">
        <v>128</v>
      </c>
      <c r="E112" s="105" t="s">
        <v>128</v>
      </c>
      <c r="F112" s="105" t="s">
        <v>128</v>
      </c>
      <c r="G112" s="105" t="s">
        <v>128</v>
      </c>
      <c r="H112" s="128" t="s">
        <v>128</v>
      </c>
      <c r="I112" s="138"/>
      <c r="J112" s="138"/>
      <c r="K112" s="138"/>
      <c r="L112" s="128" t="s">
        <v>359</v>
      </c>
      <c r="M112" s="128">
        <f>ROWS(L$8:$M112)</f>
        <v>105</v>
      </c>
      <c r="N112" s="128" t="str">
        <f t="shared" si="1"/>
        <v/>
      </c>
      <c r="O112" s="128" t="str">
        <f>IFERROR(SMALL($N$8:$N$163,ROWS(N$8:N112)),"")</f>
        <v/>
      </c>
      <c r="T112" s="138" t="str">
        <f>IFERROR(INDEX($B$8:$H$163,$O105,COLUMNS($R$8:S85)),"")</f>
        <v/>
      </c>
      <c r="U112" s="138" t="str">
        <f>IFERROR(INDEX($B$8:$H$163,$O105,COLUMNS($R$8:T112)),"")</f>
        <v/>
      </c>
      <c r="V112" s="138" t="str">
        <f>IFERROR(INDEX($B$8:$H$163,$O105,COLUMNS($R$8:U112)),"")</f>
        <v/>
      </c>
      <c r="W112" s="138" t="str">
        <f>IFERROR(INDEX($B$8:$H$163,$O105,COLUMNS($R$8:V112)),"")</f>
        <v/>
      </c>
      <c r="X112" s="138" t="str">
        <f>IFERROR(INDEX($B$8:$H$163,$O105,COLUMNS($R$8:W112)),"")</f>
        <v/>
      </c>
      <c r="Y112" s="138" t="str">
        <f>IFERROR(INDEX($B$8:$H$163,$O105,COLUMNS($R$8:X112)),"")</f>
        <v/>
      </c>
      <c r="Z112" s="138"/>
    </row>
    <row r="113" spans="2:26">
      <c r="B113" s="198" t="s">
        <v>277</v>
      </c>
      <c r="C113" s="105">
        <v>0.75132712857635298</v>
      </c>
      <c r="D113" s="105">
        <v>0.7337810362885836</v>
      </c>
      <c r="E113" s="105">
        <v>0.71293196032598394</v>
      </c>
      <c r="F113" s="105">
        <v>0.74961100392108049</v>
      </c>
      <c r="G113" s="105">
        <v>0.74146690984887964</v>
      </c>
      <c r="H113" s="200">
        <v>0.73399999999999999</v>
      </c>
      <c r="I113" s="138">
        <v>0.6960951838491235</v>
      </c>
      <c r="J113" s="138">
        <v>0.69052748627423721</v>
      </c>
      <c r="K113" s="138">
        <v>0.70067725102697898</v>
      </c>
      <c r="L113" s="128" t="s">
        <v>359</v>
      </c>
      <c r="M113" s="128">
        <f>ROWS(L$8:$M113)</f>
        <v>106</v>
      </c>
      <c r="N113" s="128" t="str">
        <f t="shared" si="1"/>
        <v/>
      </c>
      <c r="O113" s="128" t="str">
        <f>IFERROR(SMALL($N$8:$N$163,ROWS(N$8:N113)),"")</f>
        <v/>
      </c>
      <c r="T113" s="138" t="str">
        <f>IFERROR(INDEX($B$8:$H$163,$O106,COLUMNS($R$8:S85)),"")</f>
        <v/>
      </c>
      <c r="U113" s="138" t="str">
        <f>IFERROR(INDEX($B$8:$H$163,$O106,COLUMNS($R$8:T113)),"")</f>
        <v/>
      </c>
      <c r="V113" s="138" t="str">
        <f>IFERROR(INDEX($B$8:$H$163,$O106,COLUMNS($R$8:U113)),"")</f>
        <v/>
      </c>
      <c r="W113" s="138" t="str">
        <f>IFERROR(INDEX($B$8:$H$163,$O106,COLUMNS($R$8:V113)),"")</f>
        <v/>
      </c>
      <c r="X113" s="138" t="str">
        <f>IFERROR(INDEX($B$8:$H$163,$O106,COLUMNS($R$8:W113)),"")</f>
        <v/>
      </c>
      <c r="Y113" s="138" t="str">
        <f>IFERROR(INDEX($B$8:$H$163,$O106,COLUMNS($R$8:X113)),"")</f>
        <v/>
      </c>
      <c r="Z113" s="138"/>
    </row>
    <row r="114" spans="2:26">
      <c r="B114" s="198" t="s">
        <v>278</v>
      </c>
      <c r="C114" s="105">
        <v>0.78536344674456682</v>
      </c>
      <c r="D114" s="105">
        <v>0.76323078234191244</v>
      </c>
      <c r="E114" s="105">
        <v>0.74896295236732946</v>
      </c>
      <c r="F114" s="105">
        <v>0.77557007919091692</v>
      </c>
      <c r="G114" s="105">
        <v>0.78960125001537917</v>
      </c>
      <c r="H114" s="200">
        <v>0.80900000000000005</v>
      </c>
      <c r="I114" s="138">
        <v>0.79759869651156579</v>
      </c>
      <c r="J114" s="138">
        <v>0.77681766843115108</v>
      </c>
      <c r="K114" s="138">
        <v>0.77778348859620949</v>
      </c>
      <c r="L114" s="128" t="s">
        <v>359</v>
      </c>
      <c r="M114" s="128">
        <f>ROWS(L$8:$M114)</f>
        <v>107</v>
      </c>
      <c r="N114" s="128" t="str">
        <f t="shared" si="1"/>
        <v/>
      </c>
      <c r="O114" s="128" t="str">
        <f>IFERROR(SMALL($N$8:$N$163,ROWS(N$8:N114)),"")</f>
        <v/>
      </c>
      <c r="T114" s="138" t="str">
        <f>IFERROR(INDEX($B$8:$H$163,$O107,COLUMNS($R$8:S85)),"")</f>
        <v/>
      </c>
      <c r="U114" s="138" t="str">
        <f>IFERROR(INDEX($B$8:$H$163,$O107,COLUMNS($R$8:T114)),"")</f>
        <v/>
      </c>
      <c r="V114" s="138" t="str">
        <f>IFERROR(INDEX($B$8:$H$163,$O107,COLUMNS($R$8:U114)),"")</f>
        <v/>
      </c>
      <c r="W114" s="138" t="str">
        <f>IFERROR(INDEX($B$8:$H$163,$O107,COLUMNS($R$8:V114)),"")</f>
        <v/>
      </c>
      <c r="X114" s="138" t="str">
        <f>IFERROR(INDEX($B$8:$H$163,$O107,COLUMNS($R$8:W114)),"")</f>
        <v/>
      </c>
      <c r="Y114" s="138" t="str">
        <f>IFERROR(INDEX($B$8:$H$163,$O107,COLUMNS($R$8:X114)),"")</f>
        <v/>
      </c>
      <c r="Z114" s="138"/>
    </row>
    <row r="115" spans="2:26">
      <c r="B115" s="199" t="s">
        <v>279</v>
      </c>
      <c r="C115" s="105"/>
      <c r="D115" s="105"/>
      <c r="E115" s="105"/>
      <c r="F115" s="105"/>
      <c r="G115" s="105"/>
      <c r="L115" s="128" t="s">
        <v>359</v>
      </c>
      <c r="M115" s="128">
        <f>ROWS(L$8:$M115)</f>
        <v>108</v>
      </c>
      <c r="N115" s="128" t="str">
        <f t="shared" si="1"/>
        <v/>
      </c>
      <c r="O115" s="128" t="str">
        <f>IFERROR(SMALL($N$8:$N$163,ROWS(N$8:N115)),"")</f>
        <v/>
      </c>
      <c r="T115" s="138" t="str">
        <f>IFERROR(INDEX($B$8:$H$163,$O108,COLUMNS($R$8:S85)),"")</f>
        <v/>
      </c>
      <c r="U115" s="138" t="str">
        <f>IFERROR(INDEX($B$8:$H$163,$O108,COLUMNS($R$8:T115)),"")</f>
        <v/>
      </c>
      <c r="V115" s="138" t="str">
        <f>IFERROR(INDEX($B$8:$H$163,$O108,COLUMNS($R$8:U115)),"")</f>
        <v/>
      </c>
      <c r="W115" s="138" t="str">
        <f>IFERROR(INDEX($B$8:$H$163,$O108,COLUMNS($R$8:V115)),"")</f>
        <v/>
      </c>
      <c r="X115" s="138" t="str">
        <f>IFERROR(INDEX($B$8:$H$163,$O108,COLUMNS($R$8:W115)),"")</f>
        <v/>
      </c>
      <c r="Y115" s="138" t="str">
        <f>IFERROR(INDEX($B$8:$H$163,$O108,COLUMNS($R$8:X115)),"")</f>
        <v/>
      </c>
      <c r="Z115" s="138"/>
    </row>
    <row r="116" spans="2:26">
      <c r="B116" s="198" t="s">
        <v>280</v>
      </c>
      <c r="C116" s="105">
        <v>0.71498504215392988</v>
      </c>
      <c r="D116" s="105">
        <v>0.72663346029885734</v>
      </c>
      <c r="E116" s="105">
        <v>0.76918570591681312</v>
      </c>
      <c r="F116" s="105">
        <v>0.80571933962264153</v>
      </c>
      <c r="G116" s="105">
        <v>0.79084775594015844</v>
      </c>
      <c r="H116" s="138">
        <v>0.79561262707330127</v>
      </c>
      <c r="I116" s="138">
        <v>0.78211829436038516</v>
      </c>
      <c r="J116" s="138">
        <v>0.77539925246347263</v>
      </c>
      <c r="K116" s="138">
        <v>0.78746518105849583</v>
      </c>
      <c r="L116" s="128" t="s">
        <v>359</v>
      </c>
      <c r="M116" s="128">
        <f>ROWS(L$8:$M116)</f>
        <v>109</v>
      </c>
      <c r="N116" s="128" t="str">
        <f t="shared" si="1"/>
        <v/>
      </c>
      <c r="O116" s="128" t="str">
        <f>IFERROR(SMALL($N$8:$N$163,ROWS(N$8:N116)),"")</f>
        <v/>
      </c>
      <c r="T116" s="138" t="str">
        <f>IFERROR(INDEX($B$8:$H$163,$O109,COLUMNS($R$8:S85)),"")</f>
        <v/>
      </c>
      <c r="U116" s="138" t="str">
        <f>IFERROR(INDEX($B$8:$H$163,$O109,COLUMNS($R$8:T116)),"")</f>
        <v/>
      </c>
      <c r="V116" s="138" t="str">
        <f>IFERROR(INDEX($B$8:$H$163,$O109,COLUMNS($R$8:U116)),"")</f>
        <v/>
      </c>
      <c r="W116" s="138" t="str">
        <f>IFERROR(INDEX($B$8:$H$163,$O109,COLUMNS($R$8:V116)),"")</f>
        <v/>
      </c>
      <c r="X116" s="138" t="str">
        <f>IFERROR(INDEX($B$8:$H$163,$O109,COLUMNS($R$8:W116)),"")</f>
        <v/>
      </c>
      <c r="Y116" s="138" t="str">
        <f>IFERROR(INDEX($B$8:$H$163,$O109,COLUMNS($R$8:X116)),"")</f>
        <v/>
      </c>
      <c r="Z116" s="138"/>
    </row>
    <row r="117" spans="2:26">
      <c r="B117" s="198" t="s">
        <v>281</v>
      </c>
      <c r="C117" s="105">
        <v>0.70674985819625635</v>
      </c>
      <c r="D117" s="105">
        <v>0.7226027397260274</v>
      </c>
      <c r="E117" s="105">
        <v>0.76042456406368464</v>
      </c>
      <c r="F117" s="105">
        <v>0.77821710999281091</v>
      </c>
      <c r="G117" s="105">
        <v>0.76441005802707929</v>
      </c>
      <c r="H117" s="138">
        <v>0.79144178874325366</v>
      </c>
      <c r="I117" s="138">
        <v>0.7809371245494594</v>
      </c>
      <c r="J117" s="138">
        <v>0.74481737413622906</v>
      </c>
      <c r="K117" s="138">
        <v>0.75622445187662579</v>
      </c>
      <c r="L117" s="128" t="s">
        <v>359</v>
      </c>
      <c r="M117" s="128">
        <f>ROWS(L$8:$M117)</f>
        <v>110</v>
      </c>
      <c r="N117" s="128" t="str">
        <f t="shared" si="1"/>
        <v/>
      </c>
      <c r="O117" s="128" t="str">
        <f>IFERROR(SMALL($N$8:$N$163,ROWS(N$8:N117)),"")</f>
        <v/>
      </c>
      <c r="T117" s="138" t="str">
        <f>IFERROR(INDEX($B$8:$H$163,$O110,COLUMNS($R$8:S85)),"")</f>
        <v/>
      </c>
      <c r="U117" s="138" t="str">
        <f>IFERROR(INDEX($B$8:$H$163,$O110,COLUMNS($R$8:T117)),"")</f>
        <v/>
      </c>
      <c r="V117" s="138" t="str">
        <f>IFERROR(INDEX($B$8:$H$163,$O110,COLUMNS($R$8:U117)),"")</f>
        <v/>
      </c>
      <c r="W117" s="138" t="str">
        <f>IFERROR(INDEX($B$8:$H$163,$O110,COLUMNS($R$8:V117)),"")</f>
        <v/>
      </c>
      <c r="X117" s="138" t="str">
        <f>IFERROR(INDEX($B$8:$H$163,$O110,COLUMNS($R$8:W117)),"")</f>
        <v/>
      </c>
      <c r="Y117" s="138" t="str">
        <f>IFERROR(INDEX($B$8:$H$163,$O110,COLUMNS($R$8:X117)),"")</f>
        <v/>
      </c>
      <c r="Z117" s="138"/>
    </row>
    <row r="118" spans="2:26">
      <c r="B118" s="198" t="s">
        <v>282</v>
      </c>
      <c r="C118" s="105">
        <v>0.73317307692307687</v>
      </c>
      <c r="D118" s="105">
        <v>0.71370967741935487</v>
      </c>
      <c r="E118" s="105">
        <v>0.72626931567328923</v>
      </c>
      <c r="F118" s="105">
        <v>0.72639691714836219</v>
      </c>
      <c r="G118" s="105">
        <v>0.75984990619136961</v>
      </c>
      <c r="H118" s="138">
        <v>0.72270363951473138</v>
      </c>
      <c r="I118" s="138">
        <v>0.76762820512820518</v>
      </c>
      <c r="J118" s="138">
        <v>0.71405492730210018</v>
      </c>
      <c r="K118" s="138">
        <v>0.71116816431322205</v>
      </c>
      <c r="L118" s="128" t="s">
        <v>359</v>
      </c>
      <c r="M118" s="128">
        <f>ROWS(L$8:$M118)</f>
        <v>111</v>
      </c>
      <c r="N118" s="128" t="str">
        <f t="shared" si="1"/>
        <v/>
      </c>
      <c r="O118" s="128" t="str">
        <f>IFERROR(SMALL($N$8:$N$163,ROWS(N$8:N118)),"")</f>
        <v/>
      </c>
      <c r="T118" s="138" t="str">
        <f>IFERROR(INDEX($B$8:$H$163,$O111,COLUMNS($R$8:S85)),"")</f>
        <v/>
      </c>
      <c r="U118" s="138" t="str">
        <f>IFERROR(INDEX($B$8:$H$163,$O111,COLUMNS($R$8:T118)),"")</f>
        <v/>
      </c>
      <c r="V118" s="138" t="str">
        <f>IFERROR(INDEX($B$8:$H$163,$O111,COLUMNS($R$8:U118)),"")</f>
        <v/>
      </c>
      <c r="W118" s="138" t="str">
        <f>IFERROR(INDEX($B$8:$H$163,$O111,COLUMNS($R$8:V118)),"")</f>
        <v/>
      </c>
      <c r="X118" s="138" t="str">
        <f>IFERROR(INDEX($B$8:$H$163,$O111,COLUMNS($R$8:W118)),"")</f>
        <v/>
      </c>
      <c r="Y118" s="138" t="str">
        <f>IFERROR(INDEX($B$8:$H$163,$O111,COLUMNS($R$8:X118)),"")</f>
        <v/>
      </c>
      <c r="Z118" s="138"/>
    </row>
    <row r="119" spans="2:26">
      <c r="B119" s="198" t="s">
        <v>283</v>
      </c>
      <c r="C119" s="105">
        <v>0.71488469601677151</v>
      </c>
      <c r="D119" s="105">
        <v>0.7195496417604913</v>
      </c>
      <c r="E119" s="105">
        <v>0.78435839028094156</v>
      </c>
      <c r="F119" s="105">
        <v>0.78517221249270286</v>
      </c>
      <c r="G119" s="105">
        <v>0.77184720041862898</v>
      </c>
      <c r="H119" s="138">
        <v>0.79797979797979801</v>
      </c>
      <c r="I119" s="138">
        <v>0.7810361681329423</v>
      </c>
      <c r="J119" s="138">
        <v>0.79062690200852104</v>
      </c>
      <c r="K119" s="138">
        <v>0.77589367552703936</v>
      </c>
      <c r="L119" s="128" t="s">
        <v>359</v>
      </c>
      <c r="M119" s="128">
        <f>ROWS(L$8:$M119)</f>
        <v>112</v>
      </c>
      <c r="N119" s="128" t="str">
        <f t="shared" si="1"/>
        <v/>
      </c>
      <c r="O119" s="128" t="str">
        <f>IFERROR(SMALL($N$8:$N$163,ROWS(N$8:N119)),"")</f>
        <v/>
      </c>
      <c r="T119" s="138" t="str">
        <f>IFERROR(INDEX($B$8:$H$163,$O112,COLUMNS($R$8:S85)),"")</f>
        <v/>
      </c>
      <c r="U119" s="138" t="str">
        <f>IFERROR(INDEX($B$8:$H$163,$O112,COLUMNS($R$8:T119)),"")</f>
        <v/>
      </c>
      <c r="V119" s="138" t="str">
        <f>IFERROR(INDEX($B$8:$H$163,$O112,COLUMNS($R$8:U119)),"")</f>
        <v/>
      </c>
      <c r="W119" s="138" t="str">
        <f>IFERROR(INDEX($B$8:$H$163,$O112,COLUMNS($R$8:V119)),"")</f>
        <v/>
      </c>
      <c r="X119" s="138" t="str">
        <f>IFERROR(INDEX($B$8:$H$163,$O112,COLUMNS($R$8:W119)),"")</f>
        <v/>
      </c>
      <c r="Y119" s="138" t="str">
        <f>IFERROR(INDEX($B$8:$H$163,$O112,COLUMNS($R$8:X119)),"")</f>
        <v/>
      </c>
      <c r="Z119" s="138"/>
    </row>
    <row r="120" spans="2:26">
      <c r="B120" s="198" t="s">
        <v>284</v>
      </c>
      <c r="C120" s="105">
        <v>0.78545068973044896</v>
      </c>
      <c r="D120" s="105">
        <v>0.76161965670742371</v>
      </c>
      <c r="E120" s="105">
        <v>0.74177037992956973</v>
      </c>
      <c r="F120" s="105">
        <v>0.77034068578746329</v>
      </c>
      <c r="G120" s="105">
        <v>0.7819062258023507</v>
      </c>
      <c r="H120" s="138">
        <v>0.79693040937331561</v>
      </c>
      <c r="I120" s="138">
        <v>0.77952277657266811</v>
      </c>
      <c r="J120" s="138">
        <v>0.76102708317498924</v>
      </c>
      <c r="K120" s="138">
        <v>0.76204019495615849</v>
      </c>
      <c r="L120" s="128" t="s">
        <v>359</v>
      </c>
      <c r="M120" s="128">
        <f>ROWS(L$8:$M120)</f>
        <v>113</v>
      </c>
      <c r="N120" s="128" t="str">
        <f t="shared" si="1"/>
        <v/>
      </c>
      <c r="O120" s="128" t="str">
        <f>IFERROR(SMALL($N$8:$N$163,ROWS(N$8:N120)),"")</f>
        <v/>
      </c>
      <c r="T120" s="138" t="str">
        <f>IFERROR(INDEX($B$8:$H$163,$O113,COLUMNS($R$8:S85)),"")</f>
        <v/>
      </c>
      <c r="U120" s="138" t="str">
        <f>IFERROR(INDEX($B$8:$H$163,$O113,COLUMNS($R$8:T120)),"")</f>
        <v/>
      </c>
      <c r="V120" s="138" t="str">
        <f>IFERROR(INDEX($B$8:$H$163,$O113,COLUMNS($R$8:U120)),"")</f>
        <v/>
      </c>
      <c r="W120" s="138" t="str">
        <f>IFERROR(INDEX($B$8:$H$163,$O113,COLUMNS($R$8:V120)),"")</f>
        <v/>
      </c>
      <c r="X120" s="138" t="str">
        <f>IFERROR(INDEX($B$8:$H$163,$O113,COLUMNS($R$8:W120)),"")</f>
        <v/>
      </c>
      <c r="Y120" s="138" t="str">
        <f>IFERROR(INDEX($B$8:$H$163,$O113,COLUMNS($R$8:X120)),"")</f>
        <v/>
      </c>
      <c r="Z120" s="138"/>
    </row>
    <row r="121" spans="2:26">
      <c r="B121" s="198" t="s">
        <v>337</v>
      </c>
      <c r="C121" s="105">
        <v>0.71395007342143901</v>
      </c>
      <c r="D121" s="105">
        <v>0.72352092352092356</v>
      </c>
      <c r="E121" s="105">
        <v>0.76630017898235747</v>
      </c>
      <c r="F121" s="105">
        <v>0.78753271472757558</v>
      </c>
      <c r="G121" s="105">
        <v>0.77648731926996917</v>
      </c>
      <c r="H121" s="138">
        <v>0.79050772626931565</v>
      </c>
      <c r="I121" s="138">
        <v>0.77960865087538622</v>
      </c>
      <c r="J121" s="138">
        <v>0.76509973497000971</v>
      </c>
      <c r="K121" s="138">
        <v>0.76931459082488829</v>
      </c>
      <c r="L121" s="128" t="s">
        <v>359</v>
      </c>
      <c r="M121" s="128">
        <f>ROWS(L$8:$M121)</f>
        <v>114</v>
      </c>
      <c r="N121" s="128" t="str">
        <f t="shared" si="1"/>
        <v/>
      </c>
      <c r="O121" s="128" t="str">
        <f>IFERROR(SMALL($N$8:$N$163,ROWS(N$8:N121)),"")</f>
        <v/>
      </c>
      <c r="T121" s="138" t="str">
        <f>IFERROR(INDEX($B$8:$H$163,$O114,COLUMNS($R$8:S85)),"")</f>
        <v/>
      </c>
      <c r="U121" s="138" t="str">
        <f>IFERROR(INDEX($B$8:$H$163,$O114,COLUMNS($R$8:T121)),"")</f>
        <v/>
      </c>
      <c r="V121" s="138" t="str">
        <f>IFERROR(INDEX($B$8:$H$163,$O114,COLUMNS($R$8:U121)),"")</f>
        <v/>
      </c>
      <c r="W121" s="138" t="str">
        <f>IFERROR(INDEX($B$8:$H$163,$O114,COLUMNS($R$8:V121)),"")</f>
        <v/>
      </c>
      <c r="X121" s="138" t="str">
        <f>IFERROR(INDEX($B$8:$H$163,$O114,COLUMNS($R$8:W121)),"")</f>
        <v/>
      </c>
      <c r="Y121" s="138" t="str">
        <f>IFERROR(INDEX($B$8:$H$163,$O114,COLUMNS($R$8:X121)),"")</f>
        <v/>
      </c>
      <c r="Z121" s="138"/>
    </row>
    <row r="122" spans="2:26">
      <c r="B122" s="199" t="s">
        <v>289</v>
      </c>
      <c r="C122" s="105"/>
      <c r="D122" s="105"/>
      <c r="E122" s="105"/>
      <c r="F122" s="105"/>
      <c r="G122" s="105"/>
      <c r="L122" s="128" t="s">
        <v>359</v>
      </c>
      <c r="M122" s="128">
        <f>ROWS(L$8:$M122)</f>
        <v>115</v>
      </c>
      <c r="N122" s="128" t="str">
        <f t="shared" si="1"/>
        <v/>
      </c>
      <c r="O122" s="128" t="str">
        <f>IFERROR(SMALL($N$8:$N$163,ROWS(N$8:N122)),"")</f>
        <v/>
      </c>
      <c r="T122" s="138" t="str">
        <f>IFERROR(INDEX($B$8:$H$163,$O115,COLUMNS($R$8:S85)),"")</f>
        <v/>
      </c>
      <c r="U122" s="138" t="str">
        <f>IFERROR(INDEX($B$8:$H$163,$O115,COLUMNS($R$8:T122)),"")</f>
        <v/>
      </c>
      <c r="V122" s="138" t="str">
        <f>IFERROR(INDEX($B$8:$H$163,$O115,COLUMNS($R$8:U122)),"")</f>
        <v/>
      </c>
      <c r="W122" s="138" t="str">
        <f>IFERROR(INDEX($B$8:$H$163,$O115,COLUMNS($R$8:V122)),"")</f>
        <v/>
      </c>
      <c r="X122" s="138" t="str">
        <f>IFERROR(INDEX($B$8:$H$163,$O115,COLUMNS($R$8:W122)),"")</f>
        <v/>
      </c>
      <c r="Y122" s="138" t="str">
        <f>IFERROR(INDEX($B$8:$H$163,$O115,COLUMNS($R$8:X122)),"")</f>
        <v/>
      </c>
      <c r="Z122" s="138"/>
    </row>
    <row r="123" spans="2:26">
      <c r="B123" s="198" t="s">
        <v>290</v>
      </c>
      <c r="C123" s="105">
        <v>0.64820846905537455</v>
      </c>
      <c r="D123" s="105">
        <v>0.70305676855895194</v>
      </c>
      <c r="E123" s="105">
        <v>0.55906432748538015</v>
      </c>
      <c r="F123" s="105">
        <v>0.64408396946564883</v>
      </c>
      <c r="G123" s="105">
        <v>0.72338642078792958</v>
      </c>
      <c r="H123" s="200">
        <v>0.66600000000000004</v>
      </c>
      <c r="I123" s="138">
        <v>0.68626358317079972</v>
      </c>
      <c r="J123" s="138">
        <v>0.6339072847682119</v>
      </c>
      <c r="K123" s="138">
        <v>0.62884160756501184</v>
      </c>
      <c r="L123" s="128" t="s">
        <v>359</v>
      </c>
      <c r="M123" s="128">
        <f>ROWS(L$8:$M123)</f>
        <v>116</v>
      </c>
      <c r="N123" s="128" t="str">
        <f t="shared" si="1"/>
        <v/>
      </c>
      <c r="O123" s="128" t="str">
        <f>IFERROR(SMALL($N$8:$N$163,ROWS(N$8:N123)),"")</f>
        <v/>
      </c>
      <c r="T123" s="138" t="str">
        <f>IFERROR(INDEX($B$8:$H$163,$O116,COLUMNS($R$8:S85)),"")</f>
        <v/>
      </c>
      <c r="U123" s="138" t="str">
        <f>IFERROR(INDEX($B$8:$H$163,$O116,COLUMNS($R$8:T123)),"")</f>
        <v/>
      </c>
      <c r="V123" s="138" t="str">
        <f>IFERROR(INDEX($B$8:$H$163,$O116,COLUMNS($R$8:U123)),"")</f>
        <v/>
      </c>
      <c r="W123" s="138" t="str">
        <f>IFERROR(INDEX($B$8:$H$163,$O116,COLUMNS($R$8:V123)),"")</f>
        <v/>
      </c>
      <c r="X123" s="138" t="str">
        <f>IFERROR(INDEX($B$8:$H$163,$O116,COLUMNS($R$8:W123)),"")</f>
        <v/>
      </c>
      <c r="Y123" s="138" t="str">
        <f>IFERROR(INDEX($B$8:$H$163,$O116,COLUMNS($R$8:X123)),"")</f>
        <v/>
      </c>
      <c r="Z123" s="138"/>
    </row>
    <row r="124" spans="2:26">
      <c r="B124" s="198" t="s">
        <v>291</v>
      </c>
      <c r="C124" s="105">
        <v>0.78099485353867582</v>
      </c>
      <c r="D124" s="105">
        <v>0.75900577024591809</v>
      </c>
      <c r="E124" s="105">
        <v>0.74483644528958393</v>
      </c>
      <c r="F124" s="105">
        <v>0.77274520315170891</v>
      </c>
      <c r="G124" s="105">
        <v>0.78268614178838614</v>
      </c>
      <c r="H124" s="200">
        <v>0.8</v>
      </c>
      <c r="I124" s="138">
        <v>0.78377043909608668</v>
      </c>
      <c r="J124" s="138">
        <v>0.76846886481730303</v>
      </c>
      <c r="K124" s="138">
        <v>0.76885213838664812</v>
      </c>
      <c r="L124" s="128" t="s">
        <v>359</v>
      </c>
      <c r="M124" s="128">
        <f>ROWS(L$8:$M124)</f>
        <v>117</v>
      </c>
      <c r="N124" s="128" t="str">
        <f t="shared" si="1"/>
        <v/>
      </c>
      <c r="O124" s="128" t="str">
        <f>IFERROR(SMALL($N$8:$N$163,ROWS(N$8:N124)),"")</f>
        <v/>
      </c>
      <c r="T124" s="138" t="str">
        <f>IFERROR(INDEX($B$8:$H$163,$O117,COLUMNS($R$8:S124)),"")</f>
        <v/>
      </c>
      <c r="U124" s="138" t="str">
        <f>IFERROR(INDEX($B$8:$H$163,$O117,COLUMNS($R$8:T124)),"")</f>
        <v/>
      </c>
      <c r="V124" s="138" t="str">
        <f>IFERROR(INDEX($B$8:$H$163,$O117,COLUMNS($R$8:U124)),"")</f>
        <v/>
      </c>
      <c r="W124" s="138" t="str">
        <f>IFERROR(INDEX($B$8:$H$163,$O117,COLUMNS($R$8:V124)),"")</f>
        <v/>
      </c>
      <c r="X124" s="138" t="str">
        <f>IFERROR(INDEX($B$8:$H$163,$O117,COLUMNS($R$8:W124)),"")</f>
        <v/>
      </c>
      <c r="Y124" s="138" t="str">
        <f>IFERROR(INDEX($B$8:$H$163,$O117,COLUMNS($R$8:X124)),"")</f>
        <v/>
      </c>
      <c r="Z124" s="138"/>
    </row>
    <row r="125" spans="2:26">
      <c r="B125" s="141" t="s">
        <v>216</v>
      </c>
      <c r="C125" s="105">
        <v>0.6587189370315133</v>
      </c>
      <c r="D125" s="105">
        <v>0.63975338215947697</v>
      </c>
      <c r="E125" s="105">
        <v>0.65519657298422607</v>
      </c>
      <c r="F125" s="105">
        <v>0.65265005685105026</v>
      </c>
      <c r="G125" s="105">
        <v>0.66135958515637661</v>
      </c>
      <c r="H125" s="105">
        <v>0.65207427055702916</v>
      </c>
      <c r="I125" s="564">
        <v>0.65973603713448414</v>
      </c>
      <c r="J125" s="564">
        <v>0.61316196596453643</v>
      </c>
      <c r="K125" s="105">
        <v>0.59045091603231137</v>
      </c>
      <c r="L125" s="128" t="s">
        <v>358</v>
      </c>
      <c r="M125" s="128">
        <f>ROWS(L$8:$M125)</f>
        <v>118</v>
      </c>
      <c r="N125" s="128" t="str">
        <f t="shared" si="1"/>
        <v/>
      </c>
      <c r="O125" s="128" t="str">
        <f>IFERROR(SMALL($N$8:$N$163,ROWS(N$8:N125)),"")</f>
        <v/>
      </c>
      <c r="S125" s="128" t="str">
        <f>IFERROR(INDEX($B$8:$H$163,$O118,COLUMNS($R$8:R125)),"")</f>
        <v/>
      </c>
      <c r="T125" s="138" t="str">
        <f>IFERROR(INDEX($B$8:$H$163,$O118,COLUMNS($R$8:S125)),"")</f>
        <v/>
      </c>
      <c r="U125" s="138" t="str">
        <f>IFERROR(INDEX($B$8:$H$163,$O118,COLUMNS($R$8:T125)),"")</f>
        <v/>
      </c>
      <c r="V125" s="138" t="str">
        <f>IFERROR(INDEX($B$8:$H$163,$O118,COLUMNS($R$8:U125)),"")</f>
        <v/>
      </c>
      <c r="W125" s="138" t="str">
        <f>IFERROR(INDEX($B$8:$H$163,$O118,COLUMNS($R$8:V125)),"")</f>
        <v/>
      </c>
      <c r="X125" s="138" t="str">
        <f>IFERROR(INDEX($B$8:$H$163,$O118,COLUMNS($R$8:W125)),"")</f>
        <v/>
      </c>
      <c r="Y125" s="138" t="str">
        <f>IFERROR(INDEX($B$8:$H$163,$O118,COLUMNS($R$8:X125)),"")</f>
        <v/>
      </c>
      <c r="Z125" s="138"/>
    </row>
    <row r="126" spans="2:26">
      <c r="B126" s="141" t="s">
        <v>236</v>
      </c>
      <c r="C126" s="105"/>
      <c r="D126" s="105"/>
      <c r="E126" s="105"/>
      <c r="F126" s="105"/>
      <c r="G126" s="105"/>
      <c r="I126" s="564"/>
      <c r="J126" s="564"/>
      <c r="K126" s="105"/>
      <c r="L126" s="128" t="s">
        <v>358</v>
      </c>
      <c r="M126" s="128">
        <f>ROWS(L$8:$M126)</f>
        <v>119</v>
      </c>
      <c r="N126" s="128" t="str">
        <f t="shared" si="1"/>
        <v/>
      </c>
      <c r="O126" s="128" t="str">
        <f>IFERROR(SMALL($N$8:$N$163,ROWS(N$8:N126)),"")</f>
        <v/>
      </c>
      <c r="S126" s="128" t="str">
        <f>IFERROR(INDEX($B$8:$H$163,$O119,COLUMNS($R$8:R126)),"")</f>
        <v/>
      </c>
      <c r="T126" s="138" t="str">
        <f>IFERROR(INDEX($B$8:$H$163,$O119,COLUMNS($R$8:S126)),"")</f>
        <v/>
      </c>
      <c r="U126" s="138" t="str">
        <f>IFERROR(INDEX($B$8:$H$163,$O119,COLUMNS($R$8:T126)),"")</f>
        <v/>
      </c>
      <c r="V126" s="138" t="str">
        <f>IFERROR(INDEX($B$8:$H$163,$O119,COLUMNS($R$8:U126)),"")</f>
        <v/>
      </c>
      <c r="W126" s="138" t="str">
        <f>IFERROR(INDEX($B$8:$H$163,$O119,COLUMNS($R$8:V126)),"")</f>
        <v/>
      </c>
      <c r="X126" s="138" t="str">
        <f>IFERROR(INDEX($B$8:$H$163,$O119,COLUMNS($R$8:W126)),"")</f>
        <v/>
      </c>
      <c r="Y126" s="138" t="str">
        <f>IFERROR(INDEX($B$8:$H$163,$O119,COLUMNS($R$8:X126)),"")</f>
        <v/>
      </c>
      <c r="Z126" s="138"/>
    </row>
    <row r="127" spans="2:26">
      <c r="B127" s="198" t="s">
        <v>237</v>
      </c>
      <c r="C127" s="105">
        <v>0.63680000000000003</v>
      </c>
      <c r="D127" s="105">
        <v>0.61021737876953241</v>
      </c>
      <c r="E127" s="105">
        <v>0.62901238190247055</v>
      </c>
      <c r="F127" s="105">
        <v>0.62735052686732262</v>
      </c>
      <c r="G127" s="105">
        <v>0.63880719915304085</v>
      </c>
      <c r="H127" s="105">
        <v>0.62986106898016136</v>
      </c>
      <c r="I127" s="564">
        <v>0.63160175840505228</v>
      </c>
      <c r="J127" s="564">
        <v>0.58255061573784184</v>
      </c>
      <c r="K127" s="105">
        <v>0.54877207505518766</v>
      </c>
      <c r="L127" s="128" t="s">
        <v>358</v>
      </c>
      <c r="M127" s="128">
        <f>ROWS(L$8:$M127)</f>
        <v>120</v>
      </c>
      <c r="N127" s="128" t="str">
        <f t="shared" si="1"/>
        <v/>
      </c>
      <c r="O127" s="128" t="str">
        <f>IFERROR(SMALL($N$8:$N$163,ROWS(N$8:N127)),"")</f>
        <v/>
      </c>
      <c r="S127" s="128" t="str">
        <f>IFERROR(INDEX($B$8:$H$163,$O120,COLUMNS($R$8:R127)),"")</f>
        <v/>
      </c>
      <c r="T127" s="138" t="str">
        <f>IFERROR(INDEX($B$8:$H$163,$O120,COLUMNS($R$8:S127)),"")</f>
        <v/>
      </c>
      <c r="U127" s="138" t="str">
        <f>IFERROR(INDEX($B$8:$H$163,$O120,COLUMNS($R$8:T127)),"")</f>
        <v/>
      </c>
      <c r="V127" s="138" t="str">
        <f>IFERROR(INDEX($B$8:$H$163,$O120,COLUMNS($R$8:U127)),"")</f>
        <v/>
      </c>
      <c r="W127" s="138" t="str">
        <f>IFERROR(INDEX($B$8:$H$163,$O120,COLUMNS($R$8:V127)),"")</f>
        <v/>
      </c>
      <c r="X127" s="138" t="str">
        <f>IFERROR(INDEX($B$8:$H$163,$O120,COLUMNS($R$8:W127)),"")</f>
        <v/>
      </c>
      <c r="Y127" s="138" t="str">
        <f>IFERROR(INDEX($B$8:$H$163,$O120,COLUMNS($R$8:X127)),"")</f>
        <v/>
      </c>
      <c r="Z127" s="138"/>
    </row>
    <row r="128" spans="2:26">
      <c r="B128" s="198" t="s">
        <v>238</v>
      </c>
      <c r="C128" s="105">
        <v>0.65169708613512645</v>
      </c>
      <c r="D128" s="105">
        <v>0.63833692442741996</v>
      </c>
      <c r="E128" s="105">
        <v>0.64450419620304733</v>
      </c>
      <c r="F128" s="105">
        <v>0.63858293605129046</v>
      </c>
      <c r="G128" s="105">
        <v>0.64859656472559701</v>
      </c>
      <c r="H128" s="105">
        <v>0.63896567097637091</v>
      </c>
      <c r="I128" s="564">
        <v>0.64647095565271706</v>
      </c>
      <c r="J128" s="564">
        <v>0.59708295350957152</v>
      </c>
      <c r="K128" s="105">
        <v>0.58496415423367565</v>
      </c>
      <c r="L128" s="128" t="s">
        <v>358</v>
      </c>
      <c r="M128" s="128">
        <f>ROWS(L$8:$M128)</f>
        <v>121</v>
      </c>
      <c r="N128" s="128" t="str">
        <f t="shared" si="1"/>
        <v/>
      </c>
      <c r="O128" s="128" t="str">
        <f>IFERROR(SMALL($N$8:$N$163,ROWS(N$8:N128)),"")</f>
        <v/>
      </c>
      <c r="S128" s="128" t="str">
        <f>IFERROR(INDEX($B$8:$H$163,$O121,COLUMNS($R$8:R128)),"")</f>
        <v/>
      </c>
      <c r="T128" s="138" t="str">
        <f>IFERROR(INDEX($B$8:$H$163,$O121,COLUMNS($R$8:S128)),"")</f>
        <v/>
      </c>
      <c r="U128" s="138" t="str">
        <f>IFERROR(INDEX($B$8:$H$163,$O121,COLUMNS($R$8:T128)),"")</f>
        <v/>
      </c>
      <c r="V128" s="138" t="str">
        <f>IFERROR(INDEX($B$8:$H$163,$O121,COLUMNS($R$8:U128)),"")</f>
        <v/>
      </c>
      <c r="W128" s="138" t="str">
        <f>IFERROR(INDEX($B$8:$H$163,$O121,COLUMNS($R$8:V128)),"")</f>
        <v/>
      </c>
      <c r="X128" s="138" t="str">
        <f>IFERROR(INDEX($B$8:$H$163,$O121,COLUMNS($R$8:W128)),"")</f>
        <v/>
      </c>
      <c r="Y128" s="138" t="str">
        <f>IFERROR(INDEX($B$8:$H$163,$O121,COLUMNS($R$8:X128)),"")</f>
        <v/>
      </c>
      <c r="Z128" s="138"/>
    </row>
    <row r="129" spans="2:26">
      <c r="B129" s="198" t="s">
        <v>239</v>
      </c>
      <c r="C129" s="105">
        <v>0.67534504391468009</v>
      </c>
      <c r="D129" s="105">
        <v>0.6525772109202066</v>
      </c>
      <c r="E129" s="105">
        <v>0.66273095003826388</v>
      </c>
      <c r="F129" s="105">
        <v>0.66501813386086384</v>
      </c>
      <c r="G129" s="105">
        <v>0.66273112051681893</v>
      </c>
      <c r="H129" s="105">
        <v>0.65975302721496221</v>
      </c>
      <c r="I129" s="564">
        <v>0.67505042116502556</v>
      </c>
      <c r="J129" s="564">
        <v>0.63427727821768887</v>
      </c>
      <c r="K129" s="105">
        <v>0.61058451816745651</v>
      </c>
      <c r="L129" s="128" t="s">
        <v>358</v>
      </c>
      <c r="M129" s="128">
        <f>ROWS(L$8:$M129)</f>
        <v>122</v>
      </c>
      <c r="N129" s="128" t="str">
        <f t="shared" si="1"/>
        <v/>
      </c>
      <c r="O129" s="128" t="str">
        <f>IFERROR(SMALL($N$8:$N$163,ROWS(N$8:N129)),"")</f>
        <v/>
      </c>
      <c r="S129" s="128" t="str">
        <f>IFERROR(INDEX($B$8:$H$163,$O122,COLUMNS($R$8:R129)),"")</f>
        <v/>
      </c>
      <c r="T129" s="138" t="str">
        <f>IFERROR(INDEX($B$8:$H$163,$O122,COLUMNS($R$8:S129)),"")</f>
        <v/>
      </c>
      <c r="U129" s="138" t="str">
        <f>IFERROR(INDEX($B$8:$H$163,$O122,COLUMNS($R$8:T129)),"")</f>
        <v/>
      </c>
      <c r="V129" s="138" t="str">
        <f>IFERROR(INDEX($B$8:$H$163,$O122,COLUMNS($R$8:U129)),"")</f>
        <v/>
      </c>
      <c r="W129" s="138" t="str">
        <f>IFERROR(INDEX($B$8:$H$163,$O122,COLUMNS($R$8:V129)),"")</f>
        <v/>
      </c>
      <c r="X129" s="138" t="str">
        <f>IFERROR(INDEX($B$8:$H$163,$O122,COLUMNS($R$8:W129)),"")</f>
        <v/>
      </c>
      <c r="Y129" s="138" t="str">
        <f>IFERROR(INDEX($B$8:$H$163,$O122,COLUMNS($R$8:X129)),"")</f>
        <v/>
      </c>
      <c r="Z129" s="138"/>
    </row>
    <row r="130" spans="2:26">
      <c r="B130" s="198" t="s">
        <v>240</v>
      </c>
      <c r="C130" s="105">
        <v>0.68284327719097915</v>
      </c>
      <c r="D130" s="105">
        <v>0.67049585575105419</v>
      </c>
      <c r="E130" s="105">
        <v>0.6949426639223758</v>
      </c>
      <c r="F130" s="105">
        <v>0.68824383164005809</v>
      </c>
      <c r="G130" s="105">
        <v>0.70857568978374352</v>
      </c>
      <c r="H130" s="105">
        <v>0.68769422001243008</v>
      </c>
      <c r="I130" s="564">
        <v>0.69908668482614966</v>
      </c>
      <c r="J130" s="564">
        <v>0.64801784794920203</v>
      </c>
      <c r="K130" s="105">
        <v>0.62924239987132058</v>
      </c>
      <c r="L130" s="128" t="s">
        <v>358</v>
      </c>
      <c r="M130" s="128">
        <f>ROWS(L$8:$M130)</f>
        <v>123</v>
      </c>
      <c r="N130" s="128" t="str">
        <f t="shared" si="1"/>
        <v/>
      </c>
      <c r="O130" s="128" t="str">
        <f>IFERROR(SMALL($N$8:$N$163,ROWS(N$8:N130)),"")</f>
        <v/>
      </c>
      <c r="S130" s="128" t="str">
        <f>IFERROR(INDEX($B$8:$H$163,$O123,COLUMNS($R$8:R130)),"")</f>
        <v/>
      </c>
      <c r="T130" s="138" t="str">
        <f>IFERROR(INDEX($B$8:$H$163,$O123,COLUMNS($R$8:S130)),"")</f>
        <v/>
      </c>
      <c r="U130" s="138" t="str">
        <f>IFERROR(INDEX($B$8:$H$163,$O123,COLUMNS($R$8:T130)),"")</f>
        <v/>
      </c>
      <c r="V130" s="138" t="str">
        <f>IFERROR(INDEX($B$8:$H$163,$O123,COLUMNS($R$8:U130)),"")</f>
        <v/>
      </c>
      <c r="W130" s="138" t="str">
        <f>IFERROR(INDEX($B$8:$H$163,$O123,COLUMNS($R$8:V130)),"")</f>
        <v/>
      </c>
      <c r="X130" s="138" t="str">
        <f>IFERROR(INDEX($B$8:$H$163,$O123,COLUMNS($R$8:W130)),"")</f>
        <v/>
      </c>
      <c r="Y130" s="138" t="str">
        <f>IFERROR(INDEX($B$8:$H$163,$O123,COLUMNS($R$8:X130)),"")</f>
        <v/>
      </c>
      <c r="Z130" s="138"/>
    </row>
    <row r="131" spans="2:26">
      <c r="B131" s="198" t="s">
        <v>241</v>
      </c>
      <c r="C131" s="105">
        <v>0.68523848684210531</v>
      </c>
      <c r="D131" s="105">
        <v>0.68022998673153467</v>
      </c>
      <c r="E131" s="105">
        <v>0.70202020202020199</v>
      </c>
      <c r="F131" s="105">
        <v>0.70160404306745772</v>
      </c>
      <c r="G131" s="105">
        <v>0.70073784722222221</v>
      </c>
      <c r="H131" s="105">
        <v>0.69692923898531378</v>
      </c>
      <c r="I131" s="564">
        <v>0.7072318112300634</v>
      </c>
      <c r="J131" s="564">
        <v>0.66234684260131949</v>
      </c>
      <c r="K131" s="105">
        <v>0.6472317491425772</v>
      </c>
      <c r="L131" s="128" t="s">
        <v>358</v>
      </c>
      <c r="M131" s="128">
        <f>ROWS(L$8:$M131)</f>
        <v>124</v>
      </c>
      <c r="N131" s="128" t="str">
        <f t="shared" si="1"/>
        <v/>
      </c>
      <c r="O131" s="128" t="str">
        <f>IFERROR(SMALL($N$8:$N$163,ROWS(N$8:N131)),"")</f>
        <v/>
      </c>
      <c r="S131" s="128" t="str">
        <f>IFERROR(INDEX($B$8:$H$163,$O124,COLUMNS($R$8:R131)),"")</f>
        <v/>
      </c>
      <c r="T131" s="138" t="str">
        <f>IFERROR(INDEX($B$8:$H$163,$O124,COLUMNS($R$8:S131)),"")</f>
        <v/>
      </c>
      <c r="U131" s="138" t="str">
        <f>IFERROR(INDEX($B$8:$H$163,$O124,COLUMNS($R$8:T131)),"")</f>
        <v/>
      </c>
      <c r="V131" s="138" t="str">
        <f>IFERROR(INDEX($B$8:$H$163,$O124,COLUMNS($R$8:U131)),"")</f>
        <v/>
      </c>
      <c r="W131" s="138" t="str">
        <f>IFERROR(INDEX($B$8:$H$163,$O124,COLUMNS($R$8:V131)),"")</f>
        <v/>
      </c>
      <c r="X131" s="138" t="str">
        <f>IFERROR(INDEX($B$8:$H$163,$O124,COLUMNS($R$8:W131)),"")</f>
        <v/>
      </c>
      <c r="Y131" s="138" t="str">
        <f>IFERROR(INDEX($B$8:$H$163,$O124,COLUMNS($R$8:X131)),"")</f>
        <v/>
      </c>
      <c r="Z131" s="138"/>
    </row>
    <row r="132" spans="2:26">
      <c r="B132" s="199" t="s">
        <v>245</v>
      </c>
      <c r="C132" s="105"/>
      <c r="D132" s="105"/>
      <c r="E132" s="105"/>
      <c r="F132" s="105"/>
      <c r="G132" s="105"/>
      <c r="I132" s="564"/>
      <c r="J132" s="564"/>
      <c r="K132" s="105"/>
      <c r="L132" s="128" t="s">
        <v>358</v>
      </c>
      <c r="M132" s="128">
        <f>ROWS(L$8:$M132)</f>
        <v>125</v>
      </c>
      <c r="N132" s="128" t="str">
        <f t="shared" si="1"/>
        <v/>
      </c>
      <c r="O132" s="128" t="str">
        <f>IFERROR(SMALL($N$8:$N$163,ROWS(N$8:N132)),"")</f>
        <v/>
      </c>
      <c r="S132" s="128" t="str">
        <f>IFERROR(INDEX($B$8:$H$163,$O125,COLUMNS($R$8:R132)),"")</f>
        <v/>
      </c>
      <c r="T132" s="138" t="str">
        <f>IFERROR(INDEX($B$8:$H$163,$O125,COLUMNS($R$8:S132)),"")</f>
        <v/>
      </c>
      <c r="U132" s="138" t="str">
        <f>IFERROR(INDEX($B$8:$H$163,$O125,COLUMNS($R$8:T132)),"")</f>
        <v/>
      </c>
      <c r="V132" s="138" t="str">
        <f>IFERROR(INDEX($B$8:$H$163,$O125,COLUMNS($R$8:U132)),"")</f>
        <v/>
      </c>
      <c r="W132" s="138" t="str">
        <f>IFERROR(INDEX($B$8:$H$163,$O125,COLUMNS($R$8:V132)),"")</f>
        <v/>
      </c>
      <c r="X132" s="138" t="str">
        <f>IFERROR(INDEX($B$8:$H$163,$O125,COLUMNS($R$8:W132)),"")</f>
        <v/>
      </c>
      <c r="Y132" s="138" t="str">
        <f>IFERROR(INDEX($B$8:$H$163,$O125,COLUMNS($R$8:X132)),"")</f>
        <v/>
      </c>
      <c r="Z132" s="138"/>
    </row>
    <row r="133" spans="2:26">
      <c r="B133" s="198" t="s">
        <v>246</v>
      </c>
      <c r="C133" s="105">
        <v>0.65170715278070135</v>
      </c>
      <c r="D133" s="105">
        <v>0.63210905617782409</v>
      </c>
      <c r="E133" s="105">
        <v>0.65559538720684141</v>
      </c>
      <c r="F133" s="105">
        <v>0.6534033613445378</v>
      </c>
      <c r="G133" s="105">
        <v>0.66092964824120604</v>
      </c>
      <c r="H133" s="138">
        <v>0.65398969255375872</v>
      </c>
      <c r="I133" s="564">
        <v>0.65202281233291748</v>
      </c>
      <c r="J133" s="564">
        <v>0.58846928759621842</v>
      </c>
      <c r="K133" s="105">
        <v>0.6120963408080512</v>
      </c>
      <c r="L133" s="128" t="s">
        <v>358</v>
      </c>
      <c r="M133" s="128">
        <f>ROWS(L$8:$M133)</f>
        <v>126</v>
      </c>
      <c r="N133" s="128" t="str">
        <f t="shared" si="1"/>
        <v/>
      </c>
      <c r="O133" s="128" t="str">
        <f>IFERROR(SMALL($N$8:$N$163,ROWS(N$8:N133)),"")</f>
        <v/>
      </c>
      <c r="S133" s="128" t="str">
        <f>IFERROR(INDEX($B$8:$H$163,$O126,COLUMNS($R$8:R133)),"")</f>
        <v/>
      </c>
      <c r="T133" s="138" t="str">
        <f>IFERROR(INDEX($B$8:$H$163,$O126,COLUMNS($R$8:S133)),"")</f>
        <v/>
      </c>
      <c r="U133" s="138" t="str">
        <f>IFERROR(INDEX($B$8:$H$163,$O126,COLUMNS($R$8:T133)),"")</f>
        <v/>
      </c>
      <c r="V133" s="138" t="str">
        <f>IFERROR(INDEX($B$8:$H$163,$O126,COLUMNS($R$8:U133)),"")</f>
        <v/>
      </c>
      <c r="W133" s="138" t="str">
        <f>IFERROR(INDEX($B$8:$H$163,$O126,COLUMNS($R$8:V133)),"")</f>
        <v/>
      </c>
      <c r="X133" s="138" t="str">
        <f>IFERROR(INDEX($B$8:$H$163,$O126,COLUMNS($R$8:W133)),"")</f>
        <v/>
      </c>
      <c r="Y133" s="138" t="str">
        <f>IFERROR(INDEX($B$8:$H$163,$O126,COLUMNS($R$8:X133)),"")</f>
        <v/>
      </c>
      <c r="Z133" s="138"/>
    </row>
    <row r="134" spans="2:26">
      <c r="B134" s="198" t="s">
        <v>247</v>
      </c>
      <c r="C134" s="105">
        <v>0.66469364327737124</v>
      </c>
      <c r="D134" s="105">
        <v>0.64603516325798349</v>
      </c>
      <c r="E134" s="105">
        <v>0.65475123263110713</v>
      </c>
      <c r="F134" s="105">
        <v>0.6517469741950217</v>
      </c>
      <c r="G134" s="105">
        <v>0.66120003153827955</v>
      </c>
      <c r="H134" s="138">
        <v>0.64996103842841324</v>
      </c>
      <c r="I134" s="564">
        <v>0.66706870736982204</v>
      </c>
      <c r="J134" s="564">
        <v>0.63430086268871311</v>
      </c>
      <c r="K134" s="105">
        <v>0.57067919536559775</v>
      </c>
      <c r="L134" s="128" t="s">
        <v>358</v>
      </c>
      <c r="M134" s="128">
        <f>ROWS(L$8:$M134)</f>
        <v>127</v>
      </c>
      <c r="N134" s="128" t="str">
        <f t="shared" si="1"/>
        <v/>
      </c>
      <c r="O134" s="128" t="str">
        <f>IFERROR(SMALL($N$8:$N$163,ROWS(N$8:N134)),"")</f>
        <v/>
      </c>
      <c r="S134" s="128" t="str">
        <f>IFERROR(INDEX($B$8:$H$163,$O127,COLUMNS($R$8:R134)),"")</f>
        <v/>
      </c>
      <c r="T134" s="138" t="str">
        <f>IFERROR(INDEX($B$8:$H$163,$O127,COLUMNS($R$8:S134)),"")</f>
        <v/>
      </c>
      <c r="U134" s="138" t="str">
        <f>IFERROR(INDEX($B$8:$H$163,$O127,COLUMNS($R$8:T134)),"")</f>
        <v/>
      </c>
      <c r="V134" s="138" t="str">
        <f>IFERROR(INDEX($B$8:$H$163,$O127,COLUMNS($R$8:U134)),"")</f>
        <v/>
      </c>
      <c r="W134" s="138" t="str">
        <f>IFERROR(INDEX($B$8:$H$163,$O127,COLUMNS($R$8:V134)),"")</f>
        <v/>
      </c>
      <c r="X134" s="138" t="str">
        <f>IFERROR(INDEX($B$8:$H$163,$O127,COLUMNS($R$8:W134)),"")</f>
        <v/>
      </c>
      <c r="Y134" s="138" t="str">
        <f>IFERROR(INDEX($B$8:$H$163,$O127,COLUMNS($R$8:X134)),"")</f>
        <v/>
      </c>
      <c r="Z134" s="138"/>
    </row>
    <row r="135" spans="2:26">
      <c r="B135" s="199" t="s">
        <v>249</v>
      </c>
      <c r="C135" s="105"/>
      <c r="D135" s="105"/>
      <c r="E135" s="105"/>
      <c r="F135" s="105"/>
      <c r="G135" s="105"/>
      <c r="I135" s="564"/>
      <c r="J135" s="564"/>
      <c r="K135" s="105"/>
      <c r="L135" s="128" t="s">
        <v>358</v>
      </c>
      <c r="M135" s="128">
        <f>ROWS(L$8:$M135)</f>
        <v>128</v>
      </c>
      <c r="N135" s="128" t="str">
        <f t="shared" ref="N135:N163" si="2">IF($T$4=L135,M135,"")</f>
        <v/>
      </c>
      <c r="O135" s="128" t="str">
        <f>IFERROR(SMALL($N$8:$N$163,ROWS(N$8:N135)),"")</f>
        <v/>
      </c>
      <c r="S135" s="128" t="str">
        <f>IFERROR(INDEX($B$8:$H$163,$O128,COLUMNS($R$8:R135)),"")</f>
        <v/>
      </c>
      <c r="T135" s="138" t="str">
        <f>IFERROR(INDEX($B$8:$H$163,$O128,COLUMNS($R$8:S135)),"")</f>
        <v/>
      </c>
      <c r="U135" s="138" t="str">
        <f>IFERROR(INDEX($B$8:$H$163,$O128,COLUMNS($R$8:T135)),"")</f>
        <v/>
      </c>
      <c r="V135" s="138" t="str">
        <f>IFERROR(INDEX($B$8:$H$163,$O128,COLUMNS($R$8:U135)),"")</f>
        <v/>
      </c>
      <c r="W135" s="138" t="str">
        <f>IFERROR(INDEX($B$8:$H$163,$O128,COLUMNS($R$8:V135)),"")</f>
        <v/>
      </c>
      <c r="X135" s="138" t="str">
        <f>IFERROR(INDEX($B$8:$H$163,$O128,COLUMNS($R$8:W135)),"")</f>
        <v/>
      </c>
      <c r="Y135" s="138" t="str">
        <f>IFERROR(INDEX($B$8:$H$163,$O128,COLUMNS($R$8:X135)),"")</f>
        <v/>
      </c>
      <c r="Z135" s="138"/>
    </row>
    <row r="136" spans="2:26">
      <c r="B136" s="198" t="s">
        <v>250</v>
      </c>
      <c r="C136" s="105">
        <v>0.53704676826064113</v>
      </c>
      <c r="D136" s="105">
        <v>0.51580278128950696</v>
      </c>
      <c r="E136" s="105">
        <v>0.51932668329177056</v>
      </c>
      <c r="F136" s="105">
        <v>0.53774173424828442</v>
      </c>
      <c r="G136" s="105">
        <v>0.54764930114358323</v>
      </c>
      <c r="H136" s="138">
        <v>0.50096463022508042</v>
      </c>
      <c r="I136" s="564">
        <v>0.54620364920541498</v>
      </c>
      <c r="J136" s="564">
        <v>0.51716247139588101</v>
      </c>
      <c r="K136" s="105">
        <v>0.48759744861800142</v>
      </c>
      <c r="L136" s="128" t="s">
        <v>358</v>
      </c>
      <c r="M136" s="128">
        <f>ROWS(L$8:$M136)</f>
        <v>129</v>
      </c>
      <c r="N136" s="128" t="str">
        <f t="shared" si="2"/>
        <v/>
      </c>
      <c r="O136" s="128" t="str">
        <f>IFERROR(SMALL($N$8:$N$163,ROWS(N$8:N136)),"")</f>
        <v/>
      </c>
      <c r="S136" s="128" t="str">
        <f>IFERROR(INDEX($B$8:$H$163,$O129,COLUMNS($R$8:R136)),"")</f>
        <v/>
      </c>
      <c r="T136" s="138" t="str">
        <f>IFERROR(INDEX($B$8:$H$163,$O129,COLUMNS($R$8:S136)),"")</f>
        <v/>
      </c>
      <c r="U136" s="138" t="str">
        <f>IFERROR(INDEX($B$8:$H$163,$O129,COLUMNS($R$8:T136)),"")</f>
        <v/>
      </c>
      <c r="V136" s="138" t="str">
        <f>IFERROR(INDEX($B$8:$H$163,$O129,COLUMNS($R$8:U136)),"")</f>
        <v/>
      </c>
      <c r="W136" s="138" t="str">
        <f>IFERROR(INDEX($B$8:$H$163,$O129,COLUMNS($R$8:V136)),"")</f>
        <v/>
      </c>
      <c r="X136" s="138" t="str">
        <f>IFERROR(INDEX($B$8:$H$163,$O129,COLUMNS($R$8:W136)),"")</f>
        <v/>
      </c>
      <c r="Y136" s="138" t="str">
        <f>IFERROR(INDEX($B$8:$H$163,$O129,COLUMNS($R$8:X136)),"")</f>
        <v/>
      </c>
      <c r="Z136" s="138"/>
    </row>
    <row r="137" spans="2:26">
      <c r="B137" s="198" t="s">
        <v>251</v>
      </c>
      <c r="C137" s="105">
        <v>0.64717529855825751</v>
      </c>
      <c r="D137" s="105">
        <v>0.62227649591876089</v>
      </c>
      <c r="E137" s="105">
        <v>0.63825288267750357</v>
      </c>
      <c r="F137" s="105">
        <v>0.62886153233566711</v>
      </c>
      <c r="G137" s="105">
        <v>0.64264018292891023</v>
      </c>
      <c r="H137" s="138">
        <v>0.62838597381876204</v>
      </c>
      <c r="I137" s="564">
        <v>0.64177524727179824</v>
      </c>
      <c r="J137" s="564">
        <v>0.58011185043066493</v>
      </c>
      <c r="K137" s="105">
        <v>0.55970883336612232</v>
      </c>
      <c r="L137" s="128" t="s">
        <v>358</v>
      </c>
      <c r="M137" s="128">
        <f>ROWS(L$8:$M137)</f>
        <v>130</v>
      </c>
      <c r="N137" s="128" t="str">
        <f t="shared" si="2"/>
        <v/>
      </c>
      <c r="O137" s="128" t="str">
        <f>IFERROR(SMALL($N$8:$N$163,ROWS(N$8:N137)),"")</f>
        <v/>
      </c>
      <c r="S137" s="128" t="str">
        <f>IFERROR(INDEX($B$8:$H$163,$O130,COLUMNS($R$8:R137)),"")</f>
        <v/>
      </c>
      <c r="T137" s="138" t="str">
        <f>IFERROR(INDEX($B$8:$H$163,$O130,COLUMNS($R$8:S137)),"")</f>
        <v/>
      </c>
      <c r="U137" s="138" t="str">
        <f>IFERROR(INDEX($B$8:$H$163,$O130,COLUMNS($R$8:T137)),"")</f>
        <v/>
      </c>
      <c r="V137" s="138" t="str">
        <f>IFERROR(INDEX($B$8:$H$163,$O130,COLUMNS($R$8:U137)),"")</f>
        <v/>
      </c>
      <c r="W137" s="138" t="str">
        <f>IFERROR(INDEX($B$8:$H$163,$O130,COLUMNS($R$8:V137)),"")</f>
        <v/>
      </c>
      <c r="X137" s="138" t="str">
        <f>IFERROR(INDEX($B$8:$H$163,$O130,COLUMNS($R$8:W137)),"")</f>
        <v/>
      </c>
      <c r="Y137" s="138" t="str">
        <f>IFERROR(INDEX($B$8:$H$163,$O130,COLUMNS($R$8:X137)),"")</f>
        <v/>
      </c>
      <c r="Z137" s="138"/>
    </row>
    <row r="138" spans="2:26">
      <c r="B138" s="198" t="s">
        <v>294</v>
      </c>
      <c r="C138" s="105">
        <v>0.6568523296403096</v>
      </c>
      <c r="D138" s="105">
        <v>0.63936611374407581</v>
      </c>
      <c r="E138" s="105">
        <v>0.65715181932245925</v>
      </c>
      <c r="F138" s="105">
        <v>0.66282236104436965</v>
      </c>
      <c r="G138" s="105">
        <v>0.65470776486440962</v>
      </c>
      <c r="H138" s="138">
        <v>0.66019945602901176</v>
      </c>
      <c r="I138" s="564">
        <v>0.67098445595854928</v>
      </c>
      <c r="J138" s="564">
        <v>0.61837455830388688</v>
      </c>
      <c r="K138" s="105">
        <v>0.59240265906932577</v>
      </c>
      <c r="L138" s="128" t="s">
        <v>358</v>
      </c>
      <c r="M138" s="128">
        <f>ROWS(L$8:$M138)</f>
        <v>131</v>
      </c>
      <c r="N138" s="128" t="str">
        <f t="shared" si="2"/>
        <v/>
      </c>
      <c r="O138" s="128" t="str">
        <f>IFERROR(SMALL($N$8:$N$163,ROWS(N$8:N138)),"")</f>
        <v/>
      </c>
      <c r="S138" s="128" t="str">
        <f>IFERROR(INDEX($B$8:$H$163,$O131,COLUMNS($R$8:R138)),"")</f>
        <v/>
      </c>
      <c r="T138" s="138" t="str">
        <f>IFERROR(INDEX($B$8:$H$163,$O131,COLUMNS($R$8:S138)),"")</f>
        <v/>
      </c>
      <c r="U138" s="138" t="str">
        <f>IFERROR(INDEX($B$8:$H$163,$O131,COLUMNS($R$8:T138)),"")</f>
        <v/>
      </c>
      <c r="V138" s="138" t="str">
        <f>IFERROR(INDEX($B$8:$H$163,$O131,COLUMNS($R$8:U138)),"")</f>
        <v/>
      </c>
      <c r="W138" s="138" t="str">
        <f>IFERROR(INDEX($B$8:$H$163,$O131,COLUMNS($R$8:V138)),"")</f>
        <v/>
      </c>
      <c r="X138" s="138" t="str">
        <f>IFERROR(INDEX($B$8:$H$163,$O131,COLUMNS($R$8:W138)),"")</f>
        <v/>
      </c>
      <c r="Y138" s="138" t="str">
        <f>IFERROR(INDEX($B$8:$H$163,$O131,COLUMNS($R$8:X138)),"")</f>
        <v/>
      </c>
      <c r="Z138" s="138"/>
    </row>
    <row r="139" spans="2:26">
      <c r="B139" s="198" t="s">
        <v>295</v>
      </c>
      <c r="C139" s="105">
        <v>0.69830508474576269</v>
      </c>
      <c r="D139" s="105">
        <v>0.68307426597582033</v>
      </c>
      <c r="E139" s="105">
        <v>0.69770926996360527</v>
      </c>
      <c r="F139" s="105">
        <v>0.69899299474605958</v>
      </c>
      <c r="G139" s="105">
        <v>0.70495303159692568</v>
      </c>
      <c r="H139" s="138">
        <v>0.69872796250836866</v>
      </c>
      <c r="I139" s="564">
        <v>0.68114909781576449</v>
      </c>
      <c r="J139" s="564">
        <v>0.66457352171637885</v>
      </c>
      <c r="K139" s="105">
        <v>0.6599674090168387</v>
      </c>
      <c r="L139" s="128" t="s">
        <v>358</v>
      </c>
      <c r="M139" s="128">
        <f>ROWS(L$8:$M139)</f>
        <v>132</v>
      </c>
      <c r="N139" s="128" t="str">
        <f t="shared" si="2"/>
        <v/>
      </c>
      <c r="O139" s="128" t="str">
        <f>IFERROR(SMALL($N$8:$N$163,ROWS(N$8:N139)),"")</f>
        <v/>
      </c>
      <c r="S139" s="128" t="str">
        <f>IFERROR(INDEX($B$8:$H$163,$O132,COLUMNS($R$8:R139)),"")</f>
        <v/>
      </c>
      <c r="T139" s="138" t="str">
        <f>IFERROR(INDEX($B$8:$H$163,$O132,COLUMNS($R$8:S139)),"")</f>
        <v/>
      </c>
      <c r="U139" s="138" t="str">
        <f>IFERROR(INDEX($B$8:$H$163,$O132,COLUMNS($R$8:T139)),"")</f>
        <v/>
      </c>
      <c r="V139" s="138" t="str">
        <f>IFERROR(INDEX($B$8:$H$163,$O132,COLUMNS($R$8:U139)),"")</f>
        <v/>
      </c>
      <c r="W139" s="138" t="str">
        <f>IFERROR(INDEX($B$8:$H$163,$O132,COLUMNS($R$8:V139)),"")</f>
        <v/>
      </c>
      <c r="X139" s="138" t="str">
        <f>IFERROR(INDEX($B$8:$H$163,$O132,COLUMNS($R$8:W139)),"")</f>
        <v/>
      </c>
      <c r="Y139" s="138" t="str">
        <f>IFERROR(INDEX($B$8:$H$163,$O132,COLUMNS($R$8:X139)),"")</f>
        <v/>
      </c>
      <c r="Z139" s="138"/>
    </row>
    <row r="140" spans="2:26">
      <c r="B140" s="198" t="s">
        <v>296</v>
      </c>
      <c r="C140" s="105">
        <v>0.72785602503912361</v>
      </c>
      <c r="D140" s="105">
        <v>0.7189189189189189</v>
      </c>
      <c r="E140" s="105">
        <v>0.72904234157431091</v>
      </c>
      <c r="F140" s="105">
        <v>0.73522427440633242</v>
      </c>
      <c r="G140" s="105">
        <v>0.73285060975609762</v>
      </c>
      <c r="H140" s="138">
        <v>0.73139927472802302</v>
      </c>
      <c r="I140" s="564">
        <v>0.72619788425637832</v>
      </c>
      <c r="J140" s="564">
        <v>0.71087642298724452</v>
      </c>
      <c r="K140" s="105">
        <v>0.68234966592427615</v>
      </c>
      <c r="L140" s="128" t="s">
        <v>358</v>
      </c>
      <c r="M140" s="128">
        <f>ROWS(L$8:$M140)</f>
        <v>133</v>
      </c>
      <c r="N140" s="128" t="str">
        <f t="shared" si="2"/>
        <v/>
      </c>
      <c r="O140" s="128" t="str">
        <f>IFERROR(SMALL($N$8:$N$163,ROWS(N$8:N140)),"")</f>
        <v/>
      </c>
      <c r="S140" s="128" t="str">
        <f>IFERROR(INDEX($B$8:$H$163,$O133,COLUMNS($R$8:R140)),"")</f>
        <v/>
      </c>
      <c r="T140" s="138" t="str">
        <f>IFERROR(INDEX($B$8:$H$163,$O133,COLUMNS($R$8:S140)),"")</f>
        <v/>
      </c>
      <c r="U140" s="138" t="str">
        <f>IFERROR(INDEX($B$8:$H$163,$O133,COLUMNS($R$8:T140)),"")</f>
        <v/>
      </c>
      <c r="V140" s="138" t="str">
        <f>IFERROR(INDEX($B$8:$H$163,$O133,COLUMNS($R$8:U140)),"")</f>
        <v/>
      </c>
      <c r="W140" s="138" t="str">
        <f>IFERROR(INDEX($B$8:$H$163,$O133,COLUMNS($R$8:V140)),"")</f>
        <v/>
      </c>
      <c r="X140" s="138" t="str">
        <f>IFERROR(INDEX($B$8:$H$163,$O133,COLUMNS($R$8:W140)),"")</f>
        <v/>
      </c>
      <c r="Y140" s="138" t="str">
        <f>IFERROR(INDEX($B$8:$H$163,$O133,COLUMNS($R$8:X140)),"")</f>
        <v/>
      </c>
      <c r="Z140" s="138"/>
    </row>
    <row r="141" spans="2:26">
      <c r="B141" s="199" t="s">
        <v>256</v>
      </c>
      <c r="C141" s="105"/>
      <c r="D141" s="105"/>
      <c r="E141" s="105"/>
      <c r="F141" s="105"/>
      <c r="G141" s="105"/>
      <c r="I141" s="564"/>
      <c r="J141" s="564"/>
      <c r="K141" s="105"/>
      <c r="L141" s="128" t="s">
        <v>358</v>
      </c>
      <c r="M141" s="128">
        <f>ROWS(L$8:$M141)</f>
        <v>134</v>
      </c>
      <c r="N141" s="128" t="str">
        <f t="shared" si="2"/>
        <v/>
      </c>
      <c r="O141" s="128" t="str">
        <f>IFERROR(SMALL($N$8:$N$163,ROWS(N$8:N141)),"")</f>
        <v/>
      </c>
      <c r="S141" s="128" t="str">
        <f>IFERROR(INDEX($B$8:$H$163,$O134,COLUMNS($R$8:R141)),"")</f>
        <v/>
      </c>
      <c r="T141" s="138" t="str">
        <f>IFERROR(INDEX($B$8:$H$163,$O134,COLUMNS($R$8:S141)),"")</f>
        <v/>
      </c>
      <c r="U141" s="138" t="str">
        <f>IFERROR(INDEX($B$8:$H$163,$O134,COLUMNS($R$8:T141)),"")</f>
        <v/>
      </c>
      <c r="V141" s="138" t="str">
        <f>IFERROR(INDEX($B$8:$H$163,$O134,COLUMNS($R$8:U141)),"")</f>
        <v/>
      </c>
      <c r="W141" s="138" t="str">
        <f>IFERROR(INDEX($B$8:$H$163,$O134,COLUMNS($R$8:V141)),"")</f>
        <v/>
      </c>
      <c r="X141" s="138" t="str">
        <f>IFERROR(INDEX($B$8:$H$163,$O134,COLUMNS($R$8:W141)),"")</f>
        <v/>
      </c>
      <c r="Y141" s="138" t="str">
        <f>IFERROR(INDEX($B$8:$H$163,$O134,COLUMNS($R$8:X141)),"")</f>
        <v/>
      </c>
      <c r="Z141" s="138"/>
    </row>
    <row r="142" spans="2:26">
      <c r="B142" s="198" t="s">
        <v>328</v>
      </c>
      <c r="C142" s="105">
        <v>0.62918340026773767</v>
      </c>
      <c r="D142" s="105"/>
      <c r="E142" s="105">
        <v>0.58832807570977919</v>
      </c>
      <c r="F142" s="105">
        <v>0.64376130198915005</v>
      </c>
      <c r="G142" s="105">
        <v>0.63601532567049812</v>
      </c>
      <c r="H142" s="138">
        <v>0.69357798165137619</v>
      </c>
      <c r="I142" s="564">
        <v>0.64453125</v>
      </c>
      <c r="J142" s="564">
        <v>0.59683794466403162</v>
      </c>
      <c r="K142" s="105">
        <v>0.60043196544276456</v>
      </c>
      <c r="L142" s="128" t="s">
        <v>358</v>
      </c>
      <c r="M142" s="128">
        <f>ROWS(L$8:$M142)</f>
        <v>135</v>
      </c>
      <c r="N142" s="128" t="str">
        <f t="shared" si="2"/>
        <v/>
      </c>
      <c r="O142" s="128" t="str">
        <f>IFERROR(SMALL($N$8:$N$163,ROWS(N$8:N142)),"")</f>
        <v/>
      </c>
      <c r="S142" s="128" t="str">
        <f>IFERROR(INDEX($B$8:$H$163,$O135,COLUMNS($R$8:R142)),"")</f>
        <v/>
      </c>
      <c r="T142" s="138" t="str">
        <f>IFERROR(INDEX($B$8:$H$163,$O135,COLUMNS($R$8:S142)),"")</f>
        <v/>
      </c>
      <c r="U142" s="138" t="str">
        <f>IFERROR(INDEX($B$8:$H$163,$O135,COLUMNS($R$8:T142)),"")</f>
        <v/>
      </c>
      <c r="V142" s="138" t="str">
        <f>IFERROR(INDEX($B$8:$H$163,$O135,COLUMNS($R$8:U142)),"")</f>
        <v/>
      </c>
      <c r="W142" s="138" t="str">
        <f>IFERROR(INDEX($B$8:$H$163,$O135,COLUMNS($R$8:V142)),"")</f>
        <v/>
      </c>
      <c r="X142" s="138" t="str">
        <f>IFERROR(INDEX($B$8:$H$163,$O135,COLUMNS($R$8:W142)),"")</f>
        <v/>
      </c>
      <c r="Y142" s="138" t="str">
        <f>IFERROR(INDEX($B$8:$H$163,$O135,COLUMNS($R$8:X142)),"")</f>
        <v/>
      </c>
      <c r="Z142" s="138"/>
    </row>
    <row r="143" spans="2:26">
      <c r="B143" s="198" t="s">
        <v>329</v>
      </c>
      <c r="C143" s="105">
        <v>0.54420113544201132</v>
      </c>
      <c r="D143" s="105"/>
      <c r="E143" s="105">
        <v>0.51745254133496632</v>
      </c>
      <c r="F143" s="105">
        <v>0.53994490358126723</v>
      </c>
      <c r="G143" s="105">
        <v>0.55862068965517242</v>
      </c>
      <c r="H143" s="138">
        <v>0.53580562659846542</v>
      </c>
      <c r="I143" s="564">
        <v>0.55593364525733735</v>
      </c>
      <c r="J143" s="564">
        <v>0.54984894259818728</v>
      </c>
      <c r="K143" s="105">
        <v>0.49507072438919847</v>
      </c>
      <c r="L143" s="128" t="s">
        <v>358</v>
      </c>
      <c r="M143" s="128">
        <f>ROWS(L$8:$M143)</f>
        <v>136</v>
      </c>
      <c r="N143" s="128" t="str">
        <f t="shared" si="2"/>
        <v/>
      </c>
      <c r="O143" s="128" t="str">
        <f>IFERROR(SMALL($N$8:$N$163,ROWS(N$8:N143)),"")</f>
        <v/>
      </c>
      <c r="S143" s="128" t="str">
        <f>IFERROR(INDEX($B$8:$H$163,$O136,COLUMNS($R$8:R143)),"")</f>
        <v/>
      </c>
      <c r="T143" s="138" t="str">
        <f>IFERROR(INDEX($B$8:$H$163,$O136,COLUMNS($R$8:S143)),"")</f>
        <v/>
      </c>
      <c r="U143" s="138" t="str">
        <f>IFERROR(INDEX($B$8:$H$163,$O136,COLUMNS($R$8:T143)),"")</f>
        <v/>
      </c>
      <c r="V143" s="138" t="str">
        <f>IFERROR(INDEX($B$8:$H$163,$O136,COLUMNS($R$8:U143)),"")</f>
        <v/>
      </c>
      <c r="W143" s="138" t="str">
        <f>IFERROR(INDEX($B$8:$H$163,$O136,COLUMNS($R$8:V143)),"")</f>
        <v/>
      </c>
      <c r="X143" s="138" t="str">
        <f>IFERROR(INDEX($B$8:$H$163,$O136,COLUMNS($R$8:W143)),"")</f>
        <v/>
      </c>
      <c r="Y143" s="138" t="str">
        <f>IFERROR(INDEX($B$8:$H$163,$O136,COLUMNS($R$8:X143)),"")</f>
        <v/>
      </c>
      <c r="Z143" s="138"/>
    </row>
    <row r="144" spans="2:26">
      <c r="B144" s="198" t="s">
        <v>330</v>
      </c>
      <c r="C144" s="105">
        <v>0.68072289156626509</v>
      </c>
      <c r="D144" s="105"/>
      <c r="E144" s="105">
        <v>0.62616822429906538</v>
      </c>
      <c r="F144" s="105">
        <v>0.64423076923076927</v>
      </c>
      <c r="G144" s="105">
        <v>0.60089686098654704</v>
      </c>
      <c r="H144" s="138">
        <v>0.6045548654244306</v>
      </c>
      <c r="I144" s="564">
        <v>0.58964879852125696</v>
      </c>
      <c r="J144" s="564">
        <v>0.52888888888888885</v>
      </c>
      <c r="K144" s="105">
        <v>0.48322147651006714</v>
      </c>
      <c r="L144" s="128" t="s">
        <v>358</v>
      </c>
      <c r="M144" s="128">
        <f>ROWS(L$8:$M144)</f>
        <v>137</v>
      </c>
      <c r="N144" s="128" t="str">
        <f t="shared" si="2"/>
        <v/>
      </c>
      <c r="O144" s="128" t="str">
        <f>IFERROR(SMALL($N$8:$N$163,ROWS(N$8:N144)),"")</f>
        <v/>
      </c>
      <c r="S144" s="128" t="str">
        <f>IFERROR(INDEX($B$8:$H$163,$O137,COLUMNS($R$8:R144)),"")</f>
        <v/>
      </c>
      <c r="T144" s="138" t="str">
        <f>IFERROR(INDEX($B$8:$H$163,$O137,COLUMNS($R$8:S144)),"")</f>
        <v/>
      </c>
      <c r="U144" s="138" t="str">
        <f>IFERROR(INDEX($B$8:$H$163,$O137,COLUMNS($R$8:T144)),"")</f>
        <v/>
      </c>
      <c r="V144" s="138" t="str">
        <f>IFERROR(INDEX($B$8:$H$163,$O137,COLUMNS($R$8:U144)),"")</f>
        <v/>
      </c>
      <c r="W144" s="138" t="str">
        <f>IFERROR(INDEX($B$8:$H$163,$O137,COLUMNS($R$8:V144)),"")</f>
        <v/>
      </c>
      <c r="X144" s="138" t="str">
        <f>IFERROR(INDEX($B$8:$H$163,$O137,COLUMNS($R$8:W144)),"")</f>
        <v/>
      </c>
      <c r="Y144" s="138" t="str">
        <f>IFERROR(INDEX($B$8:$H$163,$O137,COLUMNS($R$8:X144)),"")</f>
        <v/>
      </c>
      <c r="Z144" s="138"/>
    </row>
    <row r="145" spans="2:26">
      <c r="B145" s="198" t="s">
        <v>331</v>
      </c>
      <c r="C145" s="105">
        <v>0.703125</v>
      </c>
      <c r="D145" s="105"/>
      <c r="E145" s="105">
        <v>0.74287652645861602</v>
      </c>
      <c r="F145" s="105">
        <v>0.73048600883652426</v>
      </c>
      <c r="G145" s="105">
        <v>0.78618857901726424</v>
      </c>
      <c r="H145" s="138">
        <v>0.71312949640287771</v>
      </c>
      <c r="I145" s="564">
        <v>0.71294559099437149</v>
      </c>
      <c r="J145" s="564">
        <v>0.67570093457943925</v>
      </c>
      <c r="K145" s="105">
        <v>0.68085106382978722</v>
      </c>
      <c r="L145" s="128" t="s">
        <v>358</v>
      </c>
      <c r="M145" s="128">
        <f>ROWS(L$8:$M145)</f>
        <v>138</v>
      </c>
      <c r="N145" s="128" t="str">
        <f t="shared" si="2"/>
        <v/>
      </c>
      <c r="O145" s="128" t="str">
        <f>IFERROR(SMALL($N$8:$N$163,ROWS(N$8:N145)),"")</f>
        <v/>
      </c>
      <c r="S145" s="128" t="str">
        <f>IFERROR(INDEX($B$8:$H$163,$O138,COLUMNS($R$8:R145)),"")</f>
        <v/>
      </c>
      <c r="T145" s="138" t="str">
        <f>IFERROR(INDEX($B$8:$H$163,$O138,COLUMNS($R$8:S145)),"")</f>
        <v/>
      </c>
      <c r="U145" s="138" t="str">
        <f>IFERROR(INDEX($B$8:$H$163,$O138,COLUMNS($R$8:T145)),"")</f>
        <v/>
      </c>
      <c r="V145" s="138" t="str">
        <f>IFERROR(INDEX($B$8:$H$163,$O138,COLUMNS($R$8:U145)),"")</f>
        <v/>
      </c>
      <c r="W145" s="138" t="str">
        <f>IFERROR(INDEX($B$8:$H$163,$O138,COLUMNS($R$8:V145)),"")</f>
        <v/>
      </c>
      <c r="X145" s="138" t="str">
        <f>IFERROR(INDEX($B$8:$H$163,$O138,COLUMNS($R$8:W145)),"")</f>
        <v/>
      </c>
      <c r="Y145" s="138" t="str">
        <f>IFERROR(INDEX($B$8:$H$163,$O138,COLUMNS($R$8:X145)),"")</f>
        <v/>
      </c>
      <c r="Z145" s="138"/>
    </row>
    <row r="146" spans="2:26">
      <c r="B146" s="198" t="s">
        <v>332</v>
      </c>
      <c r="C146" s="105">
        <v>0.6770776751765345</v>
      </c>
      <c r="D146" s="105"/>
      <c r="E146" s="105">
        <v>0.64291796764121489</v>
      </c>
      <c r="F146" s="105">
        <v>0.65339578454332548</v>
      </c>
      <c r="G146" s="105">
        <v>0.67519955959262312</v>
      </c>
      <c r="H146" s="138">
        <v>0.64575767580059429</v>
      </c>
      <c r="I146" s="564">
        <v>0.63421828908554567</v>
      </c>
      <c r="J146" s="564">
        <v>0.57615629984051042</v>
      </c>
      <c r="K146" s="105">
        <v>0.59079646017699117</v>
      </c>
      <c r="L146" s="128" t="s">
        <v>358</v>
      </c>
      <c r="M146" s="128">
        <f>ROWS(L$8:$M146)</f>
        <v>139</v>
      </c>
      <c r="N146" s="128" t="str">
        <f t="shared" si="2"/>
        <v/>
      </c>
      <c r="O146" s="128" t="str">
        <f>IFERROR(SMALL($N$8:$N$163,ROWS(N$8:N146)),"")</f>
        <v/>
      </c>
      <c r="S146" s="128" t="str">
        <f>IFERROR(INDEX($B$8:$H$163,$O139,COLUMNS($R$8:R146)),"")</f>
        <v/>
      </c>
      <c r="T146" s="138" t="str">
        <f>IFERROR(INDEX($B$8:$H$163,$O139,COLUMNS($R$8:S146)),"")</f>
        <v/>
      </c>
      <c r="U146" s="138" t="str">
        <f>IFERROR(INDEX($B$8:$H$163,$O139,COLUMNS($R$8:T146)),"")</f>
        <v/>
      </c>
      <c r="V146" s="138" t="str">
        <f>IFERROR(INDEX($B$8:$H$163,$O139,COLUMNS($R$8:U146)),"")</f>
        <v/>
      </c>
      <c r="W146" s="138" t="str">
        <f>IFERROR(INDEX($B$8:$H$163,$O139,COLUMNS($R$8:V146)),"")</f>
        <v/>
      </c>
      <c r="X146" s="138" t="str">
        <f>IFERROR(INDEX($B$8:$H$163,$O139,COLUMNS($R$8:W146)),"")</f>
        <v/>
      </c>
      <c r="Y146" s="138" t="str">
        <f>IFERROR(INDEX($B$8:$H$163,$O139,COLUMNS($R$8:X146)),"")</f>
        <v/>
      </c>
      <c r="Z146" s="138"/>
    </row>
    <row r="147" spans="2:26">
      <c r="B147" s="198" t="s">
        <v>333</v>
      </c>
      <c r="C147" s="105">
        <v>0.61538461538461542</v>
      </c>
      <c r="D147" s="105"/>
      <c r="E147" s="105">
        <v>0.55462184873949583</v>
      </c>
      <c r="F147" s="105">
        <v>0.58407079646017701</v>
      </c>
      <c r="G147" s="105">
        <v>0.71764705882352942</v>
      </c>
      <c r="H147" s="138">
        <v>0.62962962962962965</v>
      </c>
      <c r="I147" s="564">
        <v>0.56000000000000005</v>
      </c>
      <c r="J147" s="564">
        <v>0.55696202531645567</v>
      </c>
      <c r="K147" s="105">
        <v>0.5</v>
      </c>
      <c r="L147" s="128" t="s">
        <v>358</v>
      </c>
      <c r="M147" s="128">
        <f>ROWS(L$8:$M147)</f>
        <v>140</v>
      </c>
      <c r="N147" s="128" t="str">
        <f t="shared" si="2"/>
        <v/>
      </c>
      <c r="O147" s="128" t="str">
        <f>IFERROR(SMALL($N$8:$N$163,ROWS(N$8:N147)),"")</f>
        <v/>
      </c>
      <c r="S147" s="128" t="str">
        <f>IFERROR(INDEX($B$8:$H$163,$O140,COLUMNS($R$8:R147)),"")</f>
        <v/>
      </c>
      <c r="T147" s="138" t="str">
        <f>IFERROR(INDEX($B$8:$H$163,$O140,COLUMNS($R$8:S147)),"")</f>
        <v/>
      </c>
      <c r="U147" s="138" t="str">
        <f>IFERROR(INDEX($B$8:$H$163,$O140,COLUMNS($R$8:T147)),"")</f>
        <v/>
      </c>
      <c r="V147" s="138" t="str">
        <f>IFERROR(INDEX($B$8:$H$163,$O140,COLUMNS($R$8:U147)),"")</f>
        <v/>
      </c>
      <c r="W147" s="138" t="str">
        <f>IFERROR(INDEX($B$8:$H$163,$O140,COLUMNS($R$8:V147)),"")</f>
        <v/>
      </c>
      <c r="X147" s="138" t="str">
        <f>IFERROR(INDEX($B$8:$H$163,$O140,COLUMNS($R$8:W147)),"")</f>
        <v/>
      </c>
      <c r="Y147" s="138" t="str">
        <f>IFERROR(INDEX($B$8:$H$163,$O140,COLUMNS($R$8:X147)),"")</f>
        <v/>
      </c>
      <c r="Z147" s="138"/>
    </row>
    <row r="148" spans="2:26">
      <c r="B148" s="198" t="s">
        <v>334</v>
      </c>
      <c r="C148" s="105">
        <v>0.66666666666666663</v>
      </c>
      <c r="D148" s="105"/>
      <c r="E148" s="105">
        <v>0.69483568075117375</v>
      </c>
      <c r="F148" s="105">
        <v>0.70202020202020199</v>
      </c>
      <c r="G148" s="105">
        <v>0.69780219780219777</v>
      </c>
      <c r="H148" s="138">
        <v>0.76923076923076927</v>
      </c>
      <c r="I148" s="564">
        <v>0.75242718446601942</v>
      </c>
      <c r="J148" s="564">
        <v>0.57333333333333336</v>
      </c>
      <c r="K148" s="105">
        <v>0.64052287581699341</v>
      </c>
      <c r="L148" s="128" t="s">
        <v>358</v>
      </c>
      <c r="M148" s="128">
        <f>ROWS(L$8:$M148)</f>
        <v>141</v>
      </c>
      <c r="N148" s="128" t="str">
        <f t="shared" si="2"/>
        <v/>
      </c>
      <c r="O148" s="128" t="str">
        <f>IFERROR(SMALL($N$8:$N$163,ROWS(N$8:N148)),"")</f>
        <v/>
      </c>
      <c r="S148" s="128" t="str">
        <f>IFERROR(INDEX($B$8:$H$163,$O141,COLUMNS($R$8:R148)),"")</f>
        <v/>
      </c>
      <c r="T148" s="138" t="str">
        <f>IFERROR(INDEX($B$8:$H$163,$O141,COLUMNS($R$8:S148)),"")</f>
        <v/>
      </c>
      <c r="U148" s="138" t="str">
        <f>IFERROR(INDEX($B$8:$H$163,$O141,COLUMNS($R$8:T148)),"")</f>
        <v/>
      </c>
      <c r="V148" s="138" t="str">
        <f>IFERROR(INDEX($B$8:$H$163,$O141,COLUMNS($R$8:U148)),"")</f>
        <v/>
      </c>
      <c r="W148" s="138" t="str">
        <f>IFERROR(INDEX($B$8:$H$163,$O141,COLUMNS($R$8:V148)),"")</f>
        <v/>
      </c>
      <c r="X148" s="138" t="str">
        <f>IFERROR(INDEX($B$8:$H$163,$O141,COLUMNS($R$8:W148)),"")</f>
        <v/>
      </c>
      <c r="Y148" s="138" t="str">
        <f>IFERROR(INDEX($B$8:$H$163,$O141,COLUMNS($R$8:X148)),"")</f>
        <v/>
      </c>
      <c r="Z148" s="138"/>
    </row>
    <row r="149" spans="2:26">
      <c r="B149" s="198" t="s">
        <v>335</v>
      </c>
      <c r="C149" s="105" t="s">
        <v>128</v>
      </c>
      <c r="D149" s="105"/>
      <c r="E149" s="105" t="s">
        <v>128</v>
      </c>
      <c r="F149" s="105">
        <v>0.6428571428571429</v>
      </c>
      <c r="G149" s="105">
        <v>0.68082663605051663</v>
      </c>
      <c r="H149" s="138">
        <v>0.76012461059190028</v>
      </c>
      <c r="I149" s="564">
        <v>0.71666666666666667</v>
      </c>
      <c r="J149" s="564">
        <v>0.66894197952218426</v>
      </c>
      <c r="K149" s="105">
        <v>0.61568627450980395</v>
      </c>
      <c r="L149" s="128" t="s">
        <v>358</v>
      </c>
      <c r="M149" s="128">
        <f>ROWS(L$8:$M149)</f>
        <v>142</v>
      </c>
      <c r="N149" s="128" t="str">
        <f t="shared" si="2"/>
        <v/>
      </c>
      <c r="O149" s="128" t="str">
        <f>IFERROR(SMALL($N$8:$N$163,ROWS(N$8:N149)),"")</f>
        <v/>
      </c>
      <c r="S149" s="128" t="str">
        <f>IFERROR(INDEX($B$8:$H$163,$O142,COLUMNS($R$8:R149)),"")</f>
        <v/>
      </c>
      <c r="T149" s="138" t="str">
        <f>IFERROR(INDEX($B$8:$H$163,$O142,COLUMNS($R$8:S149)),"")</f>
        <v/>
      </c>
      <c r="U149" s="138" t="str">
        <f>IFERROR(INDEX($B$8:$H$163,$O142,COLUMNS($R$8:T149)),"")</f>
        <v/>
      </c>
      <c r="V149" s="138" t="str">
        <f>IFERROR(INDEX($B$8:$H$163,$O142,COLUMNS($R$8:U149)),"")</f>
        <v/>
      </c>
      <c r="W149" s="138" t="str">
        <f>IFERROR(INDEX($B$8:$H$163,$O142,COLUMNS($R$8:V149)),"")</f>
        <v/>
      </c>
      <c r="X149" s="138" t="str">
        <f>IFERROR(INDEX($B$8:$H$163,$O142,COLUMNS($R$8:W149)),"")</f>
        <v/>
      </c>
      <c r="Y149" s="138" t="str">
        <f>IFERROR(INDEX($B$8:$H$163,$O142,COLUMNS($R$8:X149)),"")</f>
        <v/>
      </c>
      <c r="Z149" s="138"/>
    </row>
    <row r="150" spans="2:26">
      <c r="B150" s="198" t="s">
        <v>336</v>
      </c>
      <c r="C150" s="105">
        <v>0.69463087248322153</v>
      </c>
      <c r="D150" s="105"/>
      <c r="E150" s="105">
        <v>0.66651745747538049</v>
      </c>
      <c r="F150" s="105">
        <v>0.64766839378238339</v>
      </c>
      <c r="G150" s="105">
        <v>0.66540447504302924</v>
      </c>
      <c r="H150" s="138">
        <v>0.65620736698499316</v>
      </c>
      <c r="I150" s="564">
        <v>0.63641025641025639</v>
      </c>
      <c r="J150" s="564">
        <v>0.61273486430062629</v>
      </c>
      <c r="K150" s="105">
        <v>0.60727029438001789</v>
      </c>
      <c r="L150" s="128" t="s">
        <v>358</v>
      </c>
      <c r="M150" s="128">
        <f>ROWS(L$8:$M150)</f>
        <v>143</v>
      </c>
      <c r="N150" s="128" t="str">
        <f t="shared" si="2"/>
        <v/>
      </c>
      <c r="O150" s="128" t="str">
        <f>IFERROR(SMALL($N$8:$N$163,ROWS(N$8:N150)),"")</f>
        <v/>
      </c>
      <c r="S150" s="128" t="str">
        <f>IFERROR(INDEX($B$8:$H$163,$O143,COLUMNS($R$8:R150)),"")</f>
        <v/>
      </c>
      <c r="T150" s="138" t="str">
        <f>IFERROR(INDEX($B$8:$H$163,$O143,COLUMNS($R$8:S150)),"")</f>
        <v/>
      </c>
      <c r="U150" s="138" t="str">
        <f>IFERROR(INDEX($B$8:$H$163,$O143,COLUMNS($R$8:T150)),"")</f>
        <v/>
      </c>
      <c r="V150" s="138" t="str">
        <f>IFERROR(INDEX($B$8:$H$163,$O143,COLUMNS($R$8:U150)),"")</f>
        <v/>
      </c>
      <c r="W150" s="138" t="str">
        <f>IFERROR(INDEX($B$8:$H$163,$O143,COLUMNS($R$8:V150)),"")</f>
        <v/>
      </c>
      <c r="X150" s="138" t="str">
        <f>IFERROR(INDEX($B$8:$H$163,$O143,COLUMNS($R$8:W150)),"")</f>
        <v/>
      </c>
      <c r="Y150" s="138" t="str">
        <f>IFERROR(INDEX($B$8:$H$163,$O143,COLUMNS($R$8:X150)),"")</f>
        <v/>
      </c>
      <c r="Z150" s="138"/>
    </row>
    <row r="151" spans="2:26">
      <c r="B151" s="198" t="s">
        <v>363</v>
      </c>
      <c r="C151" s="105" t="s">
        <v>128</v>
      </c>
      <c r="D151" s="105" t="s">
        <v>128</v>
      </c>
      <c r="E151" s="105" t="s">
        <v>128</v>
      </c>
      <c r="F151" s="105" t="s">
        <v>128</v>
      </c>
      <c r="G151" s="105" t="s">
        <v>128</v>
      </c>
      <c r="H151" s="138" t="s">
        <v>128</v>
      </c>
      <c r="I151" s="461"/>
      <c r="J151" s="461"/>
      <c r="L151" s="128" t="s">
        <v>358</v>
      </c>
      <c r="M151" s="128">
        <f>ROWS(L$8:$M151)</f>
        <v>144</v>
      </c>
      <c r="N151" s="128" t="str">
        <f t="shared" si="2"/>
        <v/>
      </c>
      <c r="O151" s="128" t="str">
        <f>IFERROR(SMALL($N$8:$N$163,ROWS(N$8:N151)),"")</f>
        <v/>
      </c>
      <c r="S151" s="128" t="str">
        <f>IFERROR(INDEX($B$8:$H$163,$O144,COLUMNS($R$8:R151)),"")</f>
        <v/>
      </c>
      <c r="T151" s="138" t="str">
        <f>IFERROR(INDEX($B$8:$H$163,$O144,COLUMNS($R$8:S151)),"")</f>
        <v/>
      </c>
      <c r="U151" s="138" t="str">
        <f>IFERROR(INDEX($B$8:$H$163,$O144,COLUMNS($R$8:T151)),"")</f>
        <v/>
      </c>
      <c r="V151" s="138" t="str">
        <f>IFERROR(INDEX($B$8:$H$163,$O144,COLUMNS($R$8:U151)),"")</f>
        <v/>
      </c>
      <c r="W151" s="138" t="str">
        <f>IFERROR(INDEX($B$8:$H$163,$O144,COLUMNS($R$8:V151)),"")</f>
        <v/>
      </c>
      <c r="X151" s="138" t="str">
        <f>IFERROR(INDEX($B$8:$H$163,$O144,COLUMNS($R$8:W151)),"")</f>
        <v/>
      </c>
      <c r="Y151" s="138" t="str">
        <f>IFERROR(INDEX($B$8:$H$163,$O144,COLUMNS($R$8:X151)),"")</f>
        <v/>
      </c>
      <c r="Z151" s="138"/>
    </row>
    <row r="152" spans="2:26">
      <c r="B152" s="198" t="s">
        <v>277</v>
      </c>
      <c r="C152" s="105">
        <v>0.66163242642976128</v>
      </c>
      <c r="D152" s="105">
        <v>0.63667820069204151</v>
      </c>
      <c r="E152" s="105">
        <v>0.63881160572337048</v>
      </c>
      <c r="F152" s="105">
        <v>0.64149833300647185</v>
      </c>
      <c r="G152" s="105">
        <v>0.65657572736336445</v>
      </c>
      <c r="H152" s="138">
        <v>0.63934835009558644</v>
      </c>
      <c r="I152" s="565">
        <v>0.63071129707112972</v>
      </c>
      <c r="J152" s="565">
        <v>0.59432299012693934</v>
      </c>
      <c r="K152" s="200">
        <v>0.58655853541030989</v>
      </c>
      <c r="L152" s="128" t="s">
        <v>358</v>
      </c>
      <c r="M152" s="128">
        <f>ROWS(L$8:$M152)</f>
        <v>145</v>
      </c>
      <c r="N152" s="128" t="str">
        <f t="shared" si="2"/>
        <v/>
      </c>
      <c r="O152" s="128" t="str">
        <f>IFERROR(SMALL($N$8:$N$163,ROWS(N$8:N152)),"")</f>
        <v/>
      </c>
      <c r="S152" s="128" t="str">
        <f>IFERROR(INDEX($B$8:$H$163,$O145,COLUMNS($R$8:R152)),"")</f>
        <v/>
      </c>
      <c r="T152" s="138" t="str">
        <f>IFERROR(INDEX($B$8:$H$163,$O145,COLUMNS($R$8:S152)),"")</f>
        <v/>
      </c>
      <c r="U152" s="138" t="str">
        <f>IFERROR(INDEX($B$8:$H$163,$O145,COLUMNS($R$8:T152)),"")</f>
        <v/>
      </c>
      <c r="V152" s="138" t="str">
        <f>IFERROR(INDEX($B$8:$H$163,$O145,COLUMNS($R$8:U152)),"")</f>
        <v/>
      </c>
      <c r="W152" s="138" t="str">
        <f>IFERROR(INDEX($B$8:$H$163,$O145,COLUMNS($R$8:V152)),"")</f>
        <v/>
      </c>
      <c r="X152" s="138" t="str">
        <f>IFERROR(INDEX($B$8:$H$163,$O145,COLUMNS($R$8:W152)),"")</f>
        <v/>
      </c>
      <c r="Y152" s="138" t="str">
        <f>IFERROR(INDEX($B$8:$H$163,$O145,COLUMNS($R$8:X152)),"")</f>
        <v/>
      </c>
      <c r="Z152" s="138"/>
    </row>
    <row r="153" spans="2:26">
      <c r="B153" s="198" t="s">
        <v>278</v>
      </c>
      <c r="C153" s="105">
        <v>0.65810341591591592</v>
      </c>
      <c r="D153" s="105">
        <v>0.64048852881784779</v>
      </c>
      <c r="E153" s="105">
        <v>0.65933019151709615</v>
      </c>
      <c r="F153" s="105">
        <v>0.65549795908146147</v>
      </c>
      <c r="G153" s="105">
        <v>0.66273640276509715</v>
      </c>
      <c r="H153" s="138">
        <v>0.65445478915054911</v>
      </c>
      <c r="I153" s="565">
        <v>0.66970315238943645</v>
      </c>
      <c r="J153" s="565">
        <v>0.62012976427243971</v>
      </c>
      <c r="K153" s="200">
        <v>0.59204012720060317</v>
      </c>
      <c r="L153" s="128" t="s">
        <v>358</v>
      </c>
      <c r="M153" s="128">
        <f>ROWS(L$8:$M153)</f>
        <v>146</v>
      </c>
      <c r="N153" s="128" t="str">
        <f t="shared" si="2"/>
        <v/>
      </c>
      <c r="O153" s="128" t="str">
        <f>IFERROR(SMALL($N$8:$N$163,ROWS(N$8:N153)),"")</f>
        <v/>
      </c>
      <c r="S153" s="128" t="str">
        <f>IFERROR(INDEX($B$8:$H$163,$O146,COLUMNS($R$8:R153)),"")</f>
        <v/>
      </c>
      <c r="T153" s="138" t="str">
        <f>IFERROR(INDEX($B$8:$H$163,$O146,COLUMNS($R$8:S153)),"")</f>
        <v/>
      </c>
      <c r="U153" s="138" t="str">
        <f>IFERROR(INDEX($B$8:$H$163,$O146,COLUMNS($R$8:T153)),"")</f>
        <v/>
      </c>
      <c r="V153" s="138" t="str">
        <f>IFERROR(INDEX($B$8:$H$163,$O146,COLUMNS($R$8:U153)),"")</f>
        <v/>
      </c>
      <c r="W153" s="138" t="str">
        <f>IFERROR(INDEX($B$8:$H$163,$O146,COLUMNS($R$8:V153)),"")</f>
        <v/>
      </c>
      <c r="X153" s="138" t="str">
        <f>IFERROR(INDEX($B$8:$H$163,$O146,COLUMNS($R$8:W153)),"")</f>
        <v/>
      </c>
      <c r="Y153" s="138" t="str">
        <f>IFERROR(INDEX($B$8:$H$163,$O146,COLUMNS($R$8:X153)),"")</f>
        <v/>
      </c>
      <c r="Z153" s="138"/>
    </row>
    <row r="154" spans="2:26">
      <c r="B154" s="199" t="s">
        <v>279</v>
      </c>
      <c r="C154" s="105"/>
      <c r="D154" s="105"/>
      <c r="E154" s="105"/>
      <c r="F154" s="105"/>
      <c r="G154" s="105"/>
      <c r="I154" s="461"/>
      <c r="J154" s="461"/>
      <c r="L154" s="128" t="s">
        <v>358</v>
      </c>
      <c r="M154" s="128">
        <f>ROWS(L$8:$M154)</f>
        <v>147</v>
      </c>
      <c r="N154" s="128" t="str">
        <f t="shared" si="2"/>
        <v/>
      </c>
      <c r="O154" s="128" t="str">
        <f>IFERROR(SMALL($N$8:$N$163,ROWS(N$8:N154)),"")</f>
        <v/>
      </c>
      <c r="S154" s="128" t="str">
        <f>IFERROR(INDEX($B$8:$H$163,$O147,COLUMNS($R$8:R154)),"")</f>
        <v/>
      </c>
      <c r="T154" s="138" t="str">
        <f>IFERROR(INDEX($B$8:$H$163,$O147,COLUMNS($R$8:S154)),"")</f>
        <v/>
      </c>
      <c r="U154" s="138" t="str">
        <f>IFERROR(INDEX($B$8:$H$163,$O147,COLUMNS($R$8:T154)),"")</f>
        <v/>
      </c>
      <c r="V154" s="138" t="str">
        <f>IFERROR(INDEX($B$8:$H$163,$O147,COLUMNS($R$8:U154)),"")</f>
        <v/>
      </c>
      <c r="W154" s="138" t="str">
        <f>IFERROR(INDEX($B$8:$H$163,$O147,COLUMNS($R$8:V154)),"")</f>
        <v/>
      </c>
      <c r="X154" s="138" t="str">
        <f>IFERROR(INDEX($B$8:$H$163,$O147,COLUMNS($R$8:W154)),"")</f>
        <v/>
      </c>
      <c r="Y154" s="138" t="str">
        <f>IFERROR(INDEX($B$8:$H$163,$O147,COLUMNS($R$8:X154)),"")</f>
        <v/>
      </c>
      <c r="Z154" s="138"/>
    </row>
    <row r="155" spans="2:26">
      <c r="B155" s="198" t="s">
        <v>280</v>
      </c>
      <c r="C155" s="105">
        <v>0.68189368770764125</v>
      </c>
      <c r="D155" s="105">
        <v>0.6633081444164568</v>
      </c>
      <c r="E155" s="105">
        <v>0.69804919423240031</v>
      </c>
      <c r="F155" s="105">
        <v>0.66419141914191415</v>
      </c>
      <c r="G155" s="105">
        <v>0.70452740270055603</v>
      </c>
      <c r="H155" s="138">
        <v>0.68433734939759039</v>
      </c>
      <c r="I155" s="469">
        <v>0.69955156950672648</v>
      </c>
      <c r="J155" s="469">
        <v>0.64632107023411367</v>
      </c>
      <c r="K155" s="138">
        <v>0.60530303030303034</v>
      </c>
      <c r="L155" s="128" t="s">
        <v>358</v>
      </c>
      <c r="M155" s="128">
        <f>ROWS(L$8:$M155)</f>
        <v>148</v>
      </c>
      <c r="N155" s="128" t="str">
        <f t="shared" si="2"/>
        <v/>
      </c>
      <c r="O155" s="128" t="str">
        <f>IFERROR(SMALL($N$8:$N$163,ROWS(N$8:N155)),"")</f>
        <v/>
      </c>
      <c r="S155" s="128" t="str">
        <f>IFERROR(INDEX($B$8:$H$163,$O148,COLUMNS($R$8:R155)),"")</f>
        <v/>
      </c>
      <c r="T155" s="138" t="str">
        <f>IFERROR(INDEX($B$8:$H$163,$O148,COLUMNS($R$8:S155)),"")</f>
        <v/>
      </c>
      <c r="U155" s="138" t="str">
        <f>IFERROR(INDEX($B$8:$H$163,$O148,COLUMNS($R$8:T155)),"")</f>
        <v/>
      </c>
      <c r="V155" s="138" t="str">
        <f>IFERROR(INDEX($B$8:$H$163,$O148,COLUMNS($R$8:U155)),"")</f>
        <v/>
      </c>
      <c r="W155" s="138" t="str">
        <f>IFERROR(INDEX($B$8:$H$163,$O148,COLUMNS($R$8:V155)),"")</f>
        <v/>
      </c>
      <c r="X155" s="138" t="str">
        <f>IFERROR(INDEX($B$8:$H$163,$O148,COLUMNS($R$8:W155)),"")</f>
        <v/>
      </c>
      <c r="Y155" s="138" t="str">
        <f>IFERROR(INDEX($B$8:$H$163,$O148,COLUMNS($R$8:X155)),"")</f>
        <v/>
      </c>
      <c r="Z155" s="138"/>
    </row>
    <row r="156" spans="2:26">
      <c r="B156" s="198" t="s">
        <v>281</v>
      </c>
      <c r="C156" s="105">
        <v>0.64748201438848918</v>
      </c>
      <c r="D156" s="105">
        <v>0.65</v>
      </c>
      <c r="E156" s="105">
        <v>0.68854961832061068</v>
      </c>
      <c r="F156" s="105">
        <v>0.66577181208053693</v>
      </c>
      <c r="G156" s="105">
        <v>0.65753424657534243</v>
      </c>
      <c r="H156" s="138">
        <v>0.66007905138339917</v>
      </c>
      <c r="I156" s="469">
        <v>0.67565055762081783</v>
      </c>
      <c r="J156" s="469">
        <v>0.61317747077577045</v>
      </c>
      <c r="K156" s="138">
        <v>0.57257257257257255</v>
      </c>
      <c r="L156" s="128" t="s">
        <v>358</v>
      </c>
      <c r="M156" s="128">
        <f>ROWS(L$8:$M156)</f>
        <v>149</v>
      </c>
      <c r="N156" s="128" t="str">
        <f t="shared" si="2"/>
        <v/>
      </c>
      <c r="O156" s="128" t="str">
        <f>IFERROR(SMALL($N$8:$N$163,ROWS(N$8:N156)),"")</f>
        <v/>
      </c>
      <c r="S156" s="128" t="str">
        <f>IFERROR(INDEX($B$8:$H$163,$O149,COLUMNS($R$8:R156)),"")</f>
        <v/>
      </c>
      <c r="T156" s="138" t="str">
        <f>IFERROR(INDEX($B$8:$H$163,$O149,COLUMNS($R$8:S156)),"")</f>
        <v/>
      </c>
      <c r="U156" s="138" t="str">
        <f>IFERROR(INDEX($B$8:$H$163,$O149,COLUMNS($R$8:T156)),"")</f>
        <v/>
      </c>
      <c r="V156" s="138" t="str">
        <f>IFERROR(INDEX($B$8:$H$163,$O149,COLUMNS($R$8:U156)),"")</f>
        <v/>
      </c>
      <c r="W156" s="138" t="str">
        <f>IFERROR(INDEX($B$8:$H$163,$O149,COLUMNS($R$8:V156)),"")</f>
        <v/>
      </c>
      <c r="X156" s="138" t="str">
        <f>IFERROR(INDEX($B$8:$H$163,$O149,COLUMNS($R$8:W156)),"")</f>
        <v/>
      </c>
      <c r="Y156" s="138" t="str">
        <f>IFERROR(INDEX($B$8:$H$163,$O149,COLUMNS($R$8:X156)),"")</f>
        <v/>
      </c>
      <c r="Z156" s="138"/>
    </row>
    <row r="157" spans="2:26">
      <c r="B157" s="198" t="s">
        <v>282</v>
      </c>
      <c r="C157" s="105">
        <v>0.63043478260869568</v>
      </c>
      <c r="D157" s="105">
        <v>0.66192170818505336</v>
      </c>
      <c r="E157" s="105">
        <v>0.61870503597122306</v>
      </c>
      <c r="F157" s="105">
        <v>0.61937716262975784</v>
      </c>
      <c r="G157" s="105">
        <v>0.60883280757097791</v>
      </c>
      <c r="H157" s="138">
        <v>0.63172804532577909</v>
      </c>
      <c r="I157" s="469">
        <v>0.63307493540051685</v>
      </c>
      <c r="J157" s="469">
        <v>0.60410557184750735</v>
      </c>
      <c r="K157" s="138">
        <v>0.63002680965147451</v>
      </c>
      <c r="L157" s="128" t="s">
        <v>358</v>
      </c>
      <c r="M157" s="128">
        <f>ROWS(L$8:$M157)</f>
        <v>150</v>
      </c>
      <c r="N157" s="128" t="str">
        <f t="shared" si="2"/>
        <v/>
      </c>
      <c r="O157" s="128" t="str">
        <f>IFERROR(SMALL($N$8:$N$163,ROWS(N$8:N157)),"")</f>
        <v/>
      </c>
      <c r="S157" s="128" t="str">
        <f>IFERROR(INDEX($B$8:$H$163,$O150,COLUMNS($R$8:R157)),"")</f>
        <v/>
      </c>
      <c r="T157" s="138" t="str">
        <f>IFERROR(INDEX($B$8:$H$163,$O150,COLUMNS($R$8:S157)),"")</f>
        <v/>
      </c>
      <c r="U157" s="138" t="str">
        <f>IFERROR(INDEX($B$8:$H$163,$O150,COLUMNS($R$8:T157)),"")</f>
        <v/>
      </c>
      <c r="V157" s="138" t="str">
        <f>IFERROR(INDEX($B$8:$H$163,$O150,COLUMNS($R$8:U157)),"")</f>
        <v/>
      </c>
      <c r="W157" s="138" t="str">
        <f>IFERROR(INDEX($B$8:$H$163,$O150,COLUMNS($R$8:V157)),"")</f>
        <v/>
      </c>
      <c r="X157" s="138" t="str">
        <f>IFERROR(INDEX($B$8:$H$163,$O150,COLUMNS($R$8:W157)),"")</f>
        <v/>
      </c>
      <c r="Y157" s="138" t="str">
        <f>IFERROR(INDEX($B$8:$H$163,$O150,COLUMNS($R$8:X157)),"")</f>
        <v/>
      </c>
      <c r="Z157" s="138"/>
    </row>
    <row r="158" spans="2:26">
      <c r="B158" s="198" t="s">
        <v>283</v>
      </c>
      <c r="C158" s="105">
        <v>0.72765957446808516</v>
      </c>
      <c r="D158" s="105">
        <v>0.66051660516605171</v>
      </c>
      <c r="E158" s="105">
        <v>0.70723684210526316</v>
      </c>
      <c r="F158" s="105">
        <v>0.70426829268292679</v>
      </c>
      <c r="G158" s="105">
        <v>0.71101871101871106</v>
      </c>
      <c r="H158" s="138">
        <v>0.71942446043165464</v>
      </c>
      <c r="I158" s="469">
        <v>0.69747899159663862</v>
      </c>
      <c r="J158" s="469">
        <v>0.7142857142857143</v>
      </c>
      <c r="K158" s="138">
        <v>0.64912280701754388</v>
      </c>
      <c r="L158" s="128" t="s">
        <v>358</v>
      </c>
      <c r="M158" s="128">
        <f>ROWS(L$8:$M158)</f>
        <v>151</v>
      </c>
      <c r="N158" s="128" t="str">
        <f t="shared" si="2"/>
        <v/>
      </c>
      <c r="O158" s="128" t="str">
        <f>IFERROR(SMALL($N$8:$N$163,ROWS(N$8:N158)),"")</f>
        <v/>
      </c>
      <c r="S158" s="128" t="str">
        <f>IFERROR(INDEX($B$8:$H$163,$O151,COLUMNS($R$8:R158)),"")</f>
        <v/>
      </c>
      <c r="T158" s="138" t="str">
        <f>IFERROR(INDEX($B$8:$H$163,$O151,COLUMNS($R$8:S158)),"")</f>
        <v/>
      </c>
      <c r="U158" s="138" t="str">
        <f>IFERROR(INDEX($B$8:$H$163,$O151,COLUMNS($R$8:T158)),"")</f>
        <v/>
      </c>
      <c r="V158" s="138" t="str">
        <f>IFERROR(INDEX($B$8:$H$163,$O151,COLUMNS($R$8:U158)),"")</f>
        <v/>
      </c>
      <c r="W158" s="138" t="str">
        <f>IFERROR(INDEX($B$8:$H$163,$O151,COLUMNS($R$8:V158)),"")</f>
        <v/>
      </c>
      <c r="X158" s="138" t="str">
        <f>IFERROR(INDEX($B$8:$H$163,$O151,COLUMNS($R$8:W158)),"")</f>
        <v/>
      </c>
      <c r="Y158" s="138" t="str">
        <f>IFERROR(INDEX($B$8:$H$163,$O151,COLUMNS($R$8:X158)),"")</f>
        <v/>
      </c>
      <c r="Z158" s="138"/>
    </row>
    <row r="159" spans="2:26">
      <c r="B159" s="198" t="s">
        <v>284</v>
      </c>
      <c r="C159" s="105">
        <v>0.65852518643447866</v>
      </c>
      <c r="D159" s="105">
        <v>0.63903082248228116</v>
      </c>
      <c r="E159" s="105">
        <v>0.65350331893372671</v>
      </c>
      <c r="F159" s="105">
        <v>0.65188713042378776</v>
      </c>
      <c r="G159" s="105">
        <v>0.66013538355068235</v>
      </c>
      <c r="H159" s="138">
        <v>0.65207427055702916</v>
      </c>
      <c r="I159" s="469">
        <v>0.65731812161628367</v>
      </c>
      <c r="J159" s="469">
        <v>0.61016642078836347</v>
      </c>
      <c r="K159" s="138">
        <v>0.58825323404579766</v>
      </c>
      <c r="L159" s="128" t="s">
        <v>358</v>
      </c>
      <c r="M159" s="128">
        <f>ROWS(L$8:$M159)</f>
        <v>152</v>
      </c>
      <c r="N159" s="128" t="str">
        <f t="shared" si="2"/>
        <v/>
      </c>
      <c r="O159" s="128" t="str">
        <f>IFERROR(SMALL($N$8:$N$163,ROWS(N$8:N159)),"")</f>
        <v/>
      </c>
      <c r="S159" s="128" t="str">
        <f>IFERROR(INDEX($B$8:$H$163,$O152,COLUMNS($R$8:R159)),"")</f>
        <v/>
      </c>
      <c r="T159" s="138" t="str">
        <f>IFERROR(INDEX($B$8:$H$163,$O152,COLUMNS($R$8:S159)),"")</f>
        <v/>
      </c>
      <c r="U159" s="138" t="str">
        <f>IFERROR(INDEX($B$8:$H$163,$O152,COLUMNS($R$8:T159)),"")</f>
        <v/>
      </c>
      <c r="V159" s="138" t="str">
        <f>IFERROR(INDEX($B$8:$H$163,$O152,COLUMNS($R$8:U159)),"")</f>
        <v/>
      </c>
      <c r="W159" s="138" t="str">
        <f>IFERROR(INDEX($B$8:$H$163,$O152,COLUMNS($R$8:V159)),"")</f>
        <v/>
      </c>
      <c r="X159" s="138" t="str">
        <f>IFERROR(INDEX($B$8:$H$163,$O152,COLUMNS($R$8:W159)),"")</f>
        <v/>
      </c>
      <c r="Y159" s="138" t="str">
        <f>IFERROR(INDEX($B$8:$H$163,$O152,COLUMNS($R$8:X159)),"")</f>
        <v/>
      </c>
      <c r="Z159" s="138"/>
    </row>
    <row r="160" spans="2:26">
      <c r="B160" s="198" t="s">
        <v>337</v>
      </c>
      <c r="C160" s="105">
        <v>0.67195068251871426</v>
      </c>
      <c r="D160" s="105">
        <v>0.65957446808510634</v>
      </c>
      <c r="E160" s="105">
        <v>0.6875</v>
      </c>
      <c r="F160" s="105">
        <v>0.66472416472416473</v>
      </c>
      <c r="G160" s="105">
        <v>0.68121377429253327</v>
      </c>
      <c r="H160" s="138">
        <v>0.67731730465042705</v>
      </c>
      <c r="I160" s="469">
        <v>0.68391484328799523</v>
      </c>
      <c r="J160" s="469">
        <v>0.64515072083879421</v>
      </c>
      <c r="K160" s="138">
        <v>0.60686095931997575</v>
      </c>
      <c r="L160" s="128" t="s">
        <v>358</v>
      </c>
      <c r="M160" s="128">
        <f>ROWS(L$8:$M160)</f>
        <v>153</v>
      </c>
      <c r="N160" s="128" t="str">
        <f t="shared" si="2"/>
        <v/>
      </c>
      <c r="O160" s="128" t="str">
        <f>IFERROR(SMALL($N$8:$N$163,ROWS(N$8:N160)),"")</f>
        <v/>
      </c>
      <c r="S160" s="128" t="str">
        <f>IFERROR(INDEX($B$8:$H$163,$O153,COLUMNS($R$8:R160)),"")</f>
        <v/>
      </c>
      <c r="T160" s="138" t="str">
        <f>IFERROR(INDEX($B$8:$H$163,$O153,COLUMNS($R$8:S160)),"")</f>
        <v/>
      </c>
      <c r="U160" s="138" t="str">
        <f>IFERROR(INDEX($B$8:$H$163,$O153,COLUMNS($R$8:T160)),"")</f>
        <v/>
      </c>
      <c r="V160" s="138" t="str">
        <f>IFERROR(INDEX($B$8:$H$163,$O153,COLUMNS($R$8:U160)),"")</f>
        <v/>
      </c>
      <c r="W160" s="138" t="str">
        <f>IFERROR(INDEX($B$8:$H$163,$O153,COLUMNS($R$8:V160)),"")</f>
        <v/>
      </c>
      <c r="X160" s="138" t="str">
        <f>IFERROR(INDEX($B$8:$H$163,$O153,COLUMNS($R$8:W160)),"")</f>
        <v/>
      </c>
      <c r="Y160" s="138" t="str">
        <f>IFERROR(INDEX($B$8:$H$163,$O153,COLUMNS($R$8:X160)),"")</f>
        <v/>
      </c>
      <c r="Z160" s="138"/>
    </row>
    <row r="161" spans="2:26">
      <c r="B161" s="199" t="s">
        <v>289</v>
      </c>
      <c r="C161" s="105"/>
      <c r="D161" s="105"/>
      <c r="E161" s="105"/>
      <c r="F161" s="105"/>
      <c r="G161" s="105"/>
      <c r="I161" s="461"/>
      <c r="J161" s="461"/>
      <c r="L161" s="128" t="s">
        <v>358</v>
      </c>
      <c r="M161" s="128">
        <f>ROWS(L$8:$M161)</f>
        <v>154</v>
      </c>
      <c r="N161" s="128" t="str">
        <f t="shared" si="2"/>
        <v/>
      </c>
      <c r="O161" s="128" t="str">
        <f>IFERROR(SMALL($N$8:$N$163,ROWS(N$8:N161)),"")</f>
        <v/>
      </c>
      <c r="S161" s="128" t="str">
        <f>IFERROR(INDEX($B$8:$H$163,$O154,COLUMNS($R$8:R161)),"")</f>
        <v/>
      </c>
      <c r="T161" s="138" t="str">
        <f>IFERROR(INDEX($B$8:$H$163,$O154,COLUMNS($R$8:S161)),"")</f>
        <v/>
      </c>
      <c r="U161" s="138" t="str">
        <f>IFERROR(INDEX($B$8:$H$163,$O154,COLUMNS($R$8:T161)),"")</f>
        <v/>
      </c>
      <c r="V161" s="138" t="str">
        <f>IFERROR(INDEX($B$8:$H$163,$O154,COLUMNS($R$8:U161)),"")</f>
        <v/>
      </c>
      <c r="W161" s="138" t="str">
        <f>IFERROR(INDEX($B$8:$H$163,$O154,COLUMNS($R$8:V161)),"")</f>
        <v/>
      </c>
      <c r="X161" s="138" t="str">
        <f>IFERROR(INDEX($B$8:$H$163,$O154,COLUMNS($R$8:W161)),"")</f>
        <v/>
      </c>
      <c r="Y161" s="138" t="str">
        <f>IFERROR(INDEX($B$8:$H$163,$O154,COLUMNS($R$8:X161)),"")</f>
        <v/>
      </c>
      <c r="Z161" s="138"/>
    </row>
    <row r="162" spans="2:26">
      <c r="B162" s="198" t="s">
        <v>290</v>
      </c>
      <c r="C162" s="105">
        <v>0.53233830845771146</v>
      </c>
      <c r="D162" s="105">
        <v>0.5243243243243243</v>
      </c>
      <c r="E162" s="105">
        <v>0.5430622009569378</v>
      </c>
      <c r="F162" s="105">
        <v>0.52396425670186841</v>
      </c>
      <c r="G162" s="105">
        <v>0.50981719702098849</v>
      </c>
      <c r="H162" s="138">
        <v>0.57987220447284349</v>
      </c>
      <c r="I162" s="565">
        <v>0.57467057101024888</v>
      </c>
      <c r="J162" s="565">
        <v>0.6339072847682119</v>
      </c>
      <c r="K162" s="200">
        <v>0.47940446650124069</v>
      </c>
      <c r="L162" s="128" t="s">
        <v>358</v>
      </c>
      <c r="M162" s="128">
        <f>ROWS(L$8:$M162)</f>
        <v>155</v>
      </c>
      <c r="N162" s="128" t="str">
        <f t="shared" si="2"/>
        <v/>
      </c>
      <c r="O162" s="128" t="str">
        <f>IFERROR(SMALL($N$8:$N$163,ROWS(N$8:N162)),"")</f>
        <v/>
      </c>
      <c r="S162" s="128" t="str">
        <f>IFERROR(INDEX($B$8:$H$163,$O155,COLUMNS($R$8:R162)),"")</f>
        <v/>
      </c>
      <c r="T162" s="138" t="str">
        <f>IFERROR(INDEX($B$8:$H$163,$O155,COLUMNS($R$8:S162)),"")</f>
        <v/>
      </c>
      <c r="U162" s="138" t="str">
        <f>IFERROR(INDEX($B$8:$H$163,$O155,COLUMNS($R$8:T162)),"")</f>
        <v/>
      </c>
      <c r="V162" s="138" t="str">
        <f>IFERROR(INDEX($B$8:$H$163,$O155,COLUMNS($R$8:U162)),"")</f>
        <v/>
      </c>
      <c r="W162" s="138" t="str">
        <f>IFERROR(INDEX($B$8:$H$163,$O155,COLUMNS($R$8:V162)),"")</f>
        <v/>
      </c>
      <c r="X162" s="138" t="str">
        <f>IFERROR(INDEX($B$8:$H$163,$O155,COLUMNS($R$8:W162)),"")</f>
        <v/>
      </c>
      <c r="Y162" s="138" t="str">
        <f>IFERROR(INDEX($B$8:$H$163,$O155,COLUMNS($R$8:X162)),"")</f>
        <v/>
      </c>
      <c r="Z162" s="138"/>
    </row>
    <row r="163" spans="2:26">
      <c r="B163" s="198" t="s">
        <v>291</v>
      </c>
      <c r="C163" s="105">
        <v>0.65921288014311274</v>
      </c>
      <c r="D163" s="105">
        <v>0.64017420778811285</v>
      </c>
      <c r="E163" s="105">
        <v>0.65710504885993481</v>
      </c>
      <c r="F163" s="105">
        <v>0.65588957055214725</v>
      </c>
      <c r="G163" s="105">
        <v>0.66603328391555827</v>
      </c>
      <c r="H163" s="138">
        <v>0.65612603930884561</v>
      </c>
      <c r="I163" s="565">
        <v>0.66790931044993085</v>
      </c>
      <c r="J163" s="565">
        <v>0.76846886481730303</v>
      </c>
      <c r="K163" s="200">
        <v>0.60194723456726695</v>
      </c>
      <c r="L163" s="128" t="s">
        <v>358</v>
      </c>
      <c r="M163" s="128">
        <f>ROWS(L$8:$M163)</f>
        <v>156</v>
      </c>
      <c r="N163" s="128" t="str">
        <f t="shared" si="2"/>
        <v/>
      </c>
      <c r="O163" s="128" t="str">
        <f>IFERROR(SMALL($N$8:$N$163,ROWS(N$8:N163)),"")</f>
        <v/>
      </c>
      <c r="S163" s="128" t="str">
        <f>IFERROR(INDEX($B$8:$H$163,$O156,COLUMNS($R$8:R163)),"")</f>
        <v/>
      </c>
      <c r="T163" s="138" t="str">
        <f>IFERROR(INDEX($B$8:$H$163,$O156,COLUMNS($R$8:S163)),"")</f>
        <v/>
      </c>
      <c r="U163" s="138" t="str">
        <f>IFERROR(INDEX($B$8:$H$163,$O156,COLUMNS($R$8:T163)),"")</f>
        <v/>
      </c>
      <c r="V163" s="138" t="str">
        <f>IFERROR(INDEX($B$8:$H$163,$O156,COLUMNS($R$8:U163)),"")</f>
        <v/>
      </c>
      <c r="W163" s="138" t="str">
        <f>IFERROR(INDEX($B$8:$H$163,$O156,COLUMNS($R$8:V163)),"")</f>
        <v/>
      </c>
      <c r="X163" s="138" t="str">
        <f>IFERROR(INDEX($B$8:$H$163,$O156,COLUMNS($R$8:W163)),"")</f>
        <v/>
      </c>
      <c r="Y163" s="138" t="str">
        <f>IFERROR(INDEX($B$8:$H$163,$O156,COLUMNS($R$8:X163)),"")</f>
        <v/>
      </c>
      <c r="Z163" s="138"/>
    </row>
    <row r="164" spans="2:26">
      <c r="I164" s="138"/>
      <c r="J164" s="138"/>
      <c r="K164" s="138"/>
      <c r="S164" s="128" t="str">
        <f>IFERROR(INDEX($B$8:$H$163,$O157,COLUMNS($R$8:R164)),"")</f>
        <v/>
      </c>
      <c r="T164" s="128" t="str">
        <f>IFERROR(INDEX($B$8:$H$163,$O157,COLUMNS($R$8:S164)),"")</f>
        <v/>
      </c>
      <c r="U164" s="128" t="str">
        <f>IFERROR(INDEX($B$8:$H$163,$O157,COLUMNS($R$8:T164)),"")</f>
        <v/>
      </c>
      <c r="V164" s="128" t="str">
        <f>IFERROR(INDEX($B$8:$H$163,$O157,COLUMNS($R$8:U164)),"")</f>
        <v/>
      </c>
      <c r="W164" s="128" t="str">
        <f>IFERROR(INDEX($B$8:$H$163,$O157,COLUMNS($R$8:V164)),"")</f>
        <v/>
      </c>
      <c r="X164" s="128" t="str">
        <f>IFERROR(INDEX($B$8:$H$163,$O157,COLUMNS($R$8:W164)),"")</f>
        <v/>
      </c>
      <c r="Y164" s="128" t="str">
        <f>IFERROR(INDEX($B$8:$H$163,$O157,COLUMNS($R$8:X164)),"")</f>
        <v/>
      </c>
    </row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</sheetData>
  <sheetProtection algorithmName="SHA-512" hashValue="KHQ4FChxNnsC/SeA8MvweC2QfaD0+ujYhKfu9R5EBrG+CGZyBd2KL6nHUUPI3ShlMRWHjd1hHONAmeevITqQYg==" saltValue="rPhhODTh9kcb7B3FzvHgpw==" spinCount="100000" sheet="1" objects="1" scenarios="1"/>
  <mergeCells count="2">
    <mergeCell ref="S3:Y3"/>
    <mergeCell ref="S48:Y50"/>
  </mergeCells>
  <phoneticPr fontId="30" type="noConversion"/>
  <dataValidations count="1">
    <dataValidation type="list" allowBlank="1" showInputMessage="1" showErrorMessage="1" sqref="T4" xr:uid="{00000000-0002-0000-0A00-000000000000}">
      <formula1>$A$4:$A$7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4.9989318521683403E-2"/>
  </sheetPr>
  <dimension ref="A1:X369"/>
  <sheetViews>
    <sheetView showGridLines="0" topLeftCell="O1" zoomScaleNormal="100" workbookViewId="0">
      <selection activeCell="AC5" sqref="AC5"/>
    </sheetView>
  </sheetViews>
  <sheetFormatPr defaultColWidth="9.140625" defaultRowHeight="14.45"/>
  <cols>
    <col min="1" max="14" width="9.140625" style="93" hidden="1" customWidth="1"/>
    <col min="15" max="15" width="9.140625" style="93" customWidth="1"/>
    <col min="16" max="16" width="15.7109375" style="93" customWidth="1"/>
    <col min="17" max="17" width="25.7109375" style="93" customWidth="1"/>
    <col min="18" max="18" width="8.7109375" style="93" bestFit="1" customWidth="1"/>
    <col min="19" max="19" width="9.7109375" style="93" bestFit="1" customWidth="1"/>
    <col min="20" max="22" width="10.28515625" style="93" bestFit="1" customWidth="1"/>
    <col min="23" max="23" width="11.28515625" style="93" bestFit="1" customWidth="1"/>
    <col min="24" max="24" width="7.28515625" style="93" customWidth="1"/>
    <col min="25" max="27" width="9.140625" style="93" customWidth="1"/>
    <col min="28" max="16384" width="9.140625" style="93"/>
  </cols>
  <sheetData>
    <row r="1" spans="1:24">
      <c r="P1" s="566" t="s">
        <v>35</v>
      </c>
    </row>
    <row r="3" spans="1:24" ht="40.5" customHeight="1">
      <c r="A3" s="93" t="s">
        <v>355</v>
      </c>
      <c r="P3" s="902" t="s">
        <v>365</v>
      </c>
      <c r="Q3" s="902"/>
      <c r="R3" s="902"/>
      <c r="S3" s="902"/>
      <c r="T3" s="902"/>
      <c r="U3" s="902"/>
      <c r="V3" s="902"/>
      <c r="W3" s="902"/>
      <c r="X3" s="902"/>
    </row>
    <row r="4" spans="1:24">
      <c r="A4" s="93" t="s">
        <v>357</v>
      </c>
      <c r="P4" s="820" t="s">
        <v>227</v>
      </c>
      <c r="Q4" s="821"/>
      <c r="R4" s="822"/>
      <c r="S4" s="819" t="s">
        <v>355</v>
      </c>
    </row>
    <row r="5" spans="1:24" ht="15" thickBot="1">
      <c r="A5" s="93" t="s">
        <v>358</v>
      </c>
      <c r="P5" s="101"/>
    </row>
    <row r="6" spans="1:24" ht="15" thickBot="1">
      <c r="A6" s="93" t="s">
        <v>359</v>
      </c>
      <c r="P6" s="901" t="s">
        <v>300</v>
      </c>
      <c r="Q6" s="901"/>
      <c r="R6" s="462" t="s">
        <v>343</v>
      </c>
      <c r="S6" s="567" t="s">
        <v>302</v>
      </c>
      <c r="T6" s="567" t="s">
        <v>238</v>
      </c>
      <c r="U6" s="567" t="s">
        <v>239</v>
      </c>
      <c r="V6" s="567" t="s">
        <v>240</v>
      </c>
      <c r="W6" s="567" t="s">
        <v>241</v>
      </c>
      <c r="X6" s="567" t="s">
        <v>216</v>
      </c>
    </row>
    <row r="7" spans="1:24">
      <c r="P7" s="568" t="s">
        <v>305</v>
      </c>
      <c r="Q7" s="568" t="s">
        <v>246</v>
      </c>
      <c r="R7" s="569" t="s">
        <v>90</v>
      </c>
      <c r="S7" s="463">
        <f>IFERROR(INDEX($E$10:$J$368,$N10,COLUMNS($O$7:O7)),"")</f>
        <v>0.62571196094385684</v>
      </c>
      <c r="T7" s="463">
        <f>IFERROR(INDEX($E$10:$J$368,$N10,COLUMNS($O$7:P7)),"")</f>
        <v>0.6449873096446701</v>
      </c>
      <c r="U7" s="463">
        <f>IFERROR(INDEX($E$10:$J$368,$N10,COLUMNS($O$7:Q7)),"")</f>
        <v>0.69087063799788506</v>
      </c>
      <c r="V7" s="463">
        <f>IFERROR(INDEX($E$10:$J$368,$N10,COLUMNS($O$7:R7)),"")</f>
        <v>0.68832640725349448</v>
      </c>
      <c r="W7" s="463">
        <f>IFERROR(INDEX($E$10:$J$368,$N10,COLUMNS($O$7:S7)),"")</f>
        <v>0.71273813970862909</v>
      </c>
      <c r="X7" s="463">
        <f>IFERROR(INDEX($E$10:$J$368,$N10,COLUMNS($O$7:T7)),"")</f>
        <v>0.66941875825627473</v>
      </c>
    </row>
    <row r="8" spans="1:24">
      <c r="P8" s="570"/>
      <c r="Q8" s="570"/>
      <c r="R8" s="571" t="s">
        <v>91</v>
      </c>
      <c r="S8" s="367">
        <f>IFERROR(INDEX($E$10:$J$368,$N11,COLUMNS($O$7:O8)),"")</f>
        <v>0.61575822989746354</v>
      </c>
      <c r="T8" s="367">
        <f>IFERROR(INDEX($E$10:$J$368,$N11,COLUMNS($O$7:P8)),"")</f>
        <v>0.68190240889437925</v>
      </c>
      <c r="U8" s="367">
        <f>IFERROR(INDEX($E$10:$J$368,$N11,COLUMNS($O$7:Q8)),"")</f>
        <v>0.6795977011494253</v>
      </c>
      <c r="V8" s="367">
        <f>IFERROR(INDEX($E$10:$J$368,$N11,COLUMNS($O$7:R8)),"")</f>
        <v>0.69698142414860687</v>
      </c>
      <c r="W8" s="367">
        <f>IFERROR(INDEX($E$10:$J$368,$N11,COLUMNS($O$7:S8)),"")</f>
        <v>0.700594353640416</v>
      </c>
      <c r="X8" s="367">
        <f>IFERROR(INDEX($E$10:$J$368,$N11,COLUMNS($O$7:T8)),"")</f>
        <v>0.67191427437491735</v>
      </c>
    </row>
    <row r="9" spans="1:24">
      <c r="E9" s="93" t="s">
        <v>302</v>
      </c>
      <c r="F9" s="93" t="s">
        <v>238</v>
      </c>
      <c r="G9" s="93" t="s">
        <v>239</v>
      </c>
      <c r="H9" s="93" t="s">
        <v>240</v>
      </c>
      <c r="I9" s="93" t="s">
        <v>241</v>
      </c>
      <c r="J9" s="93" t="s">
        <v>216</v>
      </c>
      <c r="K9" s="93" t="s">
        <v>367</v>
      </c>
      <c r="L9" s="93" t="s">
        <v>231</v>
      </c>
      <c r="M9" s="93" t="s">
        <v>232</v>
      </c>
      <c r="N9" s="93" t="s">
        <v>233</v>
      </c>
      <c r="P9" s="570"/>
      <c r="Q9" s="570"/>
      <c r="R9" s="572" t="s">
        <v>92</v>
      </c>
      <c r="S9" s="367">
        <f>IFERROR(INDEX($E$10:$J$368,$N12,COLUMNS($O$7:O9)),"")</f>
        <v>0.6217008797653959</v>
      </c>
      <c r="T9" s="367">
        <f>IFERROR(INDEX($E$10:$J$368,$N12,COLUMNS($O$7:P9)),"")</f>
        <v>0.67850525015441632</v>
      </c>
      <c r="U9" s="367">
        <f>IFERROR(INDEX($E$10:$J$368,$N12,COLUMNS($O$7:Q9)),"")</f>
        <v>0.7134831460674157</v>
      </c>
      <c r="V9" s="367">
        <f>IFERROR(INDEX($E$10:$J$368,$N12,COLUMNS($O$7:R9)),"")</f>
        <v>0.71780028943560059</v>
      </c>
      <c r="W9" s="367">
        <f>IFERROR(INDEX($E$10:$J$368,$N12,COLUMNS($O$7:S9)),"")</f>
        <v>0.72019019751280178</v>
      </c>
      <c r="X9" s="367">
        <f>IFERROR(INDEX($E$10:$J$368,$N12,COLUMNS($O$7:T9)),"")</f>
        <v>0.6865313533493288</v>
      </c>
    </row>
    <row r="10" spans="1:24">
      <c r="B10" s="93" t="s">
        <v>305</v>
      </c>
      <c r="C10" s="93" t="s">
        <v>246</v>
      </c>
      <c r="D10" s="93" t="s">
        <v>90</v>
      </c>
      <c r="E10" s="93">
        <v>0.62571196094385684</v>
      </c>
      <c r="F10" s="93">
        <v>0.6449873096446701</v>
      </c>
      <c r="G10" s="93">
        <v>0.69087063799788506</v>
      </c>
      <c r="H10" s="93">
        <v>0.68832640725349448</v>
      </c>
      <c r="I10" s="93">
        <v>0.71273813970862909</v>
      </c>
      <c r="J10" s="93">
        <v>0.66941875825627473</v>
      </c>
      <c r="K10" s="93" t="s">
        <v>355</v>
      </c>
      <c r="L10" s="93">
        <f>ROWS($K$10:K10)</f>
        <v>1</v>
      </c>
      <c r="M10" s="93">
        <f>IF($S$4=K10,L10,"")</f>
        <v>1</v>
      </c>
      <c r="N10" s="93">
        <f>IFERROR(SMALL($M$10:$M$327,ROWS(K$10:K10)),"")</f>
        <v>1</v>
      </c>
      <c r="P10" s="570"/>
      <c r="Q10" s="570"/>
      <c r="R10" s="572" t="s">
        <v>93</v>
      </c>
      <c r="S10" s="367">
        <f>IFERROR(INDEX($E$10:$J$368,$N13,COLUMNS($O$7:O10)),"")</f>
        <v>0.63993669216565552</v>
      </c>
      <c r="T10" s="367">
        <f>IFERROR(INDEX($E$10:$J$368,$N13,COLUMNS($O$7:P10)),"")</f>
        <v>0.65649825230378134</v>
      </c>
      <c r="U10" s="367">
        <f>IFERROR(INDEX($E$10:$J$368,$N13,COLUMNS($O$7:Q10)),"")</f>
        <v>0.68623265741728923</v>
      </c>
      <c r="V10" s="367">
        <f>IFERROR(INDEX($E$10:$J$368,$N13,COLUMNS($O$7:R10)),"")</f>
        <v>0.71148148148148149</v>
      </c>
      <c r="W10" s="367">
        <f>IFERROR(INDEX($E$10:$J$368,$N13,COLUMNS($O$7:S10)),"")</f>
        <v>0.71318114874815908</v>
      </c>
      <c r="X10" s="367">
        <f>IFERROR(INDEX($E$10:$J$368,$N13,COLUMNS($O$7:T10)),"")</f>
        <v>0.67855506838557689</v>
      </c>
    </row>
    <row r="11" spans="1:24">
      <c r="C11" s="93" t="s">
        <v>246</v>
      </c>
      <c r="D11" s="93" t="s">
        <v>91</v>
      </c>
      <c r="E11" s="93">
        <v>0.61575822989746354</v>
      </c>
      <c r="F11" s="93">
        <v>0.68190240889437925</v>
      </c>
      <c r="G11" s="93">
        <v>0.6795977011494253</v>
      </c>
      <c r="H11" s="93">
        <v>0.69698142414860687</v>
      </c>
      <c r="I11" s="93">
        <v>0.700594353640416</v>
      </c>
      <c r="J11" s="93">
        <v>0.67191427437491735</v>
      </c>
      <c r="K11" s="93" t="s">
        <v>355</v>
      </c>
      <c r="L11" s="93">
        <f>ROWS($K$10:K11)</f>
        <v>2</v>
      </c>
      <c r="M11" s="93">
        <f t="shared" ref="M11:M74" si="0">IF($S$4=K11,L11,"")</f>
        <v>2</v>
      </c>
      <c r="N11" s="93">
        <f>IFERROR(SMALL($M$10:$M$327,ROWS(K$10:K11)),"")</f>
        <v>2</v>
      </c>
      <c r="P11" s="570"/>
      <c r="Q11" s="570"/>
      <c r="R11" s="572" t="s">
        <v>94</v>
      </c>
      <c r="S11" s="367">
        <f>IFERROR(INDEX($E$10:$J$368,$N14,COLUMNS($O$7:O11)),"")</f>
        <v>0.63611932276269822</v>
      </c>
      <c r="T11" s="367">
        <f>IFERROR(INDEX($E$10:$J$368,$N14,COLUMNS($O$7:P11)),"")</f>
        <v>0.66930171277997363</v>
      </c>
      <c r="U11" s="367">
        <f>IFERROR(INDEX($E$10:$J$368,$N14,COLUMNS($O$7:Q11)),"")</f>
        <v>0.6978974548137219</v>
      </c>
      <c r="V11" s="367">
        <f>IFERROR(INDEX($E$10:$J$368,$N14,COLUMNS($O$7:R11)),"")</f>
        <v>0.69198946972546072</v>
      </c>
      <c r="W11" s="367">
        <f>IFERROR(INDEX($E$10:$J$368,$N14,COLUMNS($O$7:S11)),"")</f>
        <v>0.71669004207573628</v>
      </c>
      <c r="X11" s="367">
        <f>IFERROR(INDEX($E$10:$J$368,$N14,COLUMNS($O$7:T11)),"")</f>
        <v>0.68040007948599057</v>
      </c>
    </row>
    <row r="12" spans="1:24">
      <c r="C12" s="93" t="s">
        <v>246</v>
      </c>
      <c r="D12" s="93" t="s">
        <v>92</v>
      </c>
      <c r="E12" s="93">
        <v>0.6217008797653959</v>
      </c>
      <c r="F12" s="93">
        <v>0.67850525015441632</v>
      </c>
      <c r="G12" s="93">
        <v>0.7134831460674157</v>
      </c>
      <c r="H12" s="93">
        <v>0.71780028943560059</v>
      </c>
      <c r="I12" s="93">
        <v>0.72019019751280178</v>
      </c>
      <c r="J12" s="93">
        <v>0.6865313533493288</v>
      </c>
      <c r="K12" s="93" t="s">
        <v>355</v>
      </c>
      <c r="L12" s="93">
        <f>ROWS($K$10:K12)</f>
        <v>3</v>
      </c>
      <c r="M12" s="93">
        <f t="shared" si="0"/>
        <v>3</v>
      </c>
      <c r="N12" s="93">
        <f>IFERROR(SMALL($M$10:$M$327,ROWS(K$10:K12)),"")</f>
        <v>3</v>
      </c>
      <c r="P12" s="570"/>
      <c r="Q12" s="570"/>
      <c r="R12" s="572" t="s">
        <v>95</v>
      </c>
      <c r="S12" s="367">
        <f>IFERROR(INDEX($E$10:$J$368,$N15,COLUMNS($O$7:O12)),"")</f>
        <v>0.62519893899204249</v>
      </c>
      <c r="T12" s="367">
        <f>IFERROR(INDEX($E$10:$J$368,$N15,COLUMNS($O$7:P12)),"")</f>
        <v>0.65788584937521111</v>
      </c>
      <c r="U12" s="367">
        <f>IFERROR(INDEX($E$10:$J$368,$N15,COLUMNS($O$7:Q12)),"")</f>
        <v>0.66054371785451871</v>
      </c>
      <c r="V12" s="367">
        <f>IFERROR(INDEX($E$10:$J$368,$N15,COLUMNS($O$7:R12)),"")</f>
        <v>0.69407496977025396</v>
      </c>
      <c r="W12" s="367">
        <f>IFERROR(INDEX($E$10:$J$368,$N15,COLUMNS($O$7:S12)),"")</f>
        <v>0.70425690814040331</v>
      </c>
      <c r="X12" s="367">
        <f>IFERROR(INDEX($E$10:$J$368,$N15,COLUMNS($O$7:T12)),"")</f>
        <v>0.66535965386695506</v>
      </c>
    </row>
    <row r="13" spans="1:24">
      <c r="C13" s="93" t="s">
        <v>246</v>
      </c>
      <c r="D13" s="93" t="s">
        <v>93</v>
      </c>
      <c r="E13" s="93">
        <v>0.63993669216565552</v>
      </c>
      <c r="F13" s="93">
        <v>0.65649825230378134</v>
      </c>
      <c r="G13" s="93">
        <v>0.68623265741728923</v>
      </c>
      <c r="H13" s="93">
        <v>0.71148148148148149</v>
      </c>
      <c r="I13" s="93">
        <v>0.71318114874815908</v>
      </c>
      <c r="J13" s="93">
        <v>0.67855506838557689</v>
      </c>
      <c r="K13" s="93" t="s">
        <v>355</v>
      </c>
      <c r="L13" s="93">
        <f>ROWS($K$10:K13)</f>
        <v>4</v>
      </c>
      <c r="M13" s="93">
        <f t="shared" si="0"/>
        <v>4</v>
      </c>
      <c r="N13" s="93">
        <f>IFERROR(SMALL($M$10:$M$327,ROWS(K$10:K13)),"")</f>
        <v>4</v>
      </c>
      <c r="P13" s="570"/>
      <c r="Q13" s="483"/>
      <c r="R13" s="483" t="s">
        <v>96</v>
      </c>
      <c r="S13" s="367">
        <f>IFERROR(INDEX($E$10:$J$368,$N16,COLUMNS($O$7:O13)),"")</f>
        <v>0.66684549356223177</v>
      </c>
      <c r="T13" s="367">
        <f>IFERROR(INDEX($E$10:$J$368,$N16,COLUMNS($O$7:P13)),"")</f>
        <v>0.67519617877857385</v>
      </c>
      <c r="U13" s="367">
        <f>IFERROR(INDEX($E$10:$J$368,$N16,COLUMNS($O$7:Q13)),"")</f>
        <v>0.715405723245786</v>
      </c>
      <c r="V13" s="367">
        <f>IFERROR(INDEX($E$10:$J$368,$N16,COLUMNS($O$7:R13)),"")</f>
        <v>0.715405723245786</v>
      </c>
      <c r="W13" s="367">
        <f>IFERROR(INDEX($E$10:$J$368,$N16,COLUMNS($O$7:S13)),"")</f>
        <v>0.73498964803312627</v>
      </c>
      <c r="X13" s="367">
        <f>IFERROR(INDEX($E$10:$J$368,$N16,COLUMNS($O$7:T13)),"")</f>
        <v>0.69937211067411853</v>
      </c>
    </row>
    <row r="14" spans="1:24">
      <c r="C14" s="93" t="s">
        <v>246</v>
      </c>
      <c r="D14" s="93" t="s">
        <v>94</v>
      </c>
      <c r="E14" s="93">
        <v>0.63611932276269822</v>
      </c>
      <c r="F14" s="93">
        <v>0.66930171277997363</v>
      </c>
      <c r="G14" s="93">
        <v>0.6978974548137219</v>
      </c>
      <c r="H14" s="93">
        <v>0.69198946972546072</v>
      </c>
      <c r="I14" s="93">
        <v>0.71669004207573628</v>
      </c>
      <c r="J14" s="93">
        <v>0.68040007948599057</v>
      </c>
      <c r="K14" s="93" t="s">
        <v>355</v>
      </c>
      <c r="L14" s="93">
        <f>ROWS($K$10:K14)</f>
        <v>5</v>
      </c>
      <c r="M14" s="93">
        <f t="shared" si="0"/>
        <v>5</v>
      </c>
      <c r="N14" s="93">
        <f>IFERROR(SMALL($M$10:$M$327,ROWS(K$10:K14)),"")</f>
        <v>5</v>
      </c>
      <c r="P14" s="570"/>
      <c r="Q14" s="570"/>
      <c r="R14" s="573" t="s">
        <v>97</v>
      </c>
      <c r="S14" s="367">
        <f>IFERROR(INDEX($E$10:$J$368,$N17,COLUMNS($O$7:O14)),"")</f>
        <v>0.63545429285912758</v>
      </c>
      <c r="T14" s="367">
        <f>IFERROR(INDEX($E$10:$J$368,$N17,COLUMNS($O$7:P14)),"")</f>
        <v>0.66036363636363637</v>
      </c>
      <c r="U14" s="367">
        <f>IFERROR(INDEX($E$10:$J$368,$N17,COLUMNS($O$7:Q14)),"")</f>
        <v>0.66036363636363637</v>
      </c>
      <c r="V14" s="367">
        <f>IFERROR(INDEX($E$10:$J$368,$N17,COLUMNS($O$7:R14)),"")</f>
        <v>0.69388560157790924</v>
      </c>
      <c r="W14" s="367">
        <f>IFERROR(INDEX($E$10:$J$368,$N17,COLUMNS($O$7:S14)),"")</f>
        <v>0.7065794850837761</v>
      </c>
      <c r="X14" s="367">
        <f>IFERROR(INDEX($E$10:$J$368,$N17,COLUMNS($O$7:T14)),"")</f>
        <v>0.67539007092198577</v>
      </c>
    </row>
    <row r="15" spans="1:24" ht="15" thickBot="1">
      <c r="C15" s="93" t="s">
        <v>246</v>
      </c>
      <c r="D15" s="93" t="s">
        <v>95</v>
      </c>
      <c r="E15" s="93">
        <v>0.62519893899204249</v>
      </c>
      <c r="F15" s="93">
        <v>0.65788584937521111</v>
      </c>
      <c r="G15" s="93">
        <v>0.66054371785451871</v>
      </c>
      <c r="H15" s="93">
        <v>0.69407496977025396</v>
      </c>
      <c r="I15" s="93">
        <v>0.70425690814040331</v>
      </c>
      <c r="J15" s="93">
        <v>0.66535965386695506</v>
      </c>
      <c r="K15" s="93" t="s">
        <v>355</v>
      </c>
      <c r="L15" s="93">
        <f>ROWS($K$10:K15)</f>
        <v>6</v>
      </c>
      <c r="M15" s="93">
        <f t="shared" si="0"/>
        <v>6</v>
      </c>
      <c r="N15" s="93">
        <f>IFERROR(SMALL($M$10:$M$327,ROWS(K$10:K15)),"")</f>
        <v>6</v>
      </c>
      <c r="P15" s="570"/>
      <c r="Q15" s="570"/>
      <c r="R15" s="573" t="s">
        <v>98</v>
      </c>
      <c r="S15" s="367">
        <f>IFERROR(INDEX($E$10:$J$368,$N18,COLUMNS($O$7:O15)),"")</f>
        <v>0.54237814343371626</v>
      </c>
      <c r="T15" s="367">
        <f>IFERROR(INDEX($E$10:$J$368,$N18,COLUMNS($O$7:P15)),"")</f>
        <v>0.57401812688821752</v>
      </c>
      <c r="U15" s="367">
        <f>IFERROR(INDEX($E$10:$J$368,$N18,COLUMNS($O$7:Q15)),"")</f>
        <v>0.60158660202732483</v>
      </c>
      <c r="V15" s="367">
        <f>IFERROR(INDEX($E$10:$J$368,$N18,COLUMNS($O$7:R15)),"")</f>
        <v>0.62202380952380953</v>
      </c>
      <c r="W15" s="367">
        <f>IFERROR(INDEX($E$10:$J$368,$N18,COLUMNS($O$7:S15)),"")</f>
        <v>0.62086513994910941</v>
      </c>
      <c r="X15" s="367">
        <f>IFERROR(INDEX($E$10:$J$368,$N18,COLUMNS($O$7:T15)),"")</f>
        <v>0.59235424806557879</v>
      </c>
    </row>
    <row r="16" spans="1:24">
      <c r="C16" s="93" t="s">
        <v>246</v>
      </c>
      <c r="D16" s="93" t="s">
        <v>96</v>
      </c>
      <c r="E16" s="93">
        <v>0.66684549356223177</v>
      </c>
      <c r="F16" s="93">
        <v>0.67519617877857385</v>
      </c>
      <c r="G16" s="93">
        <v>0.715405723245786</v>
      </c>
      <c r="H16" s="93">
        <v>0.715405723245786</v>
      </c>
      <c r="I16" s="93">
        <v>0.73498964803312627</v>
      </c>
      <c r="J16" s="93">
        <v>0.69937211067411853</v>
      </c>
      <c r="K16" s="93" t="s">
        <v>355</v>
      </c>
      <c r="L16" s="93">
        <f>ROWS($K$10:K16)</f>
        <v>7</v>
      </c>
      <c r="M16" s="93">
        <f t="shared" si="0"/>
        <v>7</v>
      </c>
      <c r="N16" s="93">
        <f>IFERROR(SMALL($M$10:$M$327,ROWS(K$10:K16)),"")</f>
        <v>7</v>
      </c>
      <c r="P16" s="570"/>
      <c r="Q16" s="568" t="s">
        <v>247</v>
      </c>
      <c r="R16" s="574" t="s">
        <v>90</v>
      </c>
      <c r="S16" s="463">
        <f>IFERROR(INDEX($E$10:$J$368,$N19,COLUMNS($O$7:O16)),"")</f>
        <v>0.72425459928103197</v>
      </c>
      <c r="T16" s="463">
        <f>IFERROR(INDEX($E$10:$J$368,$N19,COLUMNS($O$7:P16)),"")</f>
        <v>0.7203433922996878</v>
      </c>
      <c r="U16" s="463">
        <f>IFERROR(INDEX($E$10:$J$368,$N19,COLUMNS($O$7:Q16)),"")</f>
        <v>0.77052696078431371</v>
      </c>
      <c r="V16" s="463">
        <f>IFERROR(INDEX($E$10:$J$368,$N19,COLUMNS($O$7:R16)),"")</f>
        <v>0.78291162449578289</v>
      </c>
      <c r="W16" s="463">
        <f>IFERROR(INDEX($E$10:$J$368,$N19,COLUMNS($O$7:S16)),"")</f>
        <v>0.80201472297559084</v>
      </c>
      <c r="X16" s="463">
        <f>IFERROR(INDEX($E$10:$J$368,$N19,COLUMNS($O$7:T16)),"")</f>
        <v>0.75378721922340242</v>
      </c>
    </row>
    <row r="17" spans="2:24">
      <c r="C17" s="93" t="s">
        <v>246</v>
      </c>
      <c r="D17" s="93" t="s">
        <v>97</v>
      </c>
      <c r="E17" s="93">
        <v>0.63545429285912758</v>
      </c>
      <c r="F17" s="93">
        <v>0.66036363636363637</v>
      </c>
      <c r="G17" s="93">
        <v>0.66036363636363637</v>
      </c>
      <c r="H17" s="93">
        <v>0.69388560157790924</v>
      </c>
      <c r="I17" s="93">
        <v>0.7065794850837761</v>
      </c>
      <c r="J17" s="93">
        <v>0.67539007092198577</v>
      </c>
      <c r="K17" s="93" t="s">
        <v>355</v>
      </c>
      <c r="L17" s="93">
        <f>ROWS($K$10:K17)</f>
        <v>8</v>
      </c>
      <c r="M17" s="93">
        <f t="shared" si="0"/>
        <v>8</v>
      </c>
      <c r="N17" s="93">
        <f>IFERROR(SMALL($M$10:$M$327,ROWS(K$10:K17)),"")</f>
        <v>8</v>
      </c>
      <c r="P17" s="570"/>
      <c r="Q17" s="570"/>
      <c r="R17" s="571" t="s">
        <v>91</v>
      </c>
      <c r="S17" s="367">
        <f>IFERROR(INDEX($E$10:$J$368,$N20,COLUMNS($O$7:O17)),"")</f>
        <v>0.70546500479386387</v>
      </c>
      <c r="T17" s="367">
        <f>IFERROR(INDEX($E$10:$J$368,$N20,COLUMNS($O$7:P17)),"")</f>
        <v>0.72503082614056724</v>
      </c>
      <c r="U17" s="367">
        <f>IFERROR(INDEX($E$10:$J$368,$N20,COLUMNS($O$7:Q17)),"")</f>
        <v>0.77312646370023419</v>
      </c>
      <c r="V17" s="367">
        <f>IFERROR(INDEX($E$10:$J$368,$N20,COLUMNS($O$7:R17)),"")</f>
        <v>0.77697582100324791</v>
      </c>
      <c r="W17" s="367">
        <f>IFERROR(INDEX($E$10:$J$368,$N20,COLUMNS($O$7:S17)),"")</f>
        <v>0.79739063699155799</v>
      </c>
      <c r="X17" s="367">
        <f>IFERROR(INDEX($E$10:$J$368,$N20,COLUMNS($O$7:T17)),"")</f>
        <v>0.74742239620664941</v>
      </c>
    </row>
    <row r="18" spans="2:24">
      <c r="C18" s="93" t="s">
        <v>246</v>
      </c>
      <c r="D18" s="93" t="s">
        <v>98</v>
      </c>
      <c r="E18" s="93">
        <v>0.54237814343371626</v>
      </c>
      <c r="F18" s="93">
        <v>0.57401812688821752</v>
      </c>
      <c r="G18" s="93">
        <v>0.60158660202732483</v>
      </c>
      <c r="H18" s="93">
        <v>0.62202380952380953</v>
      </c>
      <c r="I18" s="93">
        <v>0.62086513994910941</v>
      </c>
      <c r="J18" s="93">
        <v>0.59235424806557879</v>
      </c>
      <c r="K18" s="93" t="s">
        <v>355</v>
      </c>
      <c r="L18" s="93">
        <f>ROWS($K$10:K18)</f>
        <v>9</v>
      </c>
      <c r="M18" s="93">
        <f t="shared" si="0"/>
        <v>9</v>
      </c>
      <c r="N18" s="93">
        <f>IFERROR(SMALL($M$10:$M$327,ROWS(K$10:K18)),"")</f>
        <v>9</v>
      </c>
      <c r="P18" s="570"/>
      <c r="Q18" s="570"/>
      <c r="R18" s="572" t="s">
        <v>92</v>
      </c>
      <c r="S18" s="367">
        <f>IFERROR(INDEX($E$10:$J$368,$N21,COLUMNS($O$7:O18)),"")</f>
        <v>0.71557732152947828</v>
      </c>
      <c r="T18" s="367">
        <f>IFERROR(INDEX($E$10:$J$368,$N21,COLUMNS($O$7:P18)),"")</f>
        <v>0.72837706511175904</v>
      </c>
      <c r="U18" s="367">
        <f>IFERROR(INDEX($E$10:$J$368,$N21,COLUMNS($O$7:Q18)),"")</f>
        <v>0.76693766937669372</v>
      </c>
      <c r="V18" s="367">
        <f>IFERROR(INDEX($E$10:$J$368,$N21,COLUMNS($O$7:R18)),"")</f>
        <v>0.78603681833970129</v>
      </c>
      <c r="W18" s="367">
        <f>IFERROR(INDEX($E$10:$J$368,$N21,COLUMNS($O$7:S18)),"")</f>
        <v>0.80211598746081503</v>
      </c>
      <c r="X18" s="367">
        <f>IFERROR(INDEX($E$10:$J$368,$N21,COLUMNS($O$7:T18)),"")</f>
        <v>0.75123260655198865</v>
      </c>
    </row>
    <row r="19" spans="2:24">
      <c r="C19" s="93" t="s">
        <v>247</v>
      </c>
      <c r="D19" s="93" t="s">
        <v>90</v>
      </c>
      <c r="E19" s="93">
        <v>0.72425459928103197</v>
      </c>
      <c r="F19" s="93">
        <v>0.7203433922996878</v>
      </c>
      <c r="G19" s="93">
        <v>0.77052696078431371</v>
      </c>
      <c r="H19" s="93">
        <v>0.78291162449578289</v>
      </c>
      <c r="I19" s="93">
        <v>0.80201472297559084</v>
      </c>
      <c r="J19" s="93">
        <v>0.75378721922340242</v>
      </c>
      <c r="K19" s="93" t="s">
        <v>355</v>
      </c>
      <c r="L19" s="93">
        <f>ROWS($K$10:K19)</f>
        <v>10</v>
      </c>
      <c r="M19" s="93">
        <f t="shared" si="0"/>
        <v>10</v>
      </c>
      <c r="N19" s="93">
        <f>IFERROR(SMALL($M$10:$M$327,ROWS(K$10:K19)),"")</f>
        <v>10</v>
      </c>
      <c r="P19" s="570"/>
      <c r="Q19" s="570"/>
      <c r="R19" s="572" t="s">
        <v>93</v>
      </c>
      <c r="S19" s="367">
        <f>IFERROR(INDEX($E$10:$J$368,$N22,COLUMNS($O$7:O19)),"")</f>
        <v>0.71794871794871795</v>
      </c>
      <c r="T19" s="367">
        <f>IFERROR(INDEX($E$10:$J$368,$N22,COLUMNS($O$7:P19)),"")</f>
        <v>0.72260518183979083</v>
      </c>
      <c r="U19" s="367">
        <f>IFERROR(INDEX($E$10:$J$368,$N22,COLUMNS($O$7:Q19)),"")</f>
        <v>0.75836758661186143</v>
      </c>
      <c r="V19" s="367">
        <f>IFERROR(INDEX($E$10:$J$368,$N22,COLUMNS($O$7:R19)),"")</f>
        <v>0.7754398068299414</v>
      </c>
      <c r="W19" s="367">
        <f>IFERROR(INDEX($E$10:$J$368,$N22,COLUMNS($O$7:S19)),"")</f>
        <v>0.79854182655410588</v>
      </c>
      <c r="X19" s="367">
        <f>IFERROR(INDEX($E$10:$J$368,$N22,COLUMNS($O$7:T19)),"")</f>
        <v>0.74735029859579272</v>
      </c>
    </row>
    <row r="20" spans="2:24">
      <c r="C20" s="93" t="s">
        <v>247</v>
      </c>
      <c r="D20" s="93" t="s">
        <v>91</v>
      </c>
      <c r="E20" s="93">
        <v>0.70546500479386387</v>
      </c>
      <c r="F20" s="93">
        <v>0.72503082614056724</v>
      </c>
      <c r="G20" s="93">
        <v>0.77312646370023419</v>
      </c>
      <c r="H20" s="93">
        <v>0.77697582100324791</v>
      </c>
      <c r="I20" s="93">
        <v>0.79739063699155799</v>
      </c>
      <c r="J20" s="93">
        <v>0.74742239620664941</v>
      </c>
      <c r="K20" s="93" t="s">
        <v>355</v>
      </c>
      <c r="L20" s="93">
        <f>ROWS($K$10:K20)</f>
        <v>11</v>
      </c>
      <c r="M20" s="93">
        <f t="shared" si="0"/>
        <v>11</v>
      </c>
      <c r="N20" s="93">
        <f>IFERROR(SMALL($M$10:$M$327,ROWS(K$10:K20)),"")</f>
        <v>11</v>
      </c>
      <c r="P20" s="483"/>
      <c r="Q20" s="483"/>
      <c r="R20" s="571" t="s">
        <v>94</v>
      </c>
      <c r="S20" s="367">
        <f>IFERROR(INDEX($E$10:$J$368,$N23,COLUMNS($O$7:O20)),"")</f>
        <v>0.7015254548796177</v>
      </c>
      <c r="T20" s="367">
        <f>IFERROR(INDEX($E$10:$J$368,$N23,COLUMNS($O$7:P20)),"")</f>
        <v>0.72429679922405432</v>
      </c>
      <c r="U20" s="367">
        <f>IFERROR(INDEX($E$10:$J$368,$N23,COLUMNS($O$7:Q20)),"")</f>
        <v>0.75081385025155367</v>
      </c>
      <c r="V20" s="367">
        <f>IFERROR(INDEX($E$10:$J$368,$N23,COLUMNS($O$7:R20)),"")</f>
        <v>0.77655551735991746</v>
      </c>
      <c r="W20" s="367">
        <f>IFERROR(INDEX($E$10:$J$368,$N23,COLUMNS($O$7:S20)),"")</f>
        <v>0.78063096111518704</v>
      </c>
      <c r="X20" s="367">
        <f>IFERROR(INDEX($E$10:$J$368,$N23,COLUMNS($O$7:T20)),"")</f>
        <v>0.73941507915213311</v>
      </c>
    </row>
    <row r="21" spans="2:24">
      <c r="C21" s="93" t="s">
        <v>247</v>
      </c>
      <c r="D21" s="93" t="s">
        <v>92</v>
      </c>
      <c r="E21" s="93">
        <v>0.71557732152947828</v>
      </c>
      <c r="F21" s="93">
        <v>0.72837706511175904</v>
      </c>
      <c r="G21" s="93">
        <v>0.76693766937669372</v>
      </c>
      <c r="H21" s="93">
        <v>0.78603681833970129</v>
      </c>
      <c r="I21" s="93">
        <v>0.80211598746081503</v>
      </c>
      <c r="J21" s="93">
        <v>0.75123260655198865</v>
      </c>
      <c r="K21" s="93" t="s">
        <v>355</v>
      </c>
      <c r="L21" s="93">
        <f>ROWS($K$10:K21)</f>
        <v>12</v>
      </c>
      <c r="M21" s="93">
        <f t="shared" si="0"/>
        <v>12</v>
      </c>
      <c r="N21" s="93">
        <f>IFERROR(SMALL($M$10:$M$327,ROWS(K$10:K21)),"")</f>
        <v>12</v>
      </c>
      <c r="P21" s="570"/>
      <c r="Q21" s="483"/>
      <c r="R21" s="572" t="s">
        <v>95</v>
      </c>
      <c r="S21" s="367">
        <f>IFERROR(INDEX($E$10:$J$368,$N24,COLUMNS($O$7:O21)),"")</f>
        <v>0.69510849577050382</v>
      </c>
      <c r="T21" s="367">
        <f>IFERROR(INDEX($E$10:$J$368,$N24,COLUMNS($O$7:P21)),"")</f>
        <v>0.70235655737704916</v>
      </c>
      <c r="U21" s="367">
        <f>IFERROR(INDEX($E$10:$J$368,$N24,COLUMNS($O$7:Q21)),"")</f>
        <v>0.73290598290598286</v>
      </c>
      <c r="V21" s="367">
        <f>IFERROR(INDEX($E$10:$J$368,$N24,COLUMNS($O$7:R21)),"")</f>
        <v>0.77208287895310801</v>
      </c>
      <c r="W21" s="367">
        <f>IFERROR(INDEX($E$10:$J$368,$N24,COLUMNS($O$7:S21)),"")</f>
        <v>0.76431109356494276</v>
      </c>
      <c r="X21" s="367">
        <f>IFERROR(INDEX($E$10:$J$368,$N24,COLUMNS($O$7:T21)),"")</f>
        <v>0.72553167798686113</v>
      </c>
    </row>
    <row r="22" spans="2:24">
      <c r="C22" s="93" t="s">
        <v>247</v>
      </c>
      <c r="D22" s="93" t="s">
        <v>93</v>
      </c>
      <c r="E22" s="93">
        <v>0.71794871794871795</v>
      </c>
      <c r="F22" s="93">
        <v>0.72260518183979083</v>
      </c>
      <c r="G22" s="93">
        <v>0.75836758661186143</v>
      </c>
      <c r="H22" s="93">
        <v>0.7754398068299414</v>
      </c>
      <c r="I22" s="93">
        <v>0.79854182655410588</v>
      </c>
      <c r="J22" s="93">
        <v>0.74735029859579272</v>
      </c>
      <c r="K22" s="93" t="s">
        <v>355</v>
      </c>
      <c r="L22" s="93">
        <f>ROWS($K$10:K22)</f>
        <v>13</v>
      </c>
      <c r="M22" s="93">
        <f t="shared" si="0"/>
        <v>13</v>
      </c>
      <c r="N22" s="93">
        <f>IFERROR(SMALL($M$10:$M$327,ROWS(K$10:K22)),"")</f>
        <v>13</v>
      </c>
      <c r="P22" s="570"/>
      <c r="Q22" s="570"/>
      <c r="R22" s="483" t="s">
        <v>96</v>
      </c>
      <c r="S22" s="367">
        <f>IFERROR(INDEX($E$10:$J$368,$N25,COLUMNS($O$7:O22)),"")</f>
        <v>0.72644320297951581</v>
      </c>
      <c r="T22" s="367">
        <f>IFERROR(INDEX($E$10:$J$368,$N25,COLUMNS($O$7:P22)),"")</f>
        <v>0.75</v>
      </c>
      <c r="U22" s="367">
        <f>IFERROR(INDEX($E$10:$J$368,$N25,COLUMNS($O$7:Q22)),"")</f>
        <v>0.77712800519818059</v>
      </c>
      <c r="V22" s="367">
        <f>IFERROR(INDEX($E$10:$J$368,$N25,COLUMNS($O$7:R22)),"")</f>
        <v>0.79501698754246886</v>
      </c>
      <c r="W22" s="367">
        <f>IFERROR(INDEX($E$10:$J$368,$N25,COLUMNS($O$7:S22)),"")</f>
        <v>0.80952380952380953</v>
      </c>
      <c r="X22" s="367">
        <f>IFERROR(INDEX($E$10:$J$368,$N25,COLUMNS($O$7:T22)),"")</f>
        <v>0.76320321469575203</v>
      </c>
    </row>
    <row r="23" spans="2:24">
      <c r="C23" s="93" t="s">
        <v>247</v>
      </c>
      <c r="D23" s="93" t="s">
        <v>94</v>
      </c>
      <c r="E23" s="93">
        <v>0.7015254548796177</v>
      </c>
      <c r="F23" s="93">
        <v>0.72429679922405432</v>
      </c>
      <c r="G23" s="93">
        <v>0.75081385025155367</v>
      </c>
      <c r="H23" s="93">
        <v>0.77655551735991746</v>
      </c>
      <c r="I23" s="93">
        <v>0.78063096111518704</v>
      </c>
      <c r="J23" s="93">
        <v>0.73941507915213311</v>
      </c>
      <c r="K23" s="93" t="s">
        <v>355</v>
      </c>
      <c r="L23" s="93">
        <f>ROWS($K$10:K23)</f>
        <v>14</v>
      </c>
      <c r="M23" s="93">
        <f t="shared" si="0"/>
        <v>14</v>
      </c>
      <c r="N23" s="93">
        <f>IFERROR(SMALL($M$10:$M$327,ROWS(K$10:K23)),"")</f>
        <v>14</v>
      </c>
      <c r="P23" s="227"/>
      <c r="Q23" s="601" t="s">
        <v>325</v>
      </c>
      <c r="R23" s="573" t="s">
        <v>97</v>
      </c>
      <c r="S23" s="367">
        <f>IFERROR(INDEX($E$10:$J$368,$N26,COLUMNS($O$7:O23)),"")</f>
        <v>0.71461494142500481</v>
      </c>
      <c r="T23" s="367">
        <f>IFERROR(INDEX($E$10:$J$368,$N26,COLUMNS($O$7:P23)),"")</f>
        <v>0.73937106918238993</v>
      </c>
      <c r="U23" s="367">
        <f>IFERROR(INDEX($E$10:$J$368,$N26,COLUMNS($O$7:Q23)),"")</f>
        <v>0.78225039619651349</v>
      </c>
      <c r="V23" s="367">
        <f>IFERROR(INDEX($E$10:$J$368,$N26,COLUMNS($O$7:R23)),"")</f>
        <v>0.79577995478522989</v>
      </c>
      <c r="W23" s="367">
        <f>IFERROR(INDEX($E$10:$J$368,$N26,COLUMNS($O$7:S23)),"")</f>
        <v>0.79959999999999998</v>
      </c>
      <c r="X23" s="367">
        <f>IFERROR(INDEX($E$10:$J$368,$N26,COLUMNS($O$7:T23)),"")</f>
        <v>0.75749488984783098</v>
      </c>
    </row>
    <row r="24" spans="2:24" ht="21" customHeight="1" thickBot="1">
      <c r="C24" s="93" t="s">
        <v>247</v>
      </c>
      <c r="D24" s="93" t="s">
        <v>95</v>
      </c>
      <c r="E24" s="93">
        <v>0.69510849577050382</v>
      </c>
      <c r="F24" s="93">
        <v>0.70235655737704916</v>
      </c>
      <c r="G24" s="93">
        <v>0.73290598290598286</v>
      </c>
      <c r="H24" s="93">
        <v>0.77208287895310801</v>
      </c>
      <c r="I24" s="93">
        <v>0.76431109356494276</v>
      </c>
      <c r="J24" s="93">
        <v>0.72553167798686113</v>
      </c>
      <c r="K24" s="93" t="s">
        <v>355</v>
      </c>
      <c r="L24" s="93">
        <f>ROWS($K$10:K24)</f>
        <v>15</v>
      </c>
      <c r="M24" s="93">
        <f t="shared" si="0"/>
        <v>15</v>
      </c>
      <c r="N24" s="93">
        <f>IFERROR(SMALL($M$10:$M$327,ROWS(K$10:K24)),"")</f>
        <v>15</v>
      </c>
      <c r="P24" s="255"/>
      <c r="Q24" s="576"/>
      <c r="R24" s="577" t="s">
        <v>98</v>
      </c>
      <c r="S24" s="368">
        <f>IFERROR(INDEX($E$10:$J$368,$N27,COLUMNS($O$7:O24)),"")</f>
        <v>0.61378172065194969</v>
      </c>
      <c r="T24" s="368">
        <f>IFERROR(INDEX($E$10:$J$368,$N27,COLUMNS($O$7:P24)),"")</f>
        <v>0.63509149623250805</v>
      </c>
      <c r="U24" s="368">
        <f>IFERROR(INDEX($E$10:$J$368,$N27,COLUMNS($O$7:Q24)),"")</f>
        <v>0.65362731152204834</v>
      </c>
      <c r="V24" s="368">
        <f>IFERROR(INDEX($E$10:$J$368,$N27,COLUMNS($O$7:R24)),"")</f>
        <v>0.69486166007905137</v>
      </c>
      <c r="W24" s="368">
        <f>IFERROR(INDEX($E$10:$J$368,$N27,COLUMNS($O$7:S24)),"")</f>
        <v>0.70598669623059862</v>
      </c>
      <c r="X24" s="368">
        <f>IFERROR(INDEX($E$10:$J$368,$N27,COLUMNS($O$7:T24)),"")</f>
        <v>0.65164869029275807</v>
      </c>
    </row>
    <row r="25" spans="2:24">
      <c r="C25" s="93" t="s">
        <v>247</v>
      </c>
      <c r="D25" s="93" t="s">
        <v>96</v>
      </c>
      <c r="E25" s="93">
        <v>0.72644320297951581</v>
      </c>
      <c r="F25" s="93">
        <v>0.75</v>
      </c>
      <c r="G25" s="93">
        <v>0.77712800519818059</v>
      </c>
      <c r="H25" s="93">
        <v>0.79501698754246886</v>
      </c>
      <c r="I25" s="93">
        <v>0.80952380952380953</v>
      </c>
      <c r="J25" s="93">
        <v>0.76320321469575203</v>
      </c>
      <c r="K25" s="93" t="s">
        <v>355</v>
      </c>
      <c r="L25" s="93">
        <f>ROWS($K$10:K25)</f>
        <v>16</v>
      </c>
      <c r="M25" s="93">
        <f t="shared" si="0"/>
        <v>16</v>
      </c>
      <c r="N25" s="93">
        <f>IFERROR(SMALL($M$10:$M$327,ROWS(K$10:K25)),"")</f>
        <v>16</v>
      </c>
      <c r="P25" s="570" t="s">
        <v>279</v>
      </c>
      <c r="Q25" s="570" t="s">
        <v>307</v>
      </c>
      <c r="R25" s="572" t="s">
        <v>90</v>
      </c>
      <c r="S25" s="367">
        <f>IFERROR(INDEX($E$10:$J$368,$N28,COLUMNS($O$7:O25)),"")</f>
        <v>0.68099173553719006</v>
      </c>
      <c r="T25" s="367">
        <f>IFERROR(INDEX($E$10:$J$368,$N28,COLUMNS($O$7:P25)),"")</f>
        <v>0.68269230769230771</v>
      </c>
      <c r="U25" s="367">
        <f>IFERROR(INDEX($E$10:$J$368,$N28,COLUMNS($O$7:Q25)),"")</f>
        <v>0.60981912144702843</v>
      </c>
      <c r="V25" s="367">
        <f>IFERROR(INDEX($E$10:$J$368,$N28,COLUMNS($O$7:R25)),"")</f>
        <v>0.69148936170212771</v>
      </c>
      <c r="W25" s="367">
        <f>IFERROR(INDEX($E$10:$J$368,$N28,COLUMNS($O$7:S25)),"")</f>
        <v>0.75</v>
      </c>
      <c r="X25" s="367">
        <f>IFERROR(INDEX($E$10:$J$368,$N28,COLUMNS($O$7:T25)),"")</f>
        <v>0.68322675848499759</v>
      </c>
    </row>
    <row r="26" spans="2:24">
      <c r="C26" s="93" t="s">
        <v>247</v>
      </c>
      <c r="D26" s="93" t="s">
        <v>97</v>
      </c>
      <c r="E26" s="93">
        <v>0.71461494142500481</v>
      </c>
      <c r="F26" s="93">
        <v>0.73937106918238993</v>
      </c>
      <c r="G26" s="93">
        <v>0.78225039619651349</v>
      </c>
      <c r="H26" s="93">
        <v>0.79577995478522989</v>
      </c>
      <c r="I26" s="93">
        <v>0.79959999999999998</v>
      </c>
      <c r="J26" s="93">
        <v>0.75749488984783098</v>
      </c>
      <c r="K26" s="93" t="s">
        <v>355</v>
      </c>
      <c r="L26" s="93">
        <f>ROWS($K$10:K26)</f>
        <v>17</v>
      </c>
      <c r="M26" s="93">
        <f t="shared" si="0"/>
        <v>17</v>
      </c>
      <c r="N26" s="93">
        <f>IFERROR(SMALL($M$10:$M$327,ROWS(K$10:K26)),"")</f>
        <v>17</v>
      </c>
      <c r="P26" s="570"/>
      <c r="Q26" s="570"/>
      <c r="R26" s="571" t="s">
        <v>91</v>
      </c>
      <c r="S26" s="367">
        <f>IFERROR(INDEX($E$10:$J$368,$N29,COLUMNS($O$7:O26)),"")</f>
        <v>0.70157819225251072</v>
      </c>
      <c r="T26" s="367">
        <f>IFERROR(INDEX($E$10:$J$368,$N29,COLUMNS($O$7:P26)),"")</f>
        <v>0.73232323232323238</v>
      </c>
      <c r="U26" s="367">
        <f>IFERROR(INDEX($E$10:$J$368,$N29,COLUMNS($O$7:Q26)),"")</f>
        <v>0.71844660194174759</v>
      </c>
      <c r="V26" s="367">
        <f>IFERROR(INDEX($E$10:$J$368,$N29,COLUMNS($O$7:R26)),"")</f>
        <v>0.72425249169435213</v>
      </c>
      <c r="W26" s="367">
        <f>IFERROR(INDEX($E$10:$J$368,$N29,COLUMNS($O$7:S26)),"")</f>
        <v>0.73550724637681164</v>
      </c>
      <c r="X26" s="367">
        <f>IFERROR(INDEX($E$10:$J$368,$N29,COLUMNS($O$7:T26)),"")</f>
        <v>0.72192251103482097</v>
      </c>
    </row>
    <row r="27" spans="2:24">
      <c r="C27" s="93" t="s">
        <v>247</v>
      </c>
      <c r="D27" s="93" t="s">
        <v>98</v>
      </c>
      <c r="E27" s="93">
        <v>0.61378172065194969</v>
      </c>
      <c r="F27" s="93">
        <v>0.63509149623250805</v>
      </c>
      <c r="G27" s="93">
        <v>0.65362731152204834</v>
      </c>
      <c r="H27" s="93">
        <v>0.69486166007905137</v>
      </c>
      <c r="I27" s="93">
        <v>0.70598669623059862</v>
      </c>
      <c r="J27" s="93">
        <v>0.65164869029275807</v>
      </c>
      <c r="K27" s="93" t="s">
        <v>355</v>
      </c>
      <c r="L27" s="93">
        <f>ROWS($K$10:K27)</f>
        <v>18</v>
      </c>
      <c r="M27" s="93">
        <f t="shared" si="0"/>
        <v>18</v>
      </c>
      <c r="N27" s="93">
        <f>IFERROR(SMALL($M$10:$M$327,ROWS(K$10:K27)),"")</f>
        <v>18</v>
      </c>
      <c r="P27" s="570"/>
      <c r="Q27" s="570"/>
      <c r="R27" s="572" t="s">
        <v>92</v>
      </c>
      <c r="S27" s="367">
        <f>IFERROR(INDEX($E$10:$J$368,$N30,COLUMNS($O$7:O27)),"")</f>
        <v>0.69001297016861218</v>
      </c>
      <c r="T27" s="367">
        <f>IFERROR(INDEX($E$10:$J$368,$N30,COLUMNS($O$7:P27)),"")</f>
        <v>0.75846501128668176</v>
      </c>
      <c r="U27" s="367">
        <f>IFERROR(INDEX($E$10:$J$368,$N30,COLUMNS($O$7:Q27)),"")</f>
        <v>0.74184782608695654</v>
      </c>
      <c r="V27" s="367">
        <f>IFERROR(INDEX($E$10:$J$368,$N30,COLUMNS($O$7:R27)),"")</f>
        <v>0.75</v>
      </c>
      <c r="W27" s="367">
        <f>IFERROR(INDEX($E$10:$J$368,$N30,COLUMNS($O$7:S27)),"")</f>
        <v>0.70957095709570961</v>
      </c>
      <c r="X27" s="367">
        <f>IFERROR(INDEX($E$10:$J$368,$N30,COLUMNS($O$7:T27)),"")</f>
        <v>0.72641931157800621</v>
      </c>
    </row>
    <row r="28" spans="2:24">
      <c r="B28" s="93" t="s">
        <v>279</v>
      </c>
      <c r="C28" s="93" t="s">
        <v>307</v>
      </c>
      <c r="D28" s="93" t="s">
        <v>90</v>
      </c>
      <c r="E28" s="93">
        <v>0.68099173553719006</v>
      </c>
      <c r="F28" s="93">
        <v>0.68269230769230771</v>
      </c>
      <c r="G28" s="93">
        <v>0.60981912144702843</v>
      </c>
      <c r="H28" s="93">
        <v>0.69148936170212771</v>
      </c>
      <c r="I28" s="93">
        <v>0.75</v>
      </c>
      <c r="J28" s="93">
        <v>0.68322675848499759</v>
      </c>
      <c r="K28" s="93" t="s">
        <v>355</v>
      </c>
      <c r="L28" s="93">
        <f>ROWS($K$10:K28)</f>
        <v>19</v>
      </c>
      <c r="M28" s="93">
        <f t="shared" si="0"/>
        <v>19</v>
      </c>
      <c r="N28" s="93">
        <f>IFERROR(SMALL($M$10:$M$327,ROWS(K$10:K28)),"")</f>
        <v>19</v>
      </c>
      <c r="P28" s="570"/>
      <c r="Q28" s="483"/>
      <c r="R28" s="572" t="s">
        <v>93</v>
      </c>
      <c r="S28" s="367">
        <f>IFERROR(INDEX($E$10:$J$368,$N31,COLUMNS($O$7:O28)),"")</f>
        <v>0.68625000000000003</v>
      </c>
      <c r="T28" s="367">
        <f>IFERROR(INDEX($E$10:$J$368,$N31,COLUMNS($O$7:P28)),"")</f>
        <v>0.67714884696016775</v>
      </c>
      <c r="U28" s="367">
        <f>IFERROR(INDEX($E$10:$J$368,$N31,COLUMNS($O$7:Q28)),"")</f>
        <v>0.74352331606217614</v>
      </c>
      <c r="V28" s="367">
        <f>IFERROR(INDEX($E$10:$J$368,$N31,COLUMNS($O$7:R28)),"")</f>
        <v>0.67500000000000004</v>
      </c>
      <c r="W28" s="367">
        <f>IFERROR(INDEX($E$10:$J$368,$N31,COLUMNS($O$7:S28)),"")</f>
        <v>0.73498233215547704</v>
      </c>
      <c r="X28" s="367">
        <f>IFERROR(INDEX($E$10:$J$368,$N31,COLUMNS($O$7:T28)),"")</f>
        <v>0.69973890339425593</v>
      </c>
    </row>
    <row r="29" spans="2:24">
      <c r="C29" s="93" t="s">
        <v>307</v>
      </c>
      <c r="D29" s="93" t="s">
        <v>91</v>
      </c>
      <c r="E29" s="93">
        <v>0.70157819225251072</v>
      </c>
      <c r="F29" s="93">
        <v>0.73232323232323238</v>
      </c>
      <c r="G29" s="93">
        <v>0.71844660194174759</v>
      </c>
      <c r="H29" s="93">
        <v>0.72425249169435213</v>
      </c>
      <c r="I29" s="93">
        <v>0.73550724637681164</v>
      </c>
      <c r="J29" s="93">
        <v>0.72192251103482097</v>
      </c>
      <c r="K29" s="93" t="s">
        <v>355</v>
      </c>
      <c r="L29" s="93">
        <f>ROWS($K$10:K29)</f>
        <v>20</v>
      </c>
      <c r="M29" s="93">
        <f t="shared" si="0"/>
        <v>20</v>
      </c>
      <c r="N29" s="93">
        <f>IFERROR(SMALL($M$10:$M$327,ROWS(K$10:K29)),"")</f>
        <v>20</v>
      </c>
      <c r="P29" s="570"/>
      <c r="Q29" s="570"/>
      <c r="R29" s="571" t="s">
        <v>94</v>
      </c>
      <c r="S29" s="367">
        <f>IFERROR(INDEX($E$10:$J$368,$N32,COLUMNS($O$7:O29)),"")</f>
        <v>0.67878787878787883</v>
      </c>
      <c r="T29" s="367">
        <f>IFERROR(INDEX($E$10:$J$368,$N32,COLUMNS($O$7:P29)),"")</f>
        <v>0.7415730337078652</v>
      </c>
      <c r="U29" s="367">
        <f>IFERROR(INDEX($E$10:$J$368,$N32,COLUMNS($O$7:Q29)),"")</f>
        <v>0.70454545454545459</v>
      </c>
      <c r="V29" s="367">
        <f>IFERROR(INDEX($E$10:$J$368,$N32,COLUMNS($O$7:R29)),"")</f>
        <v>0.73208722741433019</v>
      </c>
      <c r="W29" s="367">
        <f>IFERROR(INDEX($E$10:$J$368,$N32,COLUMNS($O$7:S29)),"")</f>
        <v>0.70605187319884721</v>
      </c>
      <c r="X29" s="367">
        <f>IFERROR(INDEX($E$10:$J$368,$N32,COLUMNS($O$7:T29)),"")</f>
        <v>0.70631487889273359</v>
      </c>
    </row>
    <row r="30" spans="2:24">
      <c r="C30" s="93" t="s">
        <v>307</v>
      </c>
      <c r="D30" s="93" t="s">
        <v>92</v>
      </c>
      <c r="E30" s="93">
        <v>0.69001297016861218</v>
      </c>
      <c r="F30" s="93">
        <v>0.75846501128668176</v>
      </c>
      <c r="G30" s="93">
        <v>0.74184782608695654</v>
      </c>
      <c r="H30" s="93">
        <v>0.75</v>
      </c>
      <c r="I30" s="93">
        <v>0.70957095709570961</v>
      </c>
      <c r="J30" s="93">
        <v>0.72641931157800621</v>
      </c>
      <c r="K30" s="93" t="s">
        <v>355</v>
      </c>
      <c r="L30" s="93">
        <f>ROWS($K$10:K30)</f>
        <v>21</v>
      </c>
      <c r="M30" s="93">
        <f t="shared" si="0"/>
        <v>21</v>
      </c>
      <c r="N30" s="93">
        <f>IFERROR(SMALL($M$10:$M$327,ROWS(K$10:K30)),"")</f>
        <v>21</v>
      </c>
      <c r="P30" s="570"/>
      <c r="Q30" s="570"/>
      <c r="R30" s="572" t="s">
        <v>95</v>
      </c>
      <c r="S30" s="367">
        <f>IFERROR(INDEX($E$10:$J$368,$N33,COLUMNS($O$7:O30)),"")</f>
        <v>0.67588495575221241</v>
      </c>
      <c r="T30" s="367">
        <f>IFERROR(INDEX($E$10:$J$368,$N33,COLUMNS($O$7:P30)),"")</f>
        <v>0.74141876430205955</v>
      </c>
      <c r="U30" s="367">
        <f>IFERROR(INDEX($E$10:$J$368,$N33,COLUMNS($O$7:Q30)),"")</f>
        <v>0.66318537859007831</v>
      </c>
      <c r="V30" s="367">
        <f>IFERROR(INDEX($E$10:$J$368,$N33,COLUMNS($O$7:R30)),"")</f>
        <v>0.6996699669966997</v>
      </c>
      <c r="W30" s="367">
        <f>IFERROR(INDEX($E$10:$J$368,$N33,COLUMNS($O$7:S30)),"")</f>
        <v>0.73198847262247835</v>
      </c>
      <c r="X30" s="367">
        <f>IFERROR(INDEX($E$10:$J$368,$N33,COLUMNS($O$7:T30)),"")</f>
        <v>0.69528071602929209</v>
      </c>
    </row>
    <row r="31" spans="2:24">
      <c r="C31" s="93" t="s">
        <v>307</v>
      </c>
      <c r="D31" s="93" t="s">
        <v>93</v>
      </c>
      <c r="E31" s="93">
        <v>0.68625000000000003</v>
      </c>
      <c r="F31" s="93">
        <v>0.67714884696016775</v>
      </c>
      <c r="G31" s="93">
        <v>0.74352331606217614</v>
      </c>
      <c r="H31" s="93">
        <v>0.67500000000000004</v>
      </c>
      <c r="I31" s="93">
        <v>0.73498233215547704</v>
      </c>
      <c r="J31" s="93">
        <v>0.69973890339425593</v>
      </c>
      <c r="K31" s="93" t="s">
        <v>355</v>
      </c>
      <c r="L31" s="93">
        <f>ROWS($K$10:K31)</f>
        <v>22</v>
      </c>
      <c r="M31" s="93">
        <f t="shared" si="0"/>
        <v>22</v>
      </c>
      <c r="N31" s="93">
        <f>IFERROR(SMALL($M$10:$M$327,ROWS(K$10:K31)),"")</f>
        <v>22</v>
      </c>
      <c r="P31" s="570"/>
      <c r="Q31" s="570"/>
      <c r="R31" s="483" t="s">
        <v>96</v>
      </c>
      <c r="S31" s="367">
        <f>IFERROR(INDEX($E$10:$J$368,$N34,COLUMNS($O$7:O31)),"")</f>
        <v>0.69042553191489364</v>
      </c>
      <c r="T31" s="367">
        <f>IFERROR(INDEX($E$10:$J$368,$N34,COLUMNS($O$7:P31)),"")</f>
        <v>0.70993914807302227</v>
      </c>
      <c r="U31" s="367">
        <f>IFERROR(INDEX($E$10:$J$368,$N34,COLUMNS($O$7:Q31)),"")</f>
        <v>0.75328083989501315</v>
      </c>
      <c r="V31" s="367">
        <f>IFERROR(INDEX($E$10:$J$368,$N34,COLUMNS($O$7:R31)),"")</f>
        <v>0.74220963172804533</v>
      </c>
      <c r="W31" s="367">
        <f>IFERROR(INDEX($E$10:$J$368,$N34,COLUMNS($O$7:S31)),"")</f>
        <v>0.72394366197183102</v>
      </c>
      <c r="X31" s="367">
        <f>IFERROR(INDEX($E$10:$J$368,$N34,COLUMNS($O$7:T31)),"")</f>
        <v>0.72010765090349871</v>
      </c>
    </row>
    <row r="32" spans="2:24">
      <c r="C32" s="93" t="s">
        <v>307</v>
      </c>
      <c r="D32" s="93" t="s">
        <v>94</v>
      </c>
      <c r="E32" s="93">
        <v>0.67878787878787883</v>
      </c>
      <c r="F32" s="93">
        <v>0.7415730337078652</v>
      </c>
      <c r="G32" s="93">
        <v>0.70454545454545459</v>
      </c>
      <c r="H32" s="93">
        <v>0.73208722741433019</v>
      </c>
      <c r="I32" s="93">
        <v>0.70605187319884721</v>
      </c>
      <c r="J32" s="93">
        <v>0.70631487889273359</v>
      </c>
      <c r="K32" s="93" t="s">
        <v>355</v>
      </c>
      <c r="L32" s="93">
        <f>ROWS($K$10:K32)</f>
        <v>23</v>
      </c>
      <c r="M32" s="93">
        <f t="shared" si="0"/>
        <v>23</v>
      </c>
      <c r="N32" s="93">
        <f>IFERROR(SMALL($M$10:$M$327,ROWS(K$10:K32)),"")</f>
        <v>23</v>
      </c>
      <c r="P32" s="578"/>
      <c r="Q32" s="570"/>
      <c r="R32" s="573" t="s">
        <v>97</v>
      </c>
      <c r="S32" s="367">
        <f>IFERROR(INDEX($E$10:$J$368,$N35,COLUMNS($O$7:O32)),"")</f>
        <v>0.69868554095045499</v>
      </c>
      <c r="T32" s="367">
        <f>IFERROR(INDEX($E$10:$J$368,$N35,COLUMNS($O$7:P32)),"")</f>
        <v>0.73085339168490149</v>
      </c>
      <c r="U32" s="367">
        <f>IFERROR(INDEX($E$10:$J$368,$N35,COLUMNS($O$7:Q32)),"")</f>
        <v>0.27488151658767773</v>
      </c>
      <c r="V32" s="367">
        <f>IFERROR(INDEX($E$10:$J$368,$N35,COLUMNS($O$7:R32)),"")</f>
        <v>0.74566473988439308</v>
      </c>
      <c r="W32" s="367">
        <f>IFERROR(INDEX($E$10:$J$368,$N35,COLUMNS($O$7:S32)),"")</f>
        <v>0.7321428571428571</v>
      </c>
      <c r="X32" s="367">
        <f>IFERROR(INDEX($E$10:$J$368,$N35,COLUMNS($O$7:T32)),"")</f>
        <v>0.72133027522935778</v>
      </c>
    </row>
    <row r="33" spans="2:24" ht="15" thickBot="1">
      <c r="C33" s="93" t="s">
        <v>307</v>
      </c>
      <c r="D33" s="93" t="s">
        <v>95</v>
      </c>
      <c r="E33" s="93">
        <v>0.67588495575221241</v>
      </c>
      <c r="F33" s="93">
        <v>0.74141876430205955</v>
      </c>
      <c r="G33" s="93">
        <v>0.66318537859007831</v>
      </c>
      <c r="H33" s="93">
        <v>0.6996699669966997</v>
      </c>
      <c r="I33" s="93">
        <v>0.73198847262247835</v>
      </c>
      <c r="J33" s="93">
        <v>0.69528071602929209</v>
      </c>
      <c r="K33" s="93" t="s">
        <v>355</v>
      </c>
      <c r="L33" s="93">
        <f>ROWS($K$10:K33)</f>
        <v>24</v>
      </c>
      <c r="M33" s="93">
        <f t="shared" si="0"/>
        <v>24</v>
      </c>
      <c r="N33" s="93">
        <f>IFERROR(SMALL($M$10:$M$327,ROWS(K$10:K33)),"")</f>
        <v>24</v>
      </c>
      <c r="P33" s="483"/>
      <c r="Q33" s="570"/>
      <c r="R33" s="573" t="s">
        <v>98</v>
      </c>
      <c r="S33" s="367">
        <f>IFERROR(INDEX($E$10:$J$368,$N36,COLUMNS($O$7:O33)),"")</f>
        <v>0.59185918591859188</v>
      </c>
      <c r="T33" s="367">
        <f>IFERROR(INDEX($E$10:$J$368,$N36,COLUMNS($O$7:P33)),"")</f>
        <v>0.59660297239915072</v>
      </c>
      <c r="U33" s="367">
        <f>IFERROR(INDEX($E$10:$J$368,$N36,COLUMNS($O$7:Q33)),"")</f>
        <v>0.58746736292428203</v>
      </c>
      <c r="V33" s="367">
        <f>IFERROR(INDEX($E$10:$J$368,$N36,COLUMNS($O$7:R33)),"")</f>
        <v>0.6344410876132931</v>
      </c>
      <c r="W33" s="367">
        <f>IFERROR(INDEX($E$10:$J$368,$N36,COLUMNS($O$7:S33)),"")</f>
        <v>0.63636363636363635</v>
      </c>
      <c r="X33" s="367">
        <f>IFERROR(INDEX($E$10:$J$368,$N36,COLUMNS($O$7:T33)),"")</f>
        <v>0.60936879714172287</v>
      </c>
    </row>
    <row r="34" spans="2:24">
      <c r="C34" s="93" t="s">
        <v>307</v>
      </c>
      <c r="D34" s="93" t="s">
        <v>96</v>
      </c>
      <c r="E34" s="93">
        <v>0.69042553191489364</v>
      </c>
      <c r="F34" s="93">
        <v>0.70993914807302227</v>
      </c>
      <c r="G34" s="93">
        <v>0.75328083989501315</v>
      </c>
      <c r="H34" s="93">
        <v>0.74220963172804533</v>
      </c>
      <c r="I34" s="93">
        <v>0.72394366197183102</v>
      </c>
      <c r="J34" s="93">
        <v>0.72010765090349871</v>
      </c>
      <c r="K34" s="93" t="s">
        <v>355</v>
      </c>
      <c r="L34" s="93">
        <f>ROWS($K$10:K34)</f>
        <v>25</v>
      </c>
      <c r="M34" s="93">
        <f t="shared" si="0"/>
        <v>25</v>
      </c>
      <c r="N34" s="93">
        <f>IFERROR(SMALL($M$10:$M$327,ROWS(K$10:K34)),"")</f>
        <v>25</v>
      </c>
      <c r="P34" s="570"/>
      <c r="Q34" s="568" t="s">
        <v>284</v>
      </c>
      <c r="R34" s="574" t="s">
        <v>90</v>
      </c>
      <c r="S34" s="463">
        <f>IFERROR(INDEX($E$10:$J$368,$N37,COLUMNS($O$7:O34)),"")</f>
        <v>0.68121149897330591</v>
      </c>
      <c r="T34" s="463">
        <f>IFERROR(INDEX($E$10:$J$368,$N37,COLUMNS($O$7:P34)),"")</f>
        <v>0.68728103579588729</v>
      </c>
      <c r="U34" s="463">
        <f>IFERROR(INDEX($E$10:$J$368,$N37,COLUMNS($O$7:Q34)),"")</f>
        <v>0.74192982456140355</v>
      </c>
      <c r="V34" s="463">
        <f>IFERROR(INDEX($E$10:$J$368,$N37,COLUMNS($O$7:R34)),"")</f>
        <v>0.73878835562549172</v>
      </c>
      <c r="W34" s="463">
        <f>IFERROR(INDEX($E$10:$J$368,$N37,COLUMNS($O$7:S34)),"")</f>
        <v>0.75736915981552033</v>
      </c>
      <c r="X34" s="463">
        <f>IFERROR(INDEX($E$10:$J$368,$N37,COLUMNS($O$7:T34)),"")</f>
        <v>0.71666446412052331</v>
      </c>
    </row>
    <row r="35" spans="2:24">
      <c r="C35" s="93" t="s">
        <v>307</v>
      </c>
      <c r="D35" s="93" t="s">
        <v>97</v>
      </c>
      <c r="E35" s="93">
        <v>0.69868554095045499</v>
      </c>
      <c r="F35" s="93">
        <v>0.73085339168490149</v>
      </c>
      <c r="G35" s="93">
        <v>0.27488151658767773</v>
      </c>
      <c r="H35" s="93">
        <v>0.74566473988439308</v>
      </c>
      <c r="I35" s="93">
        <v>0.7321428571428571</v>
      </c>
      <c r="J35" s="93">
        <v>0.72133027522935778</v>
      </c>
      <c r="K35" s="93" t="s">
        <v>355</v>
      </c>
      <c r="L35" s="93">
        <f>ROWS($K$10:K35)</f>
        <v>26</v>
      </c>
      <c r="M35" s="93">
        <f t="shared" si="0"/>
        <v>26</v>
      </c>
      <c r="N35" s="93">
        <f>IFERROR(SMALL($M$10:$M$327,ROWS(K$10:K35)),"")</f>
        <v>26</v>
      </c>
      <c r="P35" s="570"/>
      <c r="Q35" s="483"/>
      <c r="R35" s="571" t="s">
        <v>91</v>
      </c>
      <c r="S35" s="367">
        <f>IFERROR(INDEX($E$10:$J$368,$N38,COLUMNS($O$7:O35)),"")</f>
        <v>0.66528774790120448</v>
      </c>
      <c r="T35" s="367">
        <f>IFERROR(INDEX($E$10:$J$368,$N38,COLUMNS($O$7:P35)),"")</f>
        <v>0.70425192279785231</v>
      </c>
      <c r="U35" s="367">
        <f>IFERROR(INDEX($E$10:$J$368,$N38,COLUMNS($O$7:Q35)),"")</f>
        <v>0.73163265306122449</v>
      </c>
      <c r="V35" s="367">
        <f>IFERROR(INDEX($E$10:$J$368,$N38,COLUMNS($O$7:R35)),"")</f>
        <v>0.73939754260800639</v>
      </c>
      <c r="W35" s="367">
        <f>IFERROR(INDEX($E$10:$J$368,$N38,COLUMNS($O$7:S35)),"")</f>
        <v>0.74890394579513753</v>
      </c>
      <c r="X35" s="367">
        <f>IFERROR(INDEX($E$10:$J$368,$N38,COLUMNS($O$7:T35)),"")</f>
        <v>0.71246231800397664</v>
      </c>
    </row>
    <row r="36" spans="2:24">
      <c r="C36" s="93" t="s">
        <v>307</v>
      </c>
      <c r="D36" s="93" t="s">
        <v>98</v>
      </c>
      <c r="E36" s="93">
        <v>0.59185918591859188</v>
      </c>
      <c r="F36" s="93">
        <v>0.59660297239915072</v>
      </c>
      <c r="G36" s="93">
        <v>0.58746736292428203</v>
      </c>
      <c r="H36" s="93">
        <v>0.6344410876132931</v>
      </c>
      <c r="I36" s="93">
        <v>0.63636363636363635</v>
      </c>
      <c r="J36" s="93">
        <v>0.60936879714172287</v>
      </c>
      <c r="K36" s="93" t="s">
        <v>355</v>
      </c>
      <c r="L36" s="93">
        <f>ROWS($K$10:K36)</f>
        <v>27</v>
      </c>
      <c r="M36" s="93">
        <f t="shared" si="0"/>
        <v>27</v>
      </c>
      <c r="N36" s="93">
        <f>IFERROR(SMALL($M$10:$M$327,ROWS(K$10:K36)),"")</f>
        <v>27</v>
      </c>
      <c r="P36" s="570"/>
      <c r="Q36" s="483"/>
      <c r="R36" s="572" t="s">
        <v>92</v>
      </c>
      <c r="S36" s="367">
        <f>IFERROR(INDEX($E$10:$J$368,$N39,COLUMNS($O$7:O36)),"")</f>
        <v>0.67539519729697117</v>
      </c>
      <c r="T36" s="367">
        <f>IFERROR(INDEX($E$10:$J$368,$N39,COLUMNS($O$7:P36)),"")</f>
        <v>0.70279264939950803</v>
      </c>
      <c r="U36" s="367">
        <f>IFERROR(INDEX($E$10:$J$368,$N39,COLUMNS($O$7:Q36)),"")</f>
        <v>0.7426254959461791</v>
      </c>
      <c r="V36" s="367">
        <f>IFERROR(INDEX($E$10:$J$368,$N39,COLUMNS($O$7:R36)),"")</f>
        <v>0.7529566360052562</v>
      </c>
      <c r="W36" s="367">
        <f>IFERROR(INDEX($E$10:$J$368,$N39,COLUMNS($O$7:S36)),"")</f>
        <v>0.76254516258530713</v>
      </c>
      <c r="X36" s="367">
        <f>IFERROR(INDEX($E$10:$J$368,$N39,COLUMNS($O$7:T36)),"")</f>
        <v>0.72123950114532964</v>
      </c>
    </row>
    <row r="37" spans="2:24">
      <c r="C37" s="93" t="s">
        <v>284</v>
      </c>
      <c r="D37" s="93" t="s">
        <v>90</v>
      </c>
      <c r="E37" s="93">
        <v>0.68121149897330591</v>
      </c>
      <c r="F37" s="93">
        <v>0.68728103579588729</v>
      </c>
      <c r="G37" s="93">
        <v>0.74192982456140355</v>
      </c>
      <c r="H37" s="93">
        <v>0.73878835562549172</v>
      </c>
      <c r="I37" s="93">
        <v>0.75736915981552033</v>
      </c>
      <c r="J37" s="93">
        <v>0.71666446412052331</v>
      </c>
      <c r="K37" s="93" t="s">
        <v>355</v>
      </c>
      <c r="L37" s="93">
        <f>ROWS($K$10:K37)</f>
        <v>28</v>
      </c>
      <c r="M37" s="93">
        <f t="shared" si="0"/>
        <v>28</v>
      </c>
      <c r="N37" s="93">
        <f>IFERROR(SMALL($M$10:$M$327,ROWS(K$10:K37)),"")</f>
        <v>28</v>
      </c>
      <c r="P37" s="570"/>
      <c r="Q37" s="570"/>
      <c r="R37" s="572" t="s">
        <v>93</v>
      </c>
      <c r="S37" s="367">
        <f>IFERROR(INDEX($E$10:$J$368,$N40,COLUMNS($O$7:O37)),"")</f>
        <v>0.6855436081242533</v>
      </c>
      <c r="T37" s="367">
        <f>IFERROR(INDEX($E$10:$J$368,$N40,COLUMNS($O$7:P37)),"")</f>
        <v>0.69517161140197792</v>
      </c>
      <c r="U37" s="367">
        <f>IFERROR(INDEX($E$10:$J$368,$N40,COLUMNS($O$7:Q37)),"")</f>
        <v>0.72460535346602606</v>
      </c>
      <c r="V37" s="367">
        <f>IFERROR(INDEX($E$10:$J$368,$N40,COLUMNS($O$7:R37)),"")</f>
        <v>0.74838709677419357</v>
      </c>
      <c r="W37" s="367">
        <f>IFERROR(INDEX($E$10:$J$368,$N40,COLUMNS($O$7:S37)),"")</f>
        <v>0.75605398967844384</v>
      </c>
      <c r="X37" s="367">
        <f>IFERROR(INDEX($E$10:$J$368,$N40,COLUMNS($O$7:T37)),"")</f>
        <v>0.71733274173612649</v>
      </c>
    </row>
    <row r="38" spans="2:24">
      <c r="C38" s="93" t="s">
        <v>284</v>
      </c>
      <c r="D38" s="93" t="s">
        <v>91</v>
      </c>
      <c r="E38" s="93">
        <v>0.66528774790120448</v>
      </c>
      <c r="F38" s="93">
        <v>0.70425192279785231</v>
      </c>
      <c r="G38" s="93">
        <v>0.73163265306122449</v>
      </c>
      <c r="H38" s="93">
        <v>0.73939754260800639</v>
      </c>
      <c r="I38" s="93">
        <v>0.74890394579513753</v>
      </c>
      <c r="J38" s="93">
        <v>0.71246231800397664</v>
      </c>
      <c r="K38" s="93" t="s">
        <v>355</v>
      </c>
      <c r="L38" s="93">
        <f>ROWS($K$10:K38)</f>
        <v>29</v>
      </c>
      <c r="M38" s="93">
        <f t="shared" si="0"/>
        <v>29</v>
      </c>
      <c r="N38" s="93">
        <f>IFERROR(SMALL($M$10:$M$327,ROWS(K$10:K38)),"")</f>
        <v>29</v>
      </c>
      <c r="P38" s="570"/>
      <c r="Q38" s="570"/>
      <c r="R38" s="571" t="s">
        <v>94</v>
      </c>
      <c r="S38" s="367">
        <f>IFERROR(INDEX($E$10:$J$368,$N41,COLUMNS($O$7:O38)),"")</f>
        <v>0.67405897866219133</v>
      </c>
      <c r="T38" s="367">
        <f>IFERROR(INDEX($E$10:$J$368,$N41,COLUMNS($O$7:P38)),"")</f>
        <v>0.69849545657679135</v>
      </c>
      <c r="U38" s="367">
        <f>IFERROR(INDEX($E$10:$J$368,$N41,COLUMNS($O$7:Q38)),"")</f>
        <v>0.72863359442993902</v>
      </c>
      <c r="V38" s="367">
        <f>IFERROR(INDEX($E$10:$J$368,$N41,COLUMNS($O$7:R38)),"")</f>
        <v>0.73603964170001901</v>
      </c>
      <c r="W38" s="367">
        <f>IFERROR(INDEX($E$10:$J$368,$N41,COLUMNS($O$7:S38)),"")</f>
        <v>0.75081153332060335</v>
      </c>
      <c r="X38" s="367">
        <f>IFERROR(INDEX($E$10:$J$368,$N41,COLUMNS($O$7:T38)),"")</f>
        <v>0.71335411629978374</v>
      </c>
    </row>
    <row r="39" spans="2:24">
      <c r="C39" s="93" t="s">
        <v>284</v>
      </c>
      <c r="D39" s="93" t="s">
        <v>92</v>
      </c>
      <c r="E39" s="93">
        <v>0.67539519729697117</v>
      </c>
      <c r="F39" s="93">
        <v>0.70279264939950803</v>
      </c>
      <c r="G39" s="93">
        <v>0.7426254959461791</v>
      </c>
      <c r="H39" s="93">
        <v>0.7529566360052562</v>
      </c>
      <c r="I39" s="93">
        <v>0.76254516258530713</v>
      </c>
      <c r="J39" s="93">
        <v>0.72123950114532964</v>
      </c>
      <c r="K39" s="93" t="s">
        <v>355</v>
      </c>
      <c r="L39" s="93">
        <f>ROWS($K$10:K39)</f>
        <v>30</v>
      </c>
      <c r="M39" s="93">
        <f t="shared" si="0"/>
        <v>30</v>
      </c>
      <c r="N39" s="93">
        <f>IFERROR(SMALL($M$10:$M$327,ROWS(K$10:K39)),"")</f>
        <v>30</v>
      </c>
      <c r="P39" s="227"/>
      <c r="Q39" s="570"/>
      <c r="R39" s="572" t="s">
        <v>95</v>
      </c>
      <c r="S39" s="367">
        <f>IFERROR(INDEX($E$10:$J$368,$N42,COLUMNS($O$7:O39)),"")</f>
        <v>0.66430203198268611</v>
      </c>
      <c r="T39" s="367">
        <f>IFERROR(INDEX($E$10:$J$368,$N42,COLUMNS($O$7:P39)),"")</f>
        <v>0.67895473635090997</v>
      </c>
      <c r="U39" s="367">
        <f>IFERROR(INDEX($E$10:$J$368,$N42,COLUMNS($O$7:Q39)),"")</f>
        <v>0.70302491103202847</v>
      </c>
      <c r="V39" s="367">
        <f>IFERROR(INDEX($E$10:$J$368,$N42,COLUMNS($O$7:R39)),"")</f>
        <v>0.73770824867939866</v>
      </c>
      <c r="W39" s="367">
        <f>IFERROR(INDEX($E$10:$J$368,$N42,COLUMNS($O$7:S39)),"")</f>
        <v>0.73434925864909395</v>
      </c>
      <c r="X39" s="367">
        <f>IFERROR(INDEX($E$10:$J$368,$N42,COLUMNS($O$7:T39)),"")</f>
        <v>0.69848499851470447</v>
      </c>
    </row>
    <row r="40" spans="2:24">
      <c r="C40" s="93" t="s">
        <v>284</v>
      </c>
      <c r="D40" s="93" t="s">
        <v>93</v>
      </c>
      <c r="E40" s="93">
        <v>0.6855436081242533</v>
      </c>
      <c r="F40" s="93">
        <v>0.69517161140197792</v>
      </c>
      <c r="G40" s="93">
        <v>0.72460535346602606</v>
      </c>
      <c r="H40" s="93">
        <v>0.74838709677419357</v>
      </c>
      <c r="I40" s="93">
        <v>0.75605398967844384</v>
      </c>
      <c r="J40" s="93">
        <v>0.71733274173612649</v>
      </c>
      <c r="K40" s="93" t="s">
        <v>355</v>
      </c>
      <c r="L40" s="93">
        <f>ROWS($K$10:K40)</f>
        <v>31</v>
      </c>
      <c r="M40" s="93">
        <f t="shared" si="0"/>
        <v>31</v>
      </c>
      <c r="N40" s="93">
        <f>IFERROR(SMALL($M$10:$M$327,ROWS(K$10:K40)),"")</f>
        <v>31</v>
      </c>
      <c r="P40" s="570"/>
      <c r="Q40" s="570"/>
      <c r="R40" s="483" t="s">
        <v>96</v>
      </c>
      <c r="S40" s="367">
        <f>IFERROR(INDEX($E$10:$J$368,$N43,COLUMNS($O$7:O40)),"")</f>
        <v>0.70304070622854342</v>
      </c>
      <c r="T40" s="367">
        <f>IFERROR(INDEX($E$10:$J$368,$N43,COLUMNS($O$7:P40)),"")</f>
        <v>0.71810699588477367</v>
      </c>
      <c r="U40" s="367">
        <f>IFERROR(INDEX($E$10:$J$368,$N43,COLUMNS($O$7:Q40)),"")</f>
        <v>0.74857251617815002</v>
      </c>
      <c r="V40" s="367">
        <f>IFERROR(INDEX($E$10:$J$368,$N43,COLUMNS($O$7:R40)),"")</f>
        <v>0.76743197278911568</v>
      </c>
      <c r="W40" s="367">
        <f>IFERROR(INDEX($E$10:$J$368,$N43,COLUMNS($O$7:S40)),"")</f>
        <v>0.75973327597332763</v>
      </c>
      <c r="X40" s="367">
        <f>IFERROR(INDEX($E$10:$J$368,$N43,COLUMNS($O$7:T40)),"")</f>
        <v>0.73511742217367559</v>
      </c>
    </row>
    <row r="41" spans="2:24">
      <c r="C41" s="93" t="s">
        <v>284</v>
      </c>
      <c r="D41" s="93" t="s">
        <v>94</v>
      </c>
      <c r="E41" s="93">
        <v>0.67405897866219133</v>
      </c>
      <c r="F41" s="93">
        <v>0.69849545657679135</v>
      </c>
      <c r="G41" s="93">
        <v>0.72863359442993902</v>
      </c>
      <c r="H41" s="93">
        <v>0.73603964170001901</v>
      </c>
      <c r="I41" s="93">
        <v>0.75081153332060335</v>
      </c>
      <c r="J41" s="93">
        <v>0.71335411629978374</v>
      </c>
      <c r="K41" s="93" t="s">
        <v>355</v>
      </c>
      <c r="L41" s="93">
        <f>ROWS($K$10:K41)</f>
        <v>32</v>
      </c>
      <c r="M41" s="93">
        <f t="shared" si="0"/>
        <v>32</v>
      </c>
      <c r="N41" s="93">
        <f>IFERROR(SMALL($M$10:$M$327,ROWS(K$10:K41)),"")</f>
        <v>32</v>
      </c>
      <c r="P41" s="570"/>
      <c r="Q41" s="649"/>
      <c r="R41" s="573" t="s">
        <v>97</v>
      </c>
      <c r="S41" s="367">
        <f>IFERROR(INDEX($E$10:$J$368,$N44,COLUMNS($O$7:O41)),"")</f>
        <v>0.68026080286371771</v>
      </c>
      <c r="T41" s="367">
        <f>IFERROR(INDEX($E$10:$J$368,$N44,COLUMNS($O$7:P41)),"")</f>
        <v>0.70490758444869339</v>
      </c>
      <c r="U41" s="367">
        <f>IFERROR(INDEX($E$10:$J$368,$N44,COLUMNS($O$7:Q41)),"")</f>
        <v>0.74316628701594534</v>
      </c>
      <c r="V41" s="367">
        <f>IFERROR(INDEX($E$10:$J$368,$N44,COLUMNS($O$7:R41)),"")</f>
        <v>0.75377833753148615</v>
      </c>
      <c r="W41" s="367">
        <f>IFERROR(INDEX($E$10:$J$368,$N44,COLUMNS($O$7:S41)),"")</f>
        <v>0.74060554004724066</v>
      </c>
      <c r="X41" s="367">
        <f>IFERROR(INDEX($E$10:$J$368,$N44,COLUMNS($O$7:T41)),"")</f>
        <v>0.72072814700326293</v>
      </c>
    </row>
    <row r="42" spans="2:24" ht="15" thickBot="1">
      <c r="C42" s="93" t="s">
        <v>284</v>
      </c>
      <c r="D42" s="93" t="s">
        <v>95</v>
      </c>
      <c r="E42" s="93">
        <v>0.66430203198268611</v>
      </c>
      <c r="F42" s="93">
        <v>0.67895473635090997</v>
      </c>
      <c r="G42" s="93">
        <v>0.70302491103202847</v>
      </c>
      <c r="H42" s="93">
        <v>0.73770824867939866</v>
      </c>
      <c r="I42" s="93">
        <v>0.73434925864909395</v>
      </c>
      <c r="J42" s="93">
        <v>0.69848499851470447</v>
      </c>
      <c r="K42" s="93" t="s">
        <v>355</v>
      </c>
      <c r="L42" s="93">
        <f>ROWS($K$10:K42)</f>
        <v>33</v>
      </c>
      <c r="M42" s="93">
        <f t="shared" si="0"/>
        <v>33</v>
      </c>
      <c r="N42" s="93">
        <f>IFERROR(SMALL($M$10:$M$327,ROWS(K$10:K42)),"")</f>
        <v>33</v>
      </c>
      <c r="P42" s="575"/>
      <c r="Q42" s="576" t="s">
        <v>288</v>
      </c>
      <c r="R42" s="577" t="s">
        <v>98</v>
      </c>
      <c r="S42" s="368">
        <f>IFERROR(INDEX($E$10:$J$368,$N45,COLUMNS($O$7:O42)),"")</f>
        <v>0.58425567238516873</v>
      </c>
      <c r="T42" s="368">
        <f>IFERROR(INDEX($E$10:$J$368,$N45,COLUMNS($O$7:P42)),"")</f>
        <v>0.60960053709298423</v>
      </c>
      <c r="U42" s="368">
        <f>IFERROR(INDEX($E$10:$J$368,$N45,COLUMNS($O$7:Q42)),"")</f>
        <v>0.63324873096446699</v>
      </c>
      <c r="V42" s="368">
        <f>IFERROR(INDEX($E$10:$J$368,$N45,COLUMNS($O$7:R42)),"")</f>
        <v>0.66099476439790572</v>
      </c>
      <c r="W42" s="368">
        <f>IFERROR(INDEX($E$10:$J$368,$N45,COLUMNS($O$7:S42)),"")</f>
        <v>0.6656527842770239</v>
      </c>
      <c r="X42" s="368">
        <f>IFERROR(INDEX($E$10:$J$368,$N45,COLUMNS($O$7:T42)),"")</f>
        <v>0.62626898851426449</v>
      </c>
    </row>
    <row r="43" spans="2:24">
      <c r="C43" s="93" t="s">
        <v>284</v>
      </c>
      <c r="D43" s="93" t="s">
        <v>96</v>
      </c>
      <c r="E43" s="93">
        <v>0.70304070622854342</v>
      </c>
      <c r="F43" s="93">
        <v>0.71810699588477367</v>
      </c>
      <c r="G43" s="93">
        <v>0.74857251617815002</v>
      </c>
      <c r="H43" s="93">
        <v>0.76743197278911568</v>
      </c>
      <c r="I43" s="93">
        <v>0.75973327597332763</v>
      </c>
      <c r="J43" s="93">
        <v>0.73511742217367559</v>
      </c>
      <c r="K43" s="93" t="s">
        <v>355</v>
      </c>
      <c r="L43" s="93">
        <f>ROWS($K$10:K43)</f>
        <v>34</v>
      </c>
      <c r="M43" s="93">
        <f t="shared" si="0"/>
        <v>34</v>
      </c>
      <c r="N43" s="93">
        <f>IFERROR(SMALL($M$10:$M$327,ROWS(K$10:K43)),"")</f>
        <v>34</v>
      </c>
      <c r="P43" s="570" t="s">
        <v>308</v>
      </c>
      <c r="Q43" s="570" t="s">
        <v>309</v>
      </c>
      <c r="R43" s="580" t="s">
        <v>90</v>
      </c>
      <c r="S43" s="367">
        <f>IFERROR(INDEX($E$10:$J$368,$N46,COLUMNS($O$7:O43)),"")</f>
        <v>0.61956521739130432</v>
      </c>
      <c r="T43" s="367">
        <f>IFERROR(INDEX($E$10:$J$368,$N46,COLUMNS($O$7:P43)),"")</f>
        <v>0.61997226074895972</v>
      </c>
      <c r="U43" s="367">
        <f>IFERROR(INDEX($E$10:$J$368,$N46,COLUMNS($O$7:Q43)),"")</f>
        <v>0.72347266881028938</v>
      </c>
      <c r="V43" s="367">
        <f>IFERROR(INDEX($E$10:$J$368,$N46,COLUMNS($O$7:R43)),"")</f>
        <v>0.67482517482517479</v>
      </c>
      <c r="W43" s="367">
        <f>IFERROR(INDEX($E$10:$J$368,$N46,COLUMNS($O$7:S43)),"")</f>
        <v>0.74915824915824913</v>
      </c>
      <c r="X43" s="367">
        <f>IFERROR(INDEX($E$10:$J$368,$N46,COLUMNS($O$7:T43)),"")</f>
        <v>0.67223880597014929</v>
      </c>
    </row>
    <row r="44" spans="2:24">
      <c r="C44" s="93" t="s">
        <v>284</v>
      </c>
      <c r="D44" s="93" t="s">
        <v>97</v>
      </c>
      <c r="E44" s="93">
        <v>0.68026080286371771</v>
      </c>
      <c r="F44" s="93">
        <v>0.70490758444869339</v>
      </c>
      <c r="G44" s="93">
        <v>0.74316628701594534</v>
      </c>
      <c r="H44" s="93">
        <v>0.75377833753148615</v>
      </c>
      <c r="I44" s="93">
        <v>0.74060554004724066</v>
      </c>
      <c r="J44" s="93">
        <v>0.72072814700326293</v>
      </c>
      <c r="K44" s="93" t="s">
        <v>355</v>
      </c>
      <c r="L44" s="93">
        <f>ROWS($K$10:K44)</f>
        <v>35</v>
      </c>
      <c r="M44" s="93">
        <f t="shared" si="0"/>
        <v>35</v>
      </c>
      <c r="N44" s="93">
        <f>IFERROR(SMALL($M$10:$M$327,ROWS(K$10:K44)),"")</f>
        <v>35</v>
      </c>
      <c r="P44" s="570"/>
      <c r="Q44" s="570"/>
      <c r="R44" s="580" t="s">
        <v>91</v>
      </c>
      <c r="S44" s="367">
        <f>IFERROR(INDEX($E$10:$J$368,$N47,COLUMNS($O$7:O44)),"")</f>
        <v>0.59892473118279566</v>
      </c>
      <c r="T44" s="367">
        <f>IFERROR(INDEX($E$10:$J$368,$N47,COLUMNS($O$7:P44)),"")</f>
        <v>0.64660691421254801</v>
      </c>
      <c r="U44" s="367">
        <f>IFERROR(INDEX($E$10:$J$368,$N47,COLUMNS($O$7:Q44)),"")</f>
        <v>0.69230769230769229</v>
      </c>
      <c r="V44" s="367">
        <f>IFERROR(INDEX($E$10:$J$368,$N47,COLUMNS($O$7:R44)),"")</f>
        <v>0.69718309859154926</v>
      </c>
      <c r="W44" s="367">
        <f>IFERROR(INDEX($E$10:$J$368,$N47,COLUMNS($O$7:S44)),"")</f>
        <v>0.7487266553480475</v>
      </c>
      <c r="X44" s="367">
        <f>IFERROR(INDEX($E$10:$J$368,$N47,COLUMNS($O$7:T44)),"")</f>
        <v>0.6678082191780822</v>
      </c>
    </row>
    <row r="45" spans="2:24">
      <c r="C45" s="93" t="s">
        <v>284</v>
      </c>
      <c r="D45" s="93" t="s">
        <v>98</v>
      </c>
      <c r="E45" s="93">
        <v>0.58425567238516873</v>
      </c>
      <c r="F45" s="93">
        <v>0.60960053709298423</v>
      </c>
      <c r="G45" s="93">
        <v>0.63324873096446699</v>
      </c>
      <c r="H45" s="93">
        <v>0.66099476439790572</v>
      </c>
      <c r="I45" s="93">
        <v>0.6656527842770239</v>
      </c>
      <c r="J45" s="93">
        <v>0.62626898851426449</v>
      </c>
      <c r="K45" s="93" t="s">
        <v>355</v>
      </c>
      <c r="L45" s="93">
        <f>ROWS($K$10:K45)</f>
        <v>36</v>
      </c>
      <c r="M45" s="93">
        <f t="shared" si="0"/>
        <v>36</v>
      </c>
      <c r="N45" s="93">
        <f>IFERROR(SMALL($M$10:$M$327,ROWS(K$10:K45)),"")</f>
        <v>36</v>
      </c>
      <c r="P45" s="483"/>
      <c r="Q45" s="570"/>
      <c r="R45" s="580" t="s">
        <v>92</v>
      </c>
      <c r="S45" s="367">
        <f>IFERROR(INDEX($E$10:$J$368,$N48,COLUMNS($O$7:O45)),"")</f>
        <v>0.62727272727272732</v>
      </c>
      <c r="T45" s="367">
        <f>IFERROR(INDEX($E$10:$J$368,$N48,COLUMNS($O$7:P45)),"")</f>
        <v>0.65638766519823788</v>
      </c>
      <c r="U45" s="367">
        <f>IFERROR(INDEX($E$10:$J$368,$N48,COLUMNS($O$7:Q45)),"")</f>
        <v>0.70074074074074078</v>
      </c>
      <c r="V45" s="367">
        <f>IFERROR(INDEX($E$10:$J$368,$N48,COLUMNS($O$7:R45)),"")</f>
        <v>0.71585557299843017</v>
      </c>
      <c r="W45" s="367">
        <f>IFERROR(INDEX($E$10:$J$368,$N48,COLUMNS($O$7:S45)),"")</f>
        <v>0.72230889235569418</v>
      </c>
      <c r="X45" s="367">
        <f>IFERROR(INDEX($E$10:$J$368,$N48,COLUMNS($O$7:T45)),"")</f>
        <v>0.67581172917191035</v>
      </c>
    </row>
    <row r="46" spans="2:24">
      <c r="B46" s="93" t="s">
        <v>308</v>
      </c>
      <c r="C46" s="93" t="s">
        <v>310</v>
      </c>
      <c r="D46" s="93" t="s">
        <v>90</v>
      </c>
      <c r="E46" s="93">
        <v>0.61956521739130432</v>
      </c>
      <c r="F46" s="93">
        <v>0.61997226074895972</v>
      </c>
      <c r="G46" s="93">
        <v>0.72347266881028938</v>
      </c>
      <c r="H46" s="93">
        <v>0.67482517482517479</v>
      </c>
      <c r="I46" s="93">
        <v>0.74915824915824913</v>
      </c>
      <c r="J46" s="93">
        <v>0.67223880597014929</v>
      </c>
      <c r="K46" s="93" t="s">
        <v>355</v>
      </c>
      <c r="L46" s="93">
        <f>ROWS($K$10:K46)</f>
        <v>37</v>
      </c>
      <c r="M46" s="93">
        <f t="shared" si="0"/>
        <v>37</v>
      </c>
      <c r="N46" s="93">
        <f>IFERROR(SMALL($M$10:$M$327,ROWS(K$10:K46)),"")</f>
        <v>37</v>
      </c>
      <c r="P46" s="570"/>
      <c r="Q46" s="570"/>
      <c r="R46" s="580" t="s">
        <v>93</v>
      </c>
      <c r="S46" s="367">
        <f>IFERROR(INDEX($E$10:$J$368,$N49,COLUMNS($O$7:O46)),"")</f>
        <v>0.60820244328097728</v>
      </c>
      <c r="T46" s="367">
        <f>IFERROR(INDEX($E$10:$J$368,$N49,COLUMNS($O$7:P46)),"")</f>
        <v>0.62793296089385475</v>
      </c>
      <c r="U46" s="367">
        <f>IFERROR(INDEX($E$10:$J$368,$N49,COLUMNS($O$7:Q46)),"")</f>
        <v>0.67202141900937085</v>
      </c>
      <c r="V46" s="367">
        <f>IFERROR(INDEX($E$10:$J$368,$N49,COLUMNS($O$7:R46)),"")</f>
        <v>0.72099853157121885</v>
      </c>
      <c r="W46" s="367">
        <f>IFERROR(INDEX($E$10:$J$368,$N49,COLUMNS($O$7:S46)),"")</f>
        <v>0.72268907563025209</v>
      </c>
      <c r="X46" s="367">
        <f>IFERROR(INDEX($E$10:$J$368,$N49,COLUMNS($O$7:T46)),"")</f>
        <v>0.66166666666666663</v>
      </c>
    </row>
    <row r="47" spans="2:24">
      <c r="C47" s="93" t="s">
        <v>310</v>
      </c>
      <c r="D47" s="93" t="s">
        <v>91</v>
      </c>
      <c r="E47" s="93">
        <v>0.59892473118279566</v>
      </c>
      <c r="F47" s="93">
        <v>0.64660691421254801</v>
      </c>
      <c r="G47" s="93">
        <v>0.69230769230769229</v>
      </c>
      <c r="H47" s="93">
        <v>0.69718309859154926</v>
      </c>
      <c r="I47" s="93">
        <v>0.7487266553480475</v>
      </c>
      <c r="J47" s="93">
        <v>0.6678082191780822</v>
      </c>
      <c r="K47" s="93" t="s">
        <v>355</v>
      </c>
      <c r="L47" s="93">
        <f>ROWS($K$10:K47)</f>
        <v>38</v>
      </c>
      <c r="M47" s="93">
        <f t="shared" si="0"/>
        <v>38</v>
      </c>
      <c r="N47" s="93">
        <f>IFERROR(SMALL($M$10:$M$327,ROWS(K$10:K47)),"")</f>
        <v>38</v>
      </c>
      <c r="P47" s="570"/>
      <c r="Q47" s="570"/>
      <c r="R47" s="580" t="s">
        <v>94</v>
      </c>
      <c r="S47" s="367">
        <f>IFERROR(INDEX($E$10:$J$368,$N50,COLUMNS($O$7:O47)),"")</f>
        <v>0.6003210272873194</v>
      </c>
      <c r="T47" s="367">
        <f>IFERROR(INDEX($E$10:$J$368,$N50,COLUMNS($O$7:P47)),"")</f>
        <v>0.65761396702230845</v>
      </c>
      <c r="U47" s="367">
        <f>IFERROR(INDEX($E$10:$J$368,$N50,COLUMNS($O$7:Q47)),"")</f>
        <v>0.68281430219146477</v>
      </c>
      <c r="V47" s="367">
        <f>IFERROR(INDEX($E$10:$J$368,$N50,COLUMNS($O$7:R47)),"")</f>
        <v>0.69588313413014613</v>
      </c>
      <c r="W47" s="367">
        <f>IFERROR(INDEX($E$10:$J$368,$N50,COLUMNS($O$7:S47)),"")</f>
        <v>0.71843434343434343</v>
      </c>
      <c r="X47" s="367">
        <f>IFERROR(INDEX($E$10:$J$368,$N50,COLUMNS($O$7:T47)),"")</f>
        <v>0.66390129759625616</v>
      </c>
    </row>
    <row r="48" spans="2:24">
      <c r="C48" s="93" t="s">
        <v>310</v>
      </c>
      <c r="D48" s="93" t="s">
        <v>92</v>
      </c>
      <c r="E48" s="93">
        <v>0.62727272727272732</v>
      </c>
      <c r="F48" s="93">
        <v>0.65638766519823788</v>
      </c>
      <c r="G48" s="93">
        <v>0.70074074074074078</v>
      </c>
      <c r="H48" s="93">
        <v>0.71585557299843017</v>
      </c>
      <c r="I48" s="93">
        <v>0.72230889235569418</v>
      </c>
      <c r="J48" s="93">
        <v>0.67581172917191035</v>
      </c>
      <c r="K48" s="93" t="s">
        <v>355</v>
      </c>
      <c r="L48" s="93">
        <f>ROWS($K$10:K48)</f>
        <v>39</v>
      </c>
      <c r="M48" s="93">
        <f t="shared" si="0"/>
        <v>39</v>
      </c>
      <c r="N48" s="93">
        <f>IFERROR(SMALL($M$10:$M$327,ROWS(K$10:K48)),"")</f>
        <v>39</v>
      </c>
      <c r="P48" s="570"/>
      <c r="Q48" s="570"/>
      <c r="R48" s="580" t="s">
        <v>95</v>
      </c>
      <c r="S48" s="367">
        <f>IFERROR(INDEX($E$10:$J$368,$N51,COLUMNS($O$7:O48)),"")</f>
        <v>0.63530135301353019</v>
      </c>
      <c r="T48" s="367">
        <f>IFERROR(INDEX($E$10:$J$368,$N51,COLUMNS($O$7:P48)),"")</f>
        <v>0.63144758735440931</v>
      </c>
      <c r="U48" s="367">
        <f>IFERROR(INDEX($E$10:$J$368,$N51,COLUMNS($O$7:Q48)),"")</f>
        <v>0.65122873345935728</v>
      </c>
      <c r="V48" s="367">
        <f>IFERROR(INDEX($E$10:$J$368,$N51,COLUMNS($O$7:R48)),"")</f>
        <v>0.67980884109916373</v>
      </c>
      <c r="W48" s="367">
        <f>IFERROR(INDEX($E$10:$J$368,$N51,COLUMNS($O$7:S48)),"")</f>
        <v>0.69138495092693564</v>
      </c>
      <c r="X48" s="367">
        <f>IFERROR(INDEX($E$10:$J$368,$N51,COLUMNS($O$7:T48)),"")</f>
        <v>0.65368961245797208</v>
      </c>
    </row>
    <row r="49" spans="2:24">
      <c r="C49" s="93" t="s">
        <v>310</v>
      </c>
      <c r="D49" s="93" t="s">
        <v>93</v>
      </c>
      <c r="E49" s="93">
        <v>0.60820244328097728</v>
      </c>
      <c r="F49" s="93">
        <v>0.62793296089385475</v>
      </c>
      <c r="G49" s="93">
        <v>0.67202141900937085</v>
      </c>
      <c r="H49" s="93">
        <v>0.72099853157121885</v>
      </c>
      <c r="I49" s="93">
        <v>0.72268907563025209</v>
      </c>
      <c r="J49" s="93">
        <v>0.66166666666666663</v>
      </c>
      <c r="K49" s="93" t="s">
        <v>355</v>
      </c>
      <c r="L49" s="93">
        <f>ROWS($K$10:K49)</f>
        <v>40</v>
      </c>
      <c r="M49" s="93">
        <f t="shared" si="0"/>
        <v>40</v>
      </c>
      <c r="N49" s="93">
        <f>IFERROR(SMALL($M$10:$M$327,ROWS(K$10:K49)),"")</f>
        <v>40</v>
      </c>
      <c r="P49" s="570"/>
      <c r="Q49" s="483"/>
      <c r="R49" s="483" t="s">
        <v>96</v>
      </c>
      <c r="S49" s="367">
        <f>IFERROR(INDEX($E$10:$J$368,$N52,COLUMNS($O$7:O49)),"")</f>
        <v>0.64893617021276595</v>
      </c>
      <c r="T49" s="367">
        <f>IFERROR(INDEX($E$10:$J$368,$N52,COLUMNS($O$7:P49)),"")</f>
        <v>0.66803278688524592</v>
      </c>
      <c r="U49" s="367">
        <f>IFERROR(INDEX($E$10:$J$368,$N52,COLUMNS($O$7:Q49)),"")</f>
        <v>0.67177914110429449</v>
      </c>
      <c r="V49" s="367">
        <f>IFERROR(INDEX($E$10:$J$368,$N52,COLUMNS($O$7:R49)),"")</f>
        <v>0.7484885126964933</v>
      </c>
      <c r="W49" s="367">
        <f>IFERROR(INDEX($E$10:$J$368,$N52,COLUMNS($O$7:S49)),"")</f>
        <v>0.71490750816104465</v>
      </c>
      <c r="X49" s="367">
        <f>IFERROR(INDEX($E$10:$J$368,$N52,COLUMNS($O$7:T49)),"")</f>
        <v>0.68332135154565066</v>
      </c>
    </row>
    <row r="50" spans="2:24">
      <c r="C50" s="93" t="s">
        <v>310</v>
      </c>
      <c r="D50" s="93" t="s">
        <v>94</v>
      </c>
      <c r="E50" s="93">
        <v>0.6003210272873194</v>
      </c>
      <c r="F50" s="93">
        <v>0.65761396702230845</v>
      </c>
      <c r="G50" s="93">
        <v>0.68281430219146477</v>
      </c>
      <c r="H50" s="93">
        <v>0.69588313413014613</v>
      </c>
      <c r="I50" s="93">
        <v>0.71843434343434343</v>
      </c>
      <c r="J50" s="93">
        <v>0.66390129759625616</v>
      </c>
      <c r="K50" s="93" t="s">
        <v>355</v>
      </c>
      <c r="L50" s="93">
        <f>ROWS($K$10:K50)</f>
        <v>41</v>
      </c>
      <c r="M50" s="93">
        <f t="shared" si="0"/>
        <v>41</v>
      </c>
      <c r="N50" s="93">
        <f>IFERROR(SMALL($M$10:$M$327,ROWS(K$10:K50)),"")</f>
        <v>41</v>
      </c>
      <c r="P50" s="570"/>
      <c r="Q50" s="570"/>
      <c r="R50" s="573" t="s">
        <v>97</v>
      </c>
      <c r="S50" s="367">
        <f>IFERROR(INDEX($E$10:$J$368,$N53,COLUMNS($O$7:O50)),"")</f>
        <v>0.6490233144297417</v>
      </c>
      <c r="T50" s="367">
        <f>IFERROR(INDEX($E$10:$J$368,$N53,COLUMNS($O$7:P50)),"")</f>
        <v>0.66615853658536583</v>
      </c>
      <c r="U50" s="367">
        <f>IFERROR(INDEX($E$10:$J$368,$N53,COLUMNS($O$7:Q50)),"")</f>
        <v>0.69171483622350671</v>
      </c>
      <c r="V50" s="367">
        <f>IFERROR(INDEX($E$10:$J$368,$N53,COLUMNS($O$7:R50)),"")</f>
        <v>0.72259507829977632</v>
      </c>
      <c r="W50" s="367">
        <f>IFERROR(INDEX($E$10:$J$368,$N53,COLUMNS($O$7:S50)),"")</f>
        <v>0.71833839918946307</v>
      </c>
      <c r="X50" s="367">
        <f>IFERROR(INDEX($E$10:$J$368,$N53,COLUMNS($O$7:T50)),"")</f>
        <v>0.68406687137495736</v>
      </c>
    </row>
    <row r="51" spans="2:24" ht="15" thickBot="1">
      <c r="C51" s="93" t="s">
        <v>310</v>
      </c>
      <c r="D51" s="93" t="s">
        <v>95</v>
      </c>
      <c r="E51" s="93">
        <v>0.63530135301353019</v>
      </c>
      <c r="F51" s="93">
        <v>0.63144758735440931</v>
      </c>
      <c r="G51" s="93">
        <v>0.65122873345935728</v>
      </c>
      <c r="H51" s="93">
        <v>0.67980884109916373</v>
      </c>
      <c r="I51" s="93">
        <v>0.69138495092693564</v>
      </c>
      <c r="J51" s="93">
        <v>0.65368961245797208</v>
      </c>
      <c r="K51" s="93" t="s">
        <v>355</v>
      </c>
      <c r="L51" s="93">
        <f>ROWS($K$10:K51)</f>
        <v>42</v>
      </c>
      <c r="M51" s="93">
        <f t="shared" si="0"/>
        <v>42</v>
      </c>
      <c r="N51" s="93">
        <f>IFERROR(SMALL($M$10:$M$327,ROWS(K$10:K51)),"")</f>
        <v>42</v>
      </c>
      <c r="P51" s="570"/>
      <c r="Q51" s="570"/>
      <c r="R51" s="573" t="s">
        <v>98</v>
      </c>
      <c r="S51" s="367">
        <f>IFERROR(INDEX($E$10:$J$368,$N54,COLUMNS($O$7:O51)),"")</f>
        <v>0.54523666866387055</v>
      </c>
      <c r="T51" s="367">
        <f>IFERROR(INDEX($E$10:$J$368,$N54,COLUMNS($O$7:P51)),"")</f>
        <v>0.58351729212656367</v>
      </c>
      <c r="U51" s="367">
        <f>IFERROR(INDEX($E$10:$J$368,$N54,COLUMNS($O$7:Q51)),"")</f>
        <v>0.61691542288557211</v>
      </c>
      <c r="V51" s="367">
        <f>IFERROR(INDEX($E$10:$J$368,$N54,COLUMNS($O$7:R51)),"")</f>
        <v>0.64165844027640673</v>
      </c>
      <c r="W51" s="367">
        <f>IFERROR(INDEX($E$10:$J$368,$N54,COLUMNS($O$7:S51)),"")</f>
        <v>0.65182987141444115</v>
      </c>
      <c r="X51" s="367">
        <f>IFERROR(INDEX($E$10:$J$368,$N54,COLUMNS($O$7:T51)),"")</f>
        <v>0.60029571217348443</v>
      </c>
    </row>
    <row r="52" spans="2:24">
      <c r="C52" s="93" t="s">
        <v>310</v>
      </c>
      <c r="D52" s="93" t="s">
        <v>96</v>
      </c>
      <c r="E52" s="93">
        <v>0.64893617021276595</v>
      </c>
      <c r="F52" s="93">
        <v>0.66803278688524592</v>
      </c>
      <c r="G52" s="93">
        <v>0.67177914110429449</v>
      </c>
      <c r="H52" s="93">
        <v>0.7484885126964933</v>
      </c>
      <c r="I52" s="93">
        <v>0.71490750816104465</v>
      </c>
      <c r="J52" s="93">
        <v>0.68332135154565066</v>
      </c>
      <c r="K52" s="93" t="s">
        <v>355</v>
      </c>
      <c r="L52" s="93">
        <f>ROWS($K$10:K52)</f>
        <v>43</v>
      </c>
      <c r="M52" s="93">
        <f t="shared" si="0"/>
        <v>43</v>
      </c>
      <c r="N52" s="93">
        <f>IFERROR(SMALL($M$10:$M$327,ROWS(K$10:K52)),"")</f>
        <v>43</v>
      </c>
      <c r="P52" s="570"/>
      <c r="Q52" s="568" t="s">
        <v>368</v>
      </c>
      <c r="R52" s="579" t="s">
        <v>90</v>
      </c>
      <c r="S52" s="463">
        <f>IFERROR(INDEX($E$10:$J$368,$N55,COLUMNS($O$7:O52)),"")</f>
        <v>0.6877965208223511</v>
      </c>
      <c r="T52" s="463">
        <f>IFERROR(INDEX($E$10:$J$368,$N55,COLUMNS($O$7:P52)),"")</f>
        <v>0.69402390438247008</v>
      </c>
      <c r="U52" s="463">
        <f>IFERROR(INDEX($E$10:$J$368,$N55,COLUMNS($O$7:Q52)),"")</f>
        <v>0.73462310640627848</v>
      </c>
      <c r="V52" s="463">
        <f>IFERROR(INDEX($E$10:$J$368,$N55,COLUMNS($O$7:R52)),"")</f>
        <v>0.74364847980008331</v>
      </c>
      <c r="W52" s="463">
        <f>IFERROR(INDEX($E$10:$J$368,$N55,COLUMNS($O$7:S52)),"")</f>
        <v>0.75750428816466553</v>
      </c>
      <c r="X52" s="463">
        <f>IFERROR(INDEX($E$10:$J$368,$N55,COLUMNS($O$7:T52)),"")</f>
        <v>0.7191839829077501</v>
      </c>
    </row>
    <row r="53" spans="2:24">
      <c r="C53" s="93" t="s">
        <v>310</v>
      </c>
      <c r="D53" s="93" t="s">
        <v>97</v>
      </c>
      <c r="E53" s="93">
        <v>0.6490233144297417</v>
      </c>
      <c r="F53" s="93">
        <v>0.66615853658536583</v>
      </c>
      <c r="G53" s="93">
        <v>0.69171483622350671</v>
      </c>
      <c r="H53" s="93">
        <v>0.72259507829977632</v>
      </c>
      <c r="I53" s="93">
        <v>0.71833839918946307</v>
      </c>
      <c r="J53" s="93">
        <v>0.68406687137495736</v>
      </c>
      <c r="K53" s="93" t="s">
        <v>355</v>
      </c>
      <c r="L53" s="93">
        <f>ROWS($K$10:K53)</f>
        <v>44</v>
      </c>
      <c r="M53" s="93">
        <f t="shared" si="0"/>
        <v>44</v>
      </c>
      <c r="N53" s="93">
        <f>IFERROR(SMALL($M$10:$M$327,ROWS(K$10:K53)),"")</f>
        <v>44</v>
      </c>
      <c r="P53" s="570"/>
      <c r="Q53" s="570"/>
      <c r="R53" s="580" t="s">
        <v>91</v>
      </c>
      <c r="S53" s="367">
        <f>IFERROR(INDEX($E$10:$J$368,$N56,COLUMNS($O$7:O53)),"")</f>
        <v>0.67626079339256662</v>
      </c>
      <c r="T53" s="367">
        <f>IFERROR(INDEX($E$10:$J$368,$N56,COLUMNS($O$7:P53)),"")</f>
        <v>0.71297006907137372</v>
      </c>
      <c r="U53" s="367">
        <f>IFERROR(INDEX($E$10:$J$368,$N56,COLUMNS($O$7:Q53)),"")</f>
        <v>0.73547345767575323</v>
      </c>
      <c r="V53" s="367">
        <f>IFERROR(INDEX($E$10:$J$368,$N56,COLUMNS($O$7:R53)),"")</f>
        <v>0.74326300396908296</v>
      </c>
      <c r="W53" s="367">
        <f>IFERROR(INDEX($E$10:$J$368,$N56,COLUMNS($O$7:S53)),"")</f>
        <v>0.74819532908704878</v>
      </c>
      <c r="X53" s="367">
        <f>IFERROR(INDEX($E$10:$J$368,$N56,COLUMNS($O$7:T53)),"")</f>
        <v>0.71843387665938496</v>
      </c>
    </row>
    <row r="54" spans="2:24">
      <c r="C54" s="93" t="s">
        <v>310</v>
      </c>
      <c r="D54" s="93" t="s">
        <v>98</v>
      </c>
      <c r="E54" s="93">
        <v>0.54523666866387055</v>
      </c>
      <c r="F54" s="93">
        <v>0.58351729212656367</v>
      </c>
      <c r="G54" s="93">
        <v>0.61691542288557211</v>
      </c>
      <c r="H54" s="93">
        <v>0.64165844027640673</v>
      </c>
      <c r="I54" s="93">
        <v>0.65182987141444115</v>
      </c>
      <c r="J54" s="93">
        <v>0.60029571217348443</v>
      </c>
      <c r="K54" s="93" t="s">
        <v>355</v>
      </c>
      <c r="L54" s="93">
        <f>ROWS($K$10:K54)</f>
        <v>45</v>
      </c>
      <c r="M54" s="93">
        <f t="shared" si="0"/>
        <v>45</v>
      </c>
      <c r="N54" s="93">
        <f>IFERROR(SMALL($M$10:$M$327,ROWS(K$10:K54)),"")</f>
        <v>45</v>
      </c>
      <c r="P54" s="570"/>
      <c r="Q54" s="570"/>
      <c r="R54" s="580" t="s">
        <v>92</v>
      </c>
      <c r="S54" s="367">
        <f>IFERROR(INDEX($E$10:$J$368,$N57,COLUMNS($O$7:O54)),"")</f>
        <v>0.68357609241587147</v>
      </c>
      <c r="T54" s="367">
        <f>IFERROR(INDEX($E$10:$J$368,$N57,COLUMNS($O$7:P54)),"")</f>
        <v>0.71346660467999379</v>
      </c>
      <c r="U54" s="367">
        <f>IFERROR(INDEX($E$10:$J$368,$N57,COLUMNS($O$7:Q54)),"")</f>
        <v>0.74704491725768318</v>
      </c>
      <c r="V54" s="367">
        <f>IFERROR(INDEX($E$10:$J$368,$N57,COLUMNS($O$7:R54)),"")</f>
        <v>0.75733386549590898</v>
      </c>
      <c r="W54" s="367">
        <f>IFERROR(INDEX($E$10:$J$368,$N57,COLUMNS($O$7:S54)),"")</f>
        <v>0.76468057646805765</v>
      </c>
      <c r="X54" s="367">
        <f>IFERROR(INDEX($E$10:$J$368,$N57,COLUMNS($O$7:T54)),"")</f>
        <v>0.72766415500538217</v>
      </c>
    </row>
    <row r="55" spans="2:24">
      <c r="C55" s="93" t="s">
        <v>312</v>
      </c>
      <c r="D55" s="93" t="s">
        <v>90</v>
      </c>
      <c r="E55" s="93">
        <v>0.6877965208223511</v>
      </c>
      <c r="F55" s="93">
        <v>0.69402390438247008</v>
      </c>
      <c r="G55" s="93">
        <v>0.73462310640627848</v>
      </c>
      <c r="H55" s="93">
        <v>0.74364847980008331</v>
      </c>
      <c r="I55" s="93">
        <v>0.75750428816466553</v>
      </c>
      <c r="J55" s="93">
        <v>0.7191839829077501</v>
      </c>
      <c r="K55" s="93" t="s">
        <v>355</v>
      </c>
      <c r="L55" s="93">
        <f>ROWS($K$10:K55)</f>
        <v>46</v>
      </c>
      <c r="M55" s="93">
        <f t="shared" si="0"/>
        <v>46</v>
      </c>
      <c r="N55" s="93">
        <f>IFERROR(SMALL($M$10:$M$327,ROWS(K$10:K55)),"")</f>
        <v>46</v>
      </c>
      <c r="P55" s="227"/>
      <c r="Q55" s="570"/>
      <c r="R55" s="580" t="s">
        <v>93</v>
      </c>
      <c r="S55" s="367">
        <f>IFERROR(INDEX($E$10:$J$368,$N58,COLUMNS($O$7:O55)),"")</f>
        <v>0.69683764940239046</v>
      </c>
      <c r="T55" s="367">
        <f>IFERROR(INDEX($E$10:$J$368,$N58,COLUMNS($O$7:P55)),"")</f>
        <v>0.70323379235649075</v>
      </c>
      <c r="U55" s="367">
        <f>IFERROR(INDEX($E$10:$J$368,$N58,COLUMNS($O$7:Q55)),"")</f>
        <v>0.73305317010780191</v>
      </c>
      <c r="V55" s="367">
        <f>IFERROR(INDEX($E$10:$J$368,$N58,COLUMNS($O$7:R55)),"")</f>
        <v>0.74796747967479671</v>
      </c>
      <c r="W55" s="367">
        <f>IFERROR(INDEX($E$10:$J$368,$N58,COLUMNS($O$7:S55)),"")</f>
        <v>0.7599219258295381</v>
      </c>
      <c r="X55" s="367">
        <f>IFERROR(INDEX($E$10:$J$368,$N58,COLUMNS($O$7:T55)),"")</f>
        <v>0.72400202122283985</v>
      </c>
    </row>
    <row r="56" spans="2:24">
      <c r="C56" s="93" t="s">
        <v>312</v>
      </c>
      <c r="D56" s="93" t="s">
        <v>91</v>
      </c>
      <c r="E56" s="93">
        <v>0.67626079339256662</v>
      </c>
      <c r="F56" s="93">
        <v>0.71297006907137372</v>
      </c>
      <c r="G56" s="93">
        <v>0.73547345767575323</v>
      </c>
      <c r="H56" s="93">
        <v>0.74326300396908296</v>
      </c>
      <c r="I56" s="93">
        <v>0.74819532908704878</v>
      </c>
      <c r="J56" s="93">
        <v>0.71843387665938496</v>
      </c>
      <c r="K56" s="93" t="s">
        <v>355</v>
      </c>
      <c r="L56" s="93">
        <f>ROWS($K$10:K56)</f>
        <v>47</v>
      </c>
      <c r="M56" s="93">
        <f t="shared" si="0"/>
        <v>47</v>
      </c>
      <c r="N56" s="93">
        <f>IFERROR(SMALL($M$10:$M$327,ROWS(K$10:K56)),"")</f>
        <v>47</v>
      </c>
      <c r="P56" s="570"/>
      <c r="Q56" s="483"/>
      <c r="R56" s="580" t="s">
        <v>94</v>
      </c>
      <c r="S56" s="367">
        <f>IFERROR(INDEX($E$10:$J$368,$N59,COLUMNS($O$7:O56)),"")</f>
        <v>0.68644494834971026</v>
      </c>
      <c r="T56" s="367">
        <f>IFERROR(INDEX($E$10:$J$368,$N59,COLUMNS($O$7:P56)),"")</f>
        <v>0.70835368832437717</v>
      </c>
      <c r="U56" s="367">
        <f>IFERROR(INDEX($E$10:$J$368,$N59,COLUMNS($O$7:Q56)),"")</f>
        <v>0.73498570066730218</v>
      </c>
      <c r="V56" s="367">
        <f>IFERROR(INDEX($E$10:$J$368,$N59,COLUMNS($O$7:R56)),"")</f>
        <v>0.74233001658374798</v>
      </c>
      <c r="W56" s="367">
        <f>IFERROR(INDEX($E$10:$J$368,$N59,COLUMNS($O$7:S56)),"")</f>
        <v>0.75296813163924181</v>
      </c>
      <c r="X56" s="367">
        <f>IFERROR(INDEX($E$10:$J$368,$N59,COLUMNS($O$7:T56)),"")</f>
        <v>0.72096458383428941</v>
      </c>
    </row>
    <row r="57" spans="2:24">
      <c r="C57" s="93" t="s">
        <v>312</v>
      </c>
      <c r="D57" s="93" t="s">
        <v>92</v>
      </c>
      <c r="E57" s="93">
        <v>0.68357609241587147</v>
      </c>
      <c r="F57" s="93">
        <v>0.71346660467999379</v>
      </c>
      <c r="G57" s="93">
        <v>0.74704491725768318</v>
      </c>
      <c r="H57" s="93">
        <v>0.75733386549590898</v>
      </c>
      <c r="I57" s="93">
        <v>0.76468057646805765</v>
      </c>
      <c r="J57" s="93">
        <v>0.72766415500538217</v>
      </c>
      <c r="K57" s="93" t="s">
        <v>355</v>
      </c>
      <c r="L57" s="93">
        <f>ROWS($K$10:K57)</f>
        <v>48</v>
      </c>
      <c r="M57" s="93">
        <f t="shared" si="0"/>
        <v>48</v>
      </c>
      <c r="N57" s="93">
        <f>IFERROR(SMALL($M$10:$M$327,ROWS(K$10:K57)),"")</f>
        <v>48</v>
      </c>
      <c r="P57" s="483"/>
      <c r="Q57" s="570"/>
      <c r="R57" s="580" t="s">
        <v>95</v>
      </c>
      <c r="S57" s="367">
        <f>IFERROR(INDEX($E$10:$J$368,$N60,COLUMNS($O$7:O57)),"")</f>
        <v>0.67235047219307453</v>
      </c>
      <c r="T57" s="367">
        <f>IFERROR(INDEX($E$10:$J$368,$N60,COLUMNS($O$7:P57)),"")</f>
        <v>0.69386319676455077</v>
      </c>
      <c r="U57" s="367">
        <f>IFERROR(INDEX($E$10:$J$368,$N60,COLUMNS($O$7:Q57)),"")</f>
        <v>0.71112006446414178</v>
      </c>
      <c r="V57" s="367">
        <f>IFERROR(INDEX($E$10:$J$368,$N60,COLUMNS($O$7:R57)),"")</f>
        <v>0.74625850340136057</v>
      </c>
      <c r="W57" s="367">
        <f>IFERROR(INDEX($E$10:$J$368,$N60,COLUMNS($O$7:S57)),"")</f>
        <v>0.74218207088255728</v>
      </c>
      <c r="X57" s="367">
        <f>IFERROR(INDEX($E$10:$J$368,$N60,COLUMNS($O$7:T57)),"")</f>
        <v>0.70754994124559345</v>
      </c>
    </row>
    <row r="58" spans="2:24">
      <c r="C58" s="93" t="s">
        <v>312</v>
      </c>
      <c r="D58" s="93" t="s">
        <v>93</v>
      </c>
      <c r="E58" s="93">
        <v>0.69683764940239046</v>
      </c>
      <c r="F58" s="93">
        <v>0.70323379235649075</v>
      </c>
      <c r="G58" s="93">
        <v>0.73305317010780191</v>
      </c>
      <c r="H58" s="93">
        <v>0.74796747967479671</v>
      </c>
      <c r="I58" s="93">
        <v>0.7599219258295381</v>
      </c>
      <c r="J58" s="93">
        <v>0.72400202122283985</v>
      </c>
      <c r="K58" s="93" t="s">
        <v>355</v>
      </c>
      <c r="L58" s="93">
        <f>ROWS($K$10:K58)</f>
        <v>49</v>
      </c>
      <c r="M58" s="93">
        <f t="shared" si="0"/>
        <v>49</v>
      </c>
      <c r="N58" s="93">
        <f>IFERROR(SMALL($M$10:$M$327,ROWS(K$10:K58)),"")</f>
        <v>49</v>
      </c>
      <c r="P58" s="570"/>
      <c r="Q58" s="570"/>
      <c r="R58" s="483" t="s">
        <v>96</v>
      </c>
      <c r="S58" s="367">
        <f>IFERROR(INDEX($E$10:$J$368,$N61,COLUMNS($O$7:O58)),"")</f>
        <v>0.71305500331345262</v>
      </c>
      <c r="T58" s="367">
        <f>IFERROR(INDEX($E$10:$J$368,$N61,COLUMNS($O$7:P58)),"")</f>
        <v>0.72868079045753964</v>
      </c>
      <c r="U58" s="367">
        <f>IFERROR(INDEX($E$10:$J$368,$N61,COLUMNS($O$7:Q58)),"")</f>
        <v>0.76527125160187959</v>
      </c>
      <c r="V58" s="367">
        <f>IFERROR(INDEX($E$10:$J$368,$N61,COLUMNS($O$7:R58)),"")</f>
        <v>0.76939351198871653</v>
      </c>
      <c r="W58" s="367">
        <f>IFERROR(INDEX($E$10:$J$368,$N61,COLUMNS($O$7:S58)),"")</f>
        <v>0.7659936755047434</v>
      </c>
      <c r="X58" s="367">
        <f>IFERROR(INDEX($E$10:$J$368,$N61,COLUMNS($O$7:T58)),"")</f>
        <v>0.744704949597916</v>
      </c>
    </row>
    <row r="59" spans="2:24">
      <c r="C59" s="93" t="s">
        <v>312</v>
      </c>
      <c r="D59" s="93" t="s">
        <v>94</v>
      </c>
      <c r="E59" s="93">
        <v>0.68644494834971026</v>
      </c>
      <c r="F59" s="93">
        <v>0.70835368832437717</v>
      </c>
      <c r="G59" s="93">
        <v>0.73498570066730218</v>
      </c>
      <c r="H59" s="93">
        <v>0.74233001658374798</v>
      </c>
      <c r="I59" s="93">
        <v>0.75296813163924181</v>
      </c>
      <c r="J59" s="93">
        <v>0.72096458383428941</v>
      </c>
      <c r="K59" s="93" t="s">
        <v>355</v>
      </c>
      <c r="L59" s="93">
        <f>ROWS($K$10:K59)</f>
        <v>50</v>
      </c>
      <c r="M59" s="93">
        <f t="shared" si="0"/>
        <v>50</v>
      </c>
      <c r="N59" s="93">
        <f>IFERROR(SMALL($M$10:$M$327,ROWS(K$10:K59)),"")</f>
        <v>50</v>
      </c>
      <c r="P59" s="570"/>
      <c r="Q59" s="570"/>
      <c r="R59" s="573" t="s">
        <v>97</v>
      </c>
      <c r="S59" s="367">
        <f>IFERROR(INDEX($E$10:$J$368,$N62,COLUMNS($O$7:O59)),"")</f>
        <v>0.69006731693914003</v>
      </c>
      <c r="T59" s="367">
        <f>IFERROR(INDEX($E$10:$J$368,$N62,COLUMNS($O$7:P59)),"")</f>
        <v>0.71677041376785056</v>
      </c>
      <c r="U59" s="367">
        <f>IFERROR(INDEX($E$10:$J$368,$N62,COLUMNS($O$7:Q59)),"")</f>
        <v>0.75329927628778204</v>
      </c>
      <c r="V59" s="367">
        <f>IFERROR(INDEX($E$10:$J$368,$N62,COLUMNS($O$7:R59)),"")</f>
        <v>0.75831171893421367</v>
      </c>
      <c r="W59" s="367">
        <f>IFERROR(INDEX($E$10:$J$368,$N62,COLUMNS($O$7:S59)),"")</f>
        <v>0.74634267294817758</v>
      </c>
      <c r="X59" s="367">
        <f>IFERROR(INDEX($E$10:$J$368,$N62,COLUMNS($O$7:T59)),"")</f>
        <v>0.7291874472492903</v>
      </c>
    </row>
    <row r="60" spans="2:24" ht="15" thickBot="1">
      <c r="C60" s="93" t="s">
        <v>312</v>
      </c>
      <c r="D60" s="93" t="s">
        <v>95</v>
      </c>
      <c r="E60" s="93">
        <v>0.67235047219307453</v>
      </c>
      <c r="F60" s="93">
        <v>0.69386319676455077</v>
      </c>
      <c r="G60" s="93">
        <v>0.71112006446414178</v>
      </c>
      <c r="H60" s="93">
        <v>0.74625850340136057</v>
      </c>
      <c r="I60" s="93">
        <v>0.74218207088255728</v>
      </c>
      <c r="J60" s="93">
        <v>0.70754994124559345</v>
      </c>
      <c r="K60" s="93" t="s">
        <v>355</v>
      </c>
      <c r="L60" s="93">
        <f>ROWS($K$10:K60)</f>
        <v>51</v>
      </c>
      <c r="M60" s="93">
        <f t="shared" si="0"/>
        <v>51</v>
      </c>
      <c r="N60" s="93">
        <f>IFERROR(SMALL($M$10:$M$327,ROWS(K$10:K60)),"")</f>
        <v>51</v>
      </c>
      <c r="P60" s="255"/>
      <c r="Q60" s="575"/>
      <c r="R60" s="577" t="s">
        <v>98</v>
      </c>
      <c r="S60" s="368">
        <f>IFERROR(INDEX($E$10:$J$368,$N63,COLUMNS($O$7:O60)),"")</f>
        <v>0.59609771086188357</v>
      </c>
      <c r="T60" s="368">
        <f>IFERROR(INDEX($E$10:$J$368,$N63,COLUMNS($O$7:P60)),"")</f>
        <v>0.61612397018438603</v>
      </c>
      <c r="U60" s="368">
        <f>IFERROR(INDEX($E$10:$J$368,$N63,COLUMNS($O$7:Q60)),"")</f>
        <v>0.63297872340425532</v>
      </c>
      <c r="V60" s="368">
        <f>IFERROR(INDEX($E$10:$J$368,$N63,COLUMNS($O$7:R60)),"")</f>
        <v>0.66479877738155879</v>
      </c>
      <c r="W60" s="368">
        <f>IFERROR(INDEX($E$10:$J$368,$N63,COLUMNS($O$7:S60)),"")</f>
        <v>0.6660279222556803</v>
      </c>
      <c r="X60" s="368">
        <f>IFERROR(INDEX($E$10:$J$368,$N63,COLUMNS($O$7:T60)),"")</f>
        <v>0.63165266106442575</v>
      </c>
    </row>
    <row r="61" spans="2:24">
      <c r="C61" s="93" t="s">
        <v>312</v>
      </c>
      <c r="D61" s="93" t="s">
        <v>96</v>
      </c>
      <c r="E61" s="93">
        <v>0.71305500331345262</v>
      </c>
      <c r="F61" s="93">
        <v>0.72868079045753964</v>
      </c>
      <c r="G61" s="93">
        <v>0.76527125160187959</v>
      </c>
      <c r="H61" s="93">
        <v>0.76939351198871653</v>
      </c>
      <c r="I61" s="93">
        <v>0.7659936755047434</v>
      </c>
      <c r="J61" s="93">
        <v>0.744704949597916</v>
      </c>
      <c r="K61" s="93" t="s">
        <v>355</v>
      </c>
      <c r="L61" s="93">
        <f>ROWS($K$10:K61)</f>
        <v>52</v>
      </c>
      <c r="M61" s="93">
        <f t="shared" si="0"/>
        <v>52</v>
      </c>
      <c r="N61" s="93">
        <f>IFERROR(SMALL($M$10:$M$327,ROWS(K$10:K61)),"")</f>
        <v>52</v>
      </c>
      <c r="P61" s="570" t="s">
        <v>369</v>
      </c>
      <c r="Q61" s="570" t="s">
        <v>290</v>
      </c>
      <c r="R61" s="580" t="s">
        <v>90</v>
      </c>
      <c r="S61" s="367" t="str">
        <f>IFERROR(INDEX($E$10:$J$368,$N64,COLUMNS($O$7:O61)),"")</f>
        <v>-</v>
      </c>
      <c r="T61" s="367" t="str">
        <f>IFERROR(INDEX($E$10:$J$368,$N64,COLUMNS($O$7:P61)),"")</f>
        <v>-</v>
      </c>
      <c r="U61" s="367" t="str">
        <f>IFERROR(INDEX($E$10:$J$368,$N64,COLUMNS($O$7:Q61)),"")</f>
        <v>-</v>
      </c>
      <c r="V61" s="367" t="str">
        <f>IFERROR(INDEX($E$10:$J$368,$N64,COLUMNS($O$7:R61)),"")</f>
        <v>-</v>
      </c>
      <c r="W61" s="367" t="str">
        <f>IFERROR(INDEX($E$10:$J$368,$N64,COLUMNS($O$7:S61)),"")</f>
        <v>-</v>
      </c>
      <c r="X61" s="367">
        <f>IFERROR(INDEX($E$10:$J$368,$N64,COLUMNS($O$7:T61)),"")</f>
        <v>0.52941176470588236</v>
      </c>
    </row>
    <row r="62" spans="2:24">
      <c r="C62" s="93" t="s">
        <v>312</v>
      </c>
      <c r="D62" s="93" t="s">
        <v>97</v>
      </c>
      <c r="E62" s="93">
        <v>0.69006731693914003</v>
      </c>
      <c r="F62" s="93">
        <v>0.71677041376785056</v>
      </c>
      <c r="G62" s="93">
        <v>0.75329927628778204</v>
      </c>
      <c r="H62" s="93">
        <v>0.75831171893421367</v>
      </c>
      <c r="I62" s="93">
        <v>0.74634267294817758</v>
      </c>
      <c r="J62" s="93">
        <v>0.7291874472492903</v>
      </c>
      <c r="K62" s="93" t="s">
        <v>355</v>
      </c>
      <c r="L62" s="93">
        <f>ROWS($K$10:K62)</f>
        <v>53</v>
      </c>
      <c r="M62" s="93">
        <f t="shared" si="0"/>
        <v>53</v>
      </c>
      <c r="N62" s="93">
        <f>IFERROR(SMALL($M$10:$M$327,ROWS(K$10:K62)),"")</f>
        <v>53</v>
      </c>
      <c r="P62" s="570"/>
      <c r="Q62" s="570"/>
      <c r="R62" s="580" t="s">
        <v>91</v>
      </c>
      <c r="S62" s="367" t="str">
        <f>IFERROR(INDEX($E$10:$J$368,$N65,COLUMNS($O$7:O62)),"")</f>
        <v>-</v>
      </c>
      <c r="T62" s="367" t="str">
        <f>IFERROR(INDEX($E$10:$J$368,$N65,COLUMNS($O$7:P62)),"")</f>
        <v>-</v>
      </c>
      <c r="U62" s="367" t="str">
        <f>IFERROR(INDEX($E$10:$J$368,$N65,COLUMNS($O$7:Q62)),"")</f>
        <v>-</v>
      </c>
      <c r="V62" s="367" t="str">
        <f>IFERROR(INDEX($E$10:$J$368,$N65,COLUMNS($O$7:R62)),"")</f>
        <v>-</v>
      </c>
      <c r="W62" s="367" t="str">
        <f>IFERROR(INDEX($E$10:$J$368,$N65,COLUMNS($O$7:S62)),"")</f>
        <v>-</v>
      </c>
      <c r="X62" s="367">
        <f>IFERROR(INDEX($E$10:$J$368,$N65,COLUMNS($O$7:T62)),"")</f>
        <v>0.65957446808510634</v>
      </c>
    </row>
    <row r="63" spans="2:24">
      <c r="C63" s="93" t="s">
        <v>312</v>
      </c>
      <c r="D63" s="93" t="s">
        <v>98</v>
      </c>
      <c r="E63" s="93">
        <v>0.59609771086188357</v>
      </c>
      <c r="F63" s="93">
        <v>0.61612397018438603</v>
      </c>
      <c r="G63" s="93">
        <v>0.63297872340425532</v>
      </c>
      <c r="H63" s="93">
        <v>0.66479877738155879</v>
      </c>
      <c r="I63" s="93">
        <v>0.6660279222556803</v>
      </c>
      <c r="J63" s="93">
        <v>0.63165266106442575</v>
      </c>
      <c r="K63" s="93" t="s">
        <v>355</v>
      </c>
      <c r="L63" s="93">
        <f>ROWS($K$10:K63)</f>
        <v>54</v>
      </c>
      <c r="M63" s="93">
        <f t="shared" si="0"/>
        <v>54</v>
      </c>
      <c r="N63" s="93">
        <f>IFERROR(SMALL($M$10:$M$327,ROWS(K$10:K63)),"")</f>
        <v>54</v>
      </c>
      <c r="P63" s="570"/>
      <c r="Q63" s="483"/>
      <c r="R63" s="580" t="s">
        <v>92</v>
      </c>
      <c r="S63" s="367">
        <f>IFERROR(INDEX($E$10:$J$368,$N66,COLUMNS($O$7:O63)),"")</f>
        <v>0.66101694915254239</v>
      </c>
      <c r="T63" s="367">
        <f>IFERROR(INDEX($E$10:$J$368,$N66,COLUMNS($O$7:P63)),"")</f>
        <v>0.71052631578947367</v>
      </c>
      <c r="U63" s="367">
        <f>IFERROR(INDEX($E$10:$J$368,$N66,COLUMNS($O$7:Q63)),"")</f>
        <v>0.6</v>
      </c>
      <c r="V63" s="367">
        <f>IFERROR(INDEX($E$10:$J$368,$N66,COLUMNS($O$7:R63)),"")</f>
        <v>0.7407407407407407</v>
      </c>
      <c r="W63" s="367" t="str">
        <f>IFERROR(INDEX($E$10:$J$368,$N66,COLUMNS($O$7:S63)),"")</f>
        <v>-</v>
      </c>
      <c r="X63" s="367">
        <f>IFERROR(INDEX($E$10:$J$368,$N66,COLUMNS($O$7:T63)),"")</f>
        <v>0.651685393258427</v>
      </c>
    </row>
    <row r="64" spans="2:24">
      <c r="B64" s="93" t="s">
        <v>314</v>
      </c>
      <c r="C64" s="93" t="s">
        <v>290</v>
      </c>
      <c r="D64" s="93" t="s">
        <v>90</v>
      </c>
      <c r="E64" s="93" t="s">
        <v>128</v>
      </c>
      <c r="F64" s="93" t="s">
        <v>128</v>
      </c>
      <c r="G64" s="93" t="s">
        <v>128</v>
      </c>
      <c r="H64" s="93" t="s">
        <v>128</v>
      </c>
      <c r="I64" s="93" t="s">
        <v>128</v>
      </c>
      <c r="J64" s="93">
        <v>0.52941176470588236</v>
      </c>
      <c r="K64" s="93" t="s">
        <v>355</v>
      </c>
      <c r="L64" s="93">
        <f>ROWS($K$10:K64)</f>
        <v>55</v>
      </c>
      <c r="M64" s="93">
        <f t="shared" si="0"/>
        <v>55</v>
      </c>
      <c r="N64" s="93">
        <f>IFERROR(SMALL($M$10:$M$327,ROWS(K$10:K64)),"")</f>
        <v>55</v>
      </c>
      <c r="P64" s="570"/>
      <c r="Q64" s="570"/>
      <c r="R64" s="580" t="s">
        <v>93</v>
      </c>
      <c r="S64" s="367">
        <f>IFERROR(INDEX($E$10:$J$368,$N67,COLUMNS($O$7:O64)),"")</f>
        <v>0.51428571428571423</v>
      </c>
      <c r="T64" s="367">
        <f>IFERROR(INDEX($E$10:$J$368,$N67,COLUMNS($O$7:P64)),"")</f>
        <v>0.73913043478260865</v>
      </c>
      <c r="U64" s="367">
        <f>IFERROR(INDEX($E$10:$J$368,$N67,COLUMNS($O$7:Q64)),"")</f>
        <v>0.63157894736842102</v>
      </c>
      <c r="V64" s="367">
        <f>IFERROR(INDEX($E$10:$J$368,$N67,COLUMNS($O$7:R64)),"")</f>
        <v>0.78787878787878785</v>
      </c>
      <c r="W64" s="367">
        <f>IFERROR(INDEX($E$10:$J$368,$N67,COLUMNS($O$7:S64)),"")</f>
        <v>0.7407407407407407</v>
      </c>
      <c r="X64" s="367">
        <f>IFERROR(INDEX($E$10:$J$368,$N67,COLUMNS($O$7:T64)),"")</f>
        <v>0.65437788018433185</v>
      </c>
    </row>
    <row r="65" spans="3:24">
      <c r="C65" s="93" t="s">
        <v>290</v>
      </c>
      <c r="D65" s="93" t="s">
        <v>91</v>
      </c>
      <c r="E65" s="93" t="s">
        <v>128</v>
      </c>
      <c r="F65" s="93" t="s">
        <v>128</v>
      </c>
      <c r="G65" s="93" t="s">
        <v>128</v>
      </c>
      <c r="H65" s="93" t="s">
        <v>128</v>
      </c>
      <c r="I65" s="93" t="s">
        <v>128</v>
      </c>
      <c r="J65" s="93">
        <v>0.65957446808510634</v>
      </c>
      <c r="K65" s="93" t="s">
        <v>355</v>
      </c>
      <c r="L65" s="93">
        <f>ROWS($K$10:K65)</f>
        <v>56</v>
      </c>
      <c r="M65" s="93">
        <f t="shared" si="0"/>
        <v>56</v>
      </c>
      <c r="N65" s="93">
        <f>IFERROR(SMALL($M$10:$M$327,ROWS(K$10:K65)),"")</f>
        <v>56</v>
      </c>
      <c r="P65" s="570"/>
      <c r="Q65" s="570"/>
      <c r="R65" s="580" t="s">
        <v>94</v>
      </c>
      <c r="S65" s="367">
        <f>IFERROR(INDEX($E$10:$J$368,$N68,COLUMNS($O$7:O65)),"")</f>
        <v>0.53968253968253965</v>
      </c>
      <c r="T65" s="367">
        <f>IFERROR(INDEX($E$10:$J$368,$N68,COLUMNS($O$7:P65)),"")</f>
        <v>0.59782608695652173</v>
      </c>
      <c r="U65" s="367">
        <f>IFERROR(INDEX($E$10:$J$368,$N68,COLUMNS($O$7:Q65)),"")</f>
        <v>0.64583333333333337</v>
      </c>
      <c r="V65" s="367">
        <f>IFERROR(INDEX($E$10:$J$368,$N68,COLUMNS($O$7:R65)),"")</f>
        <v>0.69090909090909092</v>
      </c>
      <c r="W65" s="367">
        <f>IFERROR(INDEX($E$10:$J$368,$N68,COLUMNS($O$7:S65)),"")</f>
        <v>0.70270270270270274</v>
      </c>
      <c r="X65" s="367">
        <f>IFERROR(INDEX($E$10:$J$368,$N68,COLUMNS($O$7:T65)),"")</f>
        <v>0.60893854748603349</v>
      </c>
    </row>
    <row r="66" spans="3:24">
      <c r="C66" s="93" t="s">
        <v>290</v>
      </c>
      <c r="D66" s="93" t="s">
        <v>92</v>
      </c>
      <c r="E66" s="93">
        <v>0.66101694915254239</v>
      </c>
      <c r="F66" s="93">
        <v>0.71052631578947367</v>
      </c>
      <c r="G66" s="93">
        <v>0.6</v>
      </c>
      <c r="H66" s="93">
        <v>0.7407407407407407</v>
      </c>
      <c r="I66" s="93" t="s">
        <v>128</v>
      </c>
      <c r="J66" s="93">
        <v>0.651685393258427</v>
      </c>
      <c r="K66" s="93" t="s">
        <v>355</v>
      </c>
      <c r="L66" s="93">
        <f>ROWS($K$10:K66)</f>
        <v>57</v>
      </c>
      <c r="M66" s="93">
        <f t="shared" si="0"/>
        <v>57</v>
      </c>
      <c r="N66" s="93">
        <f>IFERROR(SMALL($M$10:$M$327,ROWS(K$10:K66)),"")</f>
        <v>57</v>
      </c>
      <c r="P66" s="570"/>
      <c r="Q66" s="570"/>
      <c r="R66" s="580" t="s">
        <v>95</v>
      </c>
      <c r="S66" s="367">
        <f>IFERROR(INDEX($E$10:$J$368,$N69,COLUMNS($O$7:O66)),"")</f>
        <v>0.5703125</v>
      </c>
      <c r="T66" s="367">
        <f>IFERROR(INDEX($E$10:$J$368,$N69,COLUMNS($O$7:P66)),"")</f>
        <v>0.57615894039735094</v>
      </c>
      <c r="U66" s="367">
        <f>IFERROR(INDEX($E$10:$J$368,$N69,COLUMNS($O$7:Q66)),"")</f>
        <v>0.55882352941176472</v>
      </c>
      <c r="V66" s="367">
        <f>IFERROR(INDEX($E$10:$J$368,$N69,COLUMNS($O$7:R66)),"")</f>
        <v>0.57692307692307687</v>
      </c>
      <c r="W66" s="367">
        <f>IFERROR(INDEX($E$10:$J$368,$N69,COLUMNS($O$7:S66)),"")</f>
        <v>0.66176470588235292</v>
      </c>
      <c r="X66" s="367">
        <f>IFERROR(INDEX($E$10:$J$368,$N69,COLUMNS($O$7:T66)),"")</f>
        <v>0.58079268292682928</v>
      </c>
    </row>
    <row r="67" spans="3:24">
      <c r="C67" s="93" t="s">
        <v>290</v>
      </c>
      <c r="D67" s="93" t="s">
        <v>93</v>
      </c>
      <c r="E67" s="93">
        <v>0.51428571428571423</v>
      </c>
      <c r="F67" s="93">
        <v>0.73913043478260865</v>
      </c>
      <c r="G67" s="93">
        <v>0.63157894736842102</v>
      </c>
      <c r="H67" s="93">
        <v>0.78787878787878785</v>
      </c>
      <c r="I67" s="93">
        <v>0.7407407407407407</v>
      </c>
      <c r="J67" s="93">
        <v>0.65437788018433185</v>
      </c>
      <c r="K67" s="93" t="s">
        <v>355</v>
      </c>
      <c r="L67" s="93">
        <f>ROWS($K$10:K67)</f>
        <v>58</v>
      </c>
      <c r="M67" s="93">
        <f t="shared" si="0"/>
        <v>58</v>
      </c>
      <c r="N67" s="93">
        <f>IFERROR(SMALL($M$10:$M$327,ROWS(K$10:K67)),"")</f>
        <v>58</v>
      </c>
      <c r="P67" s="570"/>
      <c r="Q67" s="570"/>
      <c r="R67" s="483" t="s">
        <v>96</v>
      </c>
      <c r="S67" s="367">
        <f>IFERROR(INDEX($E$10:$J$368,$N70,COLUMNS($O$7:O67)),"")</f>
        <v>0.62588235294117645</v>
      </c>
      <c r="T67" s="367">
        <f>IFERROR(INDEX($E$10:$J$368,$N70,COLUMNS($O$7:P67)),"")</f>
        <v>0.62666666666666671</v>
      </c>
      <c r="U67" s="367">
        <f>IFERROR(INDEX($E$10:$J$368,$N70,COLUMNS($O$7:Q67)),"")</f>
        <v>0.56953642384105962</v>
      </c>
      <c r="V67" s="367">
        <f>IFERROR(INDEX($E$10:$J$368,$N70,COLUMNS($O$7:R67)),"")</f>
        <v>0.62809917355371903</v>
      </c>
      <c r="W67" s="367">
        <f>IFERROR(INDEX($E$10:$J$368,$N70,COLUMNS($O$7:S67)),"")</f>
        <v>0.67021276595744683</v>
      </c>
      <c r="X67" s="367">
        <f>IFERROR(INDEX($E$10:$J$368,$N70,COLUMNS($O$7:T67)),"")</f>
        <v>0.6224188790560472</v>
      </c>
    </row>
    <row r="68" spans="3:24">
      <c r="C68" s="93" t="s">
        <v>290</v>
      </c>
      <c r="D68" s="93" t="s">
        <v>94</v>
      </c>
      <c r="E68" s="93">
        <v>0.53968253968253965</v>
      </c>
      <c r="F68" s="93">
        <v>0.59782608695652173</v>
      </c>
      <c r="G68" s="93">
        <v>0.64583333333333337</v>
      </c>
      <c r="H68" s="93">
        <v>0.69090909090909092</v>
      </c>
      <c r="I68" s="93">
        <v>0.70270270270270274</v>
      </c>
      <c r="J68" s="93">
        <v>0.60893854748603349</v>
      </c>
      <c r="K68" s="93" t="s">
        <v>355</v>
      </c>
      <c r="L68" s="93">
        <f>ROWS($K$10:K68)</f>
        <v>59</v>
      </c>
      <c r="M68" s="93">
        <f t="shared" si="0"/>
        <v>59</v>
      </c>
      <c r="N68" s="93">
        <f>IFERROR(SMALL($M$10:$M$327,ROWS(K$10:K68)),"")</f>
        <v>59</v>
      </c>
      <c r="P68" s="570"/>
      <c r="Q68" s="570"/>
      <c r="R68" s="573" t="s">
        <v>97</v>
      </c>
      <c r="S68" s="367">
        <f>IFERROR(INDEX($E$10:$J$368,$N71,COLUMNS($O$7:O68)),"")</f>
        <v>0.625</v>
      </c>
      <c r="T68" s="367">
        <f>IFERROR(INDEX($E$10:$J$368,$N71,COLUMNS($O$7:P68)),"")</f>
        <v>0.63829787234042556</v>
      </c>
      <c r="U68" s="367">
        <f>IFERROR(INDEX($E$10:$J$368,$N71,COLUMNS($O$7:Q68)),"")</f>
        <v>0.65822784810126578</v>
      </c>
      <c r="V68" s="367">
        <f>IFERROR(INDEX($E$10:$J$368,$N71,COLUMNS($O$7:R68)),"")</f>
        <v>0.69724770642201839</v>
      </c>
      <c r="W68" s="367">
        <f>IFERROR(INDEX($E$10:$J$368,$N71,COLUMNS($O$7:S68)),"")</f>
        <v>0.65263157894736845</v>
      </c>
      <c r="X68" s="367">
        <f>IFERROR(INDEX($E$10:$J$368,$N71,COLUMNS($O$7:T68)),"")</f>
        <v>0.64477611940298507</v>
      </c>
    </row>
    <row r="69" spans="3:24" ht="15" thickBot="1">
      <c r="C69" s="93" t="s">
        <v>290</v>
      </c>
      <c r="D69" s="93" t="s">
        <v>95</v>
      </c>
      <c r="E69" s="93">
        <v>0.5703125</v>
      </c>
      <c r="F69" s="93">
        <v>0.57615894039735094</v>
      </c>
      <c r="G69" s="93">
        <v>0.55882352941176472</v>
      </c>
      <c r="H69" s="93">
        <v>0.57692307692307687</v>
      </c>
      <c r="I69" s="93">
        <v>0.66176470588235292</v>
      </c>
      <c r="J69" s="93">
        <v>0.58079268292682928</v>
      </c>
      <c r="K69" s="93" t="s">
        <v>355</v>
      </c>
      <c r="L69" s="93">
        <f>ROWS($K$10:K69)</f>
        <v>60</v>
      </c>
      <c r="M69" s="93">
        <f t="shared" si="0"/>
        <v>60</v>
      </c>
      <c r="N69" s="93">
        <f>IFERROR(SMALL($M$10:$M$327,ROWS(K$10:K69)),"")</f>
        <v>60</v>
      </c>
      <c r="P69" s="483"/>
      <c r="Q69" s="649"/>
      <c r="R69" s="573" t="s">
        <v>98</v>
      </c>
      <c r="S69" s="367">
        <f>IFERROR(INDEX($E$10:$J$368,$N72,COLUMNS($O$7:O69)),"")</f>
        <v>0.47409326424870468</v>
      </c>
      <c r="T69" s="367">
        <f>IFERROR(INDEX($E$10:$J$368,$N72,COLUMNS($O$7:P69)),"")</f>
        <v>0.51330798479087447</v>
      </c>
      <c r="U69" s="367">
        <f>IFERROR(INDEX($E$10:$J$368,$N72,COLUMNS($O$7:Q69)),"")</f>
        <v>0.52857142857142858</v>
      </c>
      <c r="V69" s="367">
        <f>IFERROR(INDEX($E$10:$J$368,$N72,COLUMNS($O$7:R69)),"")</f>
        <v>0.5074626865671642</v>
      </c>
      <c r="W69" s="367">
        <f>IFERROR(INDEX($E$10:$J$368,$N72,COLUMNS($O$7:S69)),"")</f>
        <v>0.5268817204301075</v>
      </c>
      <c r="X69" s="367">
        <f>IFERROR(INDEX($E$10:$J$368,$N72,COLUMNS($O$7:T69)),"")</f>
        <v>0.50147492625368728</v>
      </c>
    </row>
    <row r="70" spans="3:24">
      <c r="C70" s="93" t="s">
        <v>290</v>
      </c>
      <c r="D70" s="93" t="s">
        <v>96</v>
      </c>
      <c r="E70" s="93">
        <v>0.62588235294117645</v>
      </c>
      <c r="F70" s="93">
        <v>0.62666666666666671</v>
      </c>
      <c r="G70" s="93">
        <v>0.56953642384105962</v>
      </c>
      <c r="H70" s="93">
        <v>0.62809917355371903</v>
      </c>
      <c r="I70" s="93">
        <v>0.67021276595744683</v>
      </c>
      <c r="J70" s="93">
        <v>0.6224188790560472</v>
      </c>
      <c r="K70" s="93" t="s">
        <v>355</v>
      </c>
      <c r="L70" s="93">
        <f>ROWS($K$10:K70)</f>
        <v>61</v>
      </c>
      <c r="M70" s="93">
        <f t="shared" si="0"/>
        <v>61</v>
      </c>
      <c r="N70" s="93">
        <f>IFERROR(SMALL($M$10:$M$327,ROWS(K$10:K70)),"")</f>
        <v>61</v>
      </c>
      <c r="P70" s="573"/>
      <c r="Q70" s="568" t="s">
        <v>370</v>
      </c>
      <c r="R70" s="579" t="s">
        <v>90</v>
      </c>
      <c r="S70" s="463">
        <f>IFERROR(INDEX($E$10:$J$368,$N73,COLUMNS($O$7:O70)),"")</f>
        <v>0.68122842518747773</v>
      </c>
      <c r="T70" s="463">
        <f>IFERROR(INDEX($E$10:$J$368,$N73,COLUMNS($O$7:P70)),"")</f>
        <v>0.68646250715512303</v>
      </c>
      <c r="U70" s="463">
        <f>IFERROR(INDEX($E$10:$J$368,$N73,COLUMNS($O$7:Q70)),"")</f>
        <v>0.73380350992291288</v>
      </c>
      <c r="V70" s="463">
        <f>IFERROR(INDEX($E$10:$J$368,$N73,COLUMNS($O$7:R70)),"")</f>
        <v>0.73658718330849482</v>
      </c>
      <c r="W70" s="463">
        <f>IFERROR(INDEX($E$10:$J$368,$N73,COLUMNS($O$7:S70)),"")</f>
        <v>0.75670534525394717</v>
      </c>
      <c r="X70" s="463">
        <f>IFERROR(INDEX($E$10:$J$368,$N73,COLUMNS($O$7:T70)),"")</f>
        <v>0.71451987010978812</v>
      </c>
    </row>
    <row r="71" spans="3:24">
      <c r="C71" s="93" t="s">
        <v>290</v>
      </c>
      <c r="D71" s="93" t="s">
        <v>97</v>
      </c>
      <c r="E71" s="93">
        <v>0.625</v>
      </c>
      <c r="F71" s="93">
        <v>0.63829787234042556</v>
      </c>
      <c r="G71" s="93">
        <v>0.65822784810126578</v>
      </c>
      <c r="H71" s="93">
        <v>0.69724770642201839</v>
      </c>
      <c r="I71" s="93">
        <v>0.65263157894736845</v>
      </c>
      <c r="J71" s="93">
        <v>0.64477611940298507</v>
      </c>
      <c r="K71" s="93" t="s">
        <v>355</v>
      </c>
      <c r="L71" s="93">
        <f>ROWS($K$10:K71)</f>
        <v>62</v>
      </c>
      <c r="M71" s="93">
        <f t="shared" si="0"/>
        <v>62</v>
      </c>
      <c r="N71" s="93">
        <f>IFERROR(SMALL($M$10:$M$327,ROWS(K$10:K71)),"")</f>
        <v>62</v>
      </c>
      <c r="P71" s="227"/>
      <c r="Q71" s="570"/>
      <c r="R71" s="580" t="s">
        <v>91</v>
      </c>
      <c r="S71" s="367">
        <f>IFERROR(INDEX($E$10:$J$368,$N74,COLUMNS($O$7:O71)),"")</f>
        <v>0.668351302785265</v>
      </c>
      <c r="T71" s="367">
        <f>IFERROR(INDEX($E$10:$J$368,$N74,COLUMNS($O$7:P71)),"")</f>
        <v>0.7059146425140661</v>
      </c>
      <c r="U71" s="367">
        <f>IFERROR(INDEX($E$10:$J$368,$N74,COLUMNS($O$7:Q71)),"")</f>
        <v>0.73126614987080107</v>
      </c>
      <c r="V71" s="367">
        <f>IFERROR(INDEX($E$10:$J$368,$N74,COLUMNS($O$7:R71)),"")</f>
        <v>0.73821989528795806</v>
      </c>
      <c r="W71" s="367">
        <f>IFERROR(INDEX($E$10:$J$368,$N74,COLUMNS($O$7:S71)),"")</f>
        <v>0.74834687322879279</v>
      </c>
      <c r="X71" s="367">
        <f>IFERROR(INDEX($E$10:$J$368,$N74,COLUMNS($O$7:T71)),"")</f>
        <v>0.71317596049620624</v>
      </c>
    </row>
    <row r="72" spans="3:24" ht="19.5" customHeight="1">
      <c r="C72" s="93" t="s">
        <v>290</v>
      </c>
      <c r="D72" s="93" t="s">
        <v>98</v>
      </c>
      <c r="E72" s="93">
        <v>0.47409326424870468</v>
      </c>
      <c r="F72" s="93">
        <v>0.51330798479087447</v>
      </c>
      <c r="G72" s="93">
        <v>0.52857142857142858</v>
      </c>
      <c r="H72" s="93">
        <v>0.5074626865671642</v>
      </c>
      <c r="I72" s="93">
        <v>0.5268817204301075</v>
      </c>
      <c r="J72" s="93">
        <v>0.50147492625368728</v>
      </c>
      <c r="K72" s="93" t="s">
        <v>355</v>
      </c>
      <c r="L72" s="93">
        <f>ROWS($K$10:K72)</f>
        <v>63</v>
      </c>
      <c r="M72" s="93">
        <f t="shared" si="0"/>
        <v>63</v>
      </c>
      <c r="N72" s="93">
        <f>IFERROR(SMALL($M$10:$M$327,ROWS(K$10:K72)),"")</f>
        <v>63</v>
      </c>
      <c r="P72" s="483"/>
      <c r="Q72" s="570"/>
      <c r="R72" s="580" t="s">
        <v>92</v>
      </c>
      <c r="S72" s="367">
        <f>IFERROR(INDEX($E$10:$J$368,$N75,COLUMNS($O$7:O72)),"")</f>
        <v>0.67684619655746803</v>
      </c>
      <c r="T72" s="367">
        <f>IFERROR(INDEX($E$10:$J$368,$N75,COLUMNS($O$7:P72)),"")</f>
        <v>0.70640447903864534</v>
      </c>
      <c r="U72" s="367">
        <f>IFERROR(INDEX($E$10:$J$368,$N75,COLUMNS($O$7:Q72)),"")</f>
        <v>0.74279198566541782</v>
      </c>
      <c r="V72" s="367">
        <f>IFERROR(INDEX($E$10:$J$368,$N75,COLUMNS($O$7:R72)),"")</f>
        <v>0.75271304038427322</v>
      </c>
      <c r="W72" s="367">
        <f>IFERROR(INDEX($E$10:$J$368,$N75,COLUMNS($O$7:S72)),"")</f>
        <v>0.76047790631519063</v>
      </c>
      <c r="X72" s="367">
        <f>IFERROR(INDEX($E$10:$J$368,$N75,COLUMNS($O$7:T72)),"")</f>
        <v>0.72192226232735734</v>
      </c>
    </row>
    <row r="73" spans="3:24">
      <c r="C73" s="93" t="s">
        <v>291</v>
      </c>
      <c r="D73" s="93" t="s">
        <v>90</v>
      </c>
      <c r="E73" s="93">
        <v>0.68122842518747773</v>
      </c>
      <c r="F73" s="93">
        <v>0.68646250715512303</v>
      </c>
      <c r="G73" s="93">
        <v>0.73380350992291288</v>
      </c>
      <c r="H73" s="93">
        <v>0.73658718330849482</v>
      </c>
      <c r="I73" s="93">
        <v>0.75670534525394717</v>
      </c>
      <c r="J73" s="93">
        <v>0.71451987010978812</v>
      </c>
      <c r="K73" s="93" t="s">
        <v>355</v>
      </c>
      <c r="L73" s="93">
        <f>ROWS($K$10:K73)</f>
        <v>64</v>
      </c>
      <c r="M73" s="93">
        <f t="shared" si="0"/>
        <v>64</v>
      </c>
      <c r="N73" s="93">
        <f>IFERROR(SMALL($M$10:$M$327,ROWS(K$10:K73)),"")</f>
        <v>64</v>
      </c>
      <c r="P73" s="483"/>
      <c r="Q73" s="570"/>
      <c r="R73" s="580" t="s">
        <v>93</v>
      </c>
      <c r="S73" s="367">
        <f>IFERROR(INDEX($E$10:$J$368,$N76,COLUMNS($O$7:O73)),"")</f>
        <v>0.68708827404479578</v>
      </c>
      <c r="T73" s="367">
        <f>IFERROR(INDEX($E$10:$J$368,$N76,COLUMNS($O$7:P73)),"")</f>
        <v>0.69379102844638951</v>
      </c>
      <c r="U73" s="367">
        <f>IFERROR(INDEX($E$10:$J$368,$N76,COLUMNS($O$7:Q73)),"")</f>
        <v>0.72630216758330635</v>
      </c>
      <c r="V73" s="367">
        <f>IFERROR(INDEX($E$10:$J$368,$N76,COLUMNS($O$7:R73)),"")</f>
        <v>0.74443247126436785</v>
      </c>
      <c r="W73" s="367">
        <f>IFERROR(INDEX($E$10:$J$368,$N76,COLUMNS($O$7:S73)),"")</f>
        <v>0.75500188750471875</v>
      </c>
      <c r="X73" s="367">
        <f>IFERROR(INDEX($E$10:$J$368,$N76,COLUMNS($O$7:T73)),"")</f>
        <v>0.7166745871450636</v>
      </c>
    </row>
    <row r="74" spans="3:24">
      <c r="C74" s="93" t="s">
        <v>291</v>
      </c>
      <c r="D74" s="93" t="s">
        <v>91</v>
      </c>
      <c r="E74" s="93">
        <v>0.668351302785265</v>
      </c>
      <c r="F74" s="93">
        <v>0.7059146425140661</v>
      </c>
      <c r="G74" s="93">
        <v>0.73126614987080107</v>
      </c>
      <c r="H74" s="93">
        <v>0.73821989528795806</v>
      </c>
      <c r="I74" s="93">
        <v>0.74834687322879279</v>
      </c>
      <c r="J74" s="93">
        <v>0.71317596049620624</v>
      </c>
      <c r="K74" s="93" t="s">
        <v>355</v>
      </c>
      <c r="L74" s="93">
        <f>ROWS($K$10:K74)</f>
        <v>65</v>
      </c>
      <c r="M74" s="93">
        <f t="shared" si="0"/>
        <v>65</v>
      </c>
      <c r="N74" s="93">
        <f>IFERROR(SMALL($M$10:$M$327,ROWS(K$10:K74)),"")</f>
        <v>65</v>
      </c>
      <c r="P74" s="483"/>
      <c r="Q74" s="570"/>
      <c r="R74" s="580" t="s">
        <v>94</v>
      </c>
      <c r="S74" s="367">
        <f>IFERROR(INDEX($E$10:$J$368,$N77,COLUMNS($O$7:O74)),"")</f>
        <v>0.67663943475380883</v>
      </c>
      <c r="T74" s="367">
        <f>IFERROR(INDEX($E$10:$J$368,$N77,COLUMNS($O$7:P74)),"")</f>
        <v>0.70240112994350279</v>
      </c>
      <c r="U74" s="367">
        <f>IFERROR(INDEX($E$10:$J$368,$N77,COLUMNS($O$7:Q74)),"")</f>
        <v>0.72823218997361483</v>
      </c>
      <c r="V74" s="367">
        <f>IFERROR(INDEX($E$10:$J$368,$N77,COLUMNS($O$7:R74)),"")</f>
        <v>0.73650851140890983</v>
      </c>
      <c r="W74" s="367">
        <f>IFERROR(INDEX($E$10:$J$368,$N77,COLUMNS($O$7:S74)),"")</f>
        <v>0.74838012958963285</v>
      </c>
      <c r="X74" s="367">
        <f>IFERROR(INDEX($E$10:$J$368,$N77,COLUMNS($O$7:T74)),"")</f>
        <v>0.71414479583906254</v>
      </c>
    </row>
    <row r="75" spans="3:24">
      <c r="C75" s="93" t="s">
        <v>291</v>
      </c>
      <c r="D75" s="93" t="s">
        <v>92</v>
      </c>
      <c r="E75" s="93">
        <v>0.67684619655746803</v>
      </c>
      <c r="F75" s="93">
        <v>0.70640447903864534</v>
      </c>
      <c r="G75" s="93">
        <v>0.74279198566541782</v>
      </c>
      <c r="H75" s="93">
        <v>0.75271304038427322</v>
      </c>
      <c r="I75" s="93">
        <v>0.76047790631519063</v>
      </c>
      <c r="J75" s="93">
        <v>0.72192226232735734</v>
      </c>
      <c r="K75" s="93" t="s">
        <v>355</v>
      </c>
      <c r="L75" s="93">
        <f>ROWS($K$10:K75)</f>
        <v>66</v>
      </c>
      <c r="M75" s="93">
        <f t="shared" ref="M75:M138" si="1">IF($S$4=K75,L75,"")</f>
        <v>66</v>
      </c>
      <c r="N75" s="93">
        <f>IFERROR(SMALL($M$10:$M$327,ROWS(K$10:K75)),"")</f>
        <v>66</v>
      </c>
      <c r="P75" s="483"/>
      <c r="Q75" s="483"/>
      <c r="R75" s="580" t="s">
        <v>95</v>
      </c>
      <c r="S75" s="367">
        <f>IFERROR(INDEX($E$10:$J$368,$N78,COLUMNS($O$7:O75)),"")</f>
        <v>0.66855681565488101</v>
      </c>
      <c r="T75" s="367">
        <f>IFERROR(INDEX($E$10:$J$368,$N78,COLUMNS($O$7:P75)),"")</f>
        <v>0.68536657761947162</v>
      </c>
      <c r="U75" s="367">
        <f>IFERROR(INDEX($E$10:$J$368,$N78,COLUMNS($O$7:Q75)),"")</f>
        <v>0.70304054054054055</v>
      </c>
      <c r="V75" s="367">
        <f>IFERROR(INDEX($E$10:$J$368,$N78,COLUMNS($O$7:R75)),"")</f>
        <v>0.73805378216289419</v>
      </c>
      <c r="W75" s="367">
        <f>IFERROR(INDEX($E$10:$J$368,$N78,COLUMNS($O$7:S75)),"")</f>
        <v>0.7342237708091367</v>
      </c>
      <c r="X75" s="367">
        <f>IFERROR(INDEX($E$10:$J$368,$N78,COLUMNS($O$7:T75)),"")</f>
        <v>0.70068576038725294</v>
      </c>
    </row>
    <row r="76" spans="3:24">
      <c r="C76" s="93" t="s">
        <v>291</v>
      </c>
      <c r="D76" s="93" t="s">
        <v>93</v>
      </c>
      <c r="E76" s="93">
        <v>0.68708827404479578</v>
      </c>
      <c r="F76" s="93">
        <v>0.69379102844638951</v>
      </c>
      <c r="G76" s="93">
        <v>0.72630216758330635</v>
      </c>
      <c r="H76" s="93">
        <v>0.74443247126436785</v>
      </c>
      <c r="I76" s="93">
        <v>0.75500188750471875</v>
      </c>
      <c r="J76" s="93">
        <v>0.7166745871450636</v>
      </c>
      <c r="K76" s="93" t="s">
        <v>355</v>
      </c>
      <c r="L76" s="93">
        <f>ROWS($K$10:K76)</f>
        <v>67</v>
      </c>
      <c r="M76" s="93">
        <f t="shared" si="1"/>
        <v>67</v>
      </c>
      <c r="N76" s="93">
        <f>IFERROR(SMALL($M$10:$M$327,ROWS(K$10:K76)),"")</f>
        <v>67</v>
      </c>
      <c r="P76" s="483"/>
      <c r="Q76" s="573"/>
      <c r="R76" s="483" t="s">
        <v>96</v>
      </c>
      <c r="S76" s="367">
        <f>IFERROR(INDEX($E$10:$J$368,$N79,COLUMNS($O$7:O76)),"")</f>
        <v>0.70555173204863497</v>
      </c>
      <c r="T76" s="367">
        <f>IFERROR(INDEX($E$10:$J$368,$N79,COLUMNS($O$7:P76)),"")</f>
        <v>0.72096188747731393</v>
      </c>
      <c r="U76" s="367">
        <f>IFERROR(INDEX($E$10:$J$368,$N79,COLUMNS($O$7:Q76)),"")</f>
        <v>0.75403884552550371</v>
      </c>
      <c r="V76" s="367">
        <f>IFERROR(INDEX($E$10:$J$368,$N79,COLUMNS($O$7:R76)),"")</f>
        <v>0.76935483870967747</v>
      </c>
      <c r="W76" s="367">
        <f>IFERROR(INDEX($E$10:$J$368,$N79,COLUMNS($O$7:S76)),"")</f>
        <v>0.75830632090761751</v>
      </c>
      <c r="X76" s="367">
        <f>IFERROR(INDEX($E$10:$J$368,$N79,COLUMNS($O$7:T76)),"")</f>
        <v>0.73770703099825996</v>
      </c>
    </row>
    <row r="77" spans="3:24">
      <c r="C77" s="93" t="s">
        <v>291</v>
      </c>
      <c r="D77" s="93" t="s">
        <v>94</v>
      </c>
      <c r="E77" s="93">
        <v>0.67663943475380883</v>
      </c>
      <c r="F77" s="93">
        <v>0.70240112994350279</v>
      </c>
      <c r="G77" s="93">
        <v>0.72823218997361483</v>
      </c>
      <c r="H77" s="93">
        <v>0.73650851140890983</v>
      </c>
      <c r="I77" s="93">
        <v>0.74838012958963285</v>
      </c>
      <c r="J77" s="93">
        <v>0.71414479583906254</v>
      </c>
      <c r="K77" s="93" t="s">
        <v>355</v>
      </c>
      <c r="L77" s="93">
        <f>ROWS($K$10:K77)</f>
        <v>68</v>
      </c>
      <c r="M77" s="93">
        <f t="shared" si="1"/>
        <v>68</v>
      </c>
      <c r="N77" s="93">
        <f>IFERROR(SMALL($M$10:$M$327,ROWS(K$10:K77)),"")</f>
        <v>68</v>
      </c>
      <c r="P77" s="483"/>
      <c r="Q77" s="573"/>
      <c r="R77" s="573" t="s">
        <v>97</v>
      </c>
      <c r="S77" s="367">
        <f>IFERROR(INDEX($E$10:$J$368,$N80,COLUMNS($O$7:O77)),"")</f>
        <v>0.68544767304512166</v>
      </c>
      <c r="T77" s="367">
        <f>IFERROR(INDEX($E$10:$J$368,$N80,COLUMNS($O$7:P77)),"")</f>
        <v>0.70943569353112101</v>
      </c>
      <c r="U77" s="367">
        <f>IFERROR(INDEX($E$10:$J$368,$N80,COLUMNS($O$7:Q77)),"")</f>
        <v>0.74453209035496593</v>
      </c>
      <c r="V77" s="367">
        <f>IFERROR(INDEX($E$10:$J$368,$N80,COLUMNS($O$7:R77)),"")</f>
        <v>0.75328292877039393</v>
      </c>
      <c r="W77" s="367">
        <f>IFERROR(INDEX($E$10:$J$368,$N80,COLUMNS($O$7:S77)),"")</f>
        <v>0.7425380710659899</v>
      </c>
      <c r="X77" s="367">
        <f>IFERROR(INDEX($E$10:$J$368,$N80,COLUMNS($O$7:T77)),"")</f>
        <v>0.723377421336869</v>
      </c>
    </row>
    <row r="78" spans="3:24" ht="15" thickBot="1">
      <c r="C78" s="93" t="s">
        <v>291</v>
      </c>
      <c r="D78" s="93" t="s">
        <v>95</v>
      </c>
      <c r="E78" s="93">
        <v>0.66855681565488101</v>
      </c>
      <c r="F78" s="93">
        <v>0.68536657761947162</v>
      </c>
      <c r="G78" s="93">
        <v>0.70304054054054055</v>
      </c>
      <c r="H78" s="93">
        <v>0.73805378216289419</v>
      </c>
      <c r="I78" s="93">
        <v>0.7342237708091367</v>
      </c>
      <c r="J78" s="93">
        <v>0.70068576038725294</v>
      </c>
      <c r="K78" s="93" t="s">
        <v>355</v>
      </c>
      <c r="L78" s="93">
        <f>ROWS($K$10:K78)</f>
        <v>69</v>
      </c>
      <c r="M78" s="93">
        <f t="shared" si="1"/>
        <v>69</v>
      </c>
      <c r="N78" s="93">
        <f>IFERROR(SMALL($M$10:$M$327,ROWS(K$10:K78)),"")</f>
        <v>69</v>
      </c>
      <c r="P78" s="485"/>
      <c r="Q78" s="650"/>
      <c r="R78" s="577" t="s">
        <v>98</v>
      </c>
      <c r="S78" s="368">
        <f>IFERROR(INDEX($E$10:$J$368,$N81,COLUMNS($O$7:O78)),"")</f>
        <v>0.59124743326488705</v>
      </c>
      <c r="T78" s="368">
        <f>IFERROR(INDEX($E$10:$J$368,$N81,COLUMNS($O$7:P78)),"")</f>
        <v>0.61333548595414922</v>
      </c>
      <c r="U78" s="368">
        <f>IFERROR(INDEX($E$10:$J$368,$N81,COLUMNS($O$7:Q78)),"")</f>
        <v>0.63267346530693858</v>
      </c>
      <c r="V78" s="368">
        <f>IFERROR(INDEX($E$10:$J$368,$N81,COLUMNS($O$7:R78)),"")</f>
        <v>0.66430801248699267</v>
      </c>
      <c r="W78" s="368">
        <f>IFERROR(INDEX($E$10:$J$368,$N81,COLUMNS($O$7:S78)),"")</f>
        <v>0.66571866112448042</v>
      </c>
      <c r="X78" s="368">
        <f>IFERROR(INDEX($E$10:$J$368,$N81,COLUMNS($O$7:T78)),"")</f>
        <v>0.62961022632020114</v>
      </c>
    </row>
    <row r="79" spans="3:24">
      <c r="C79" s="93" t="s">
        <v>291</v>
      </c>
      <c r="D79" s="93" t="s">
        <v>96</v>
      </c>
      <c r="E79" s="93">
        <v>0.70555173204863497</v>
      </c>
      <c r="F79" s="93">
        <v>0.72096188747731393</v>
      </c>
      <c r="G79" s="93">
        <v>0.75403884552550371</v>
      </c>
      <c r="H79" s="93">
        <v>0.76935483870967747</v>
      </c>
      <c r="I79" s="93">
        <v>0.75830632090761751</v>
      </c>
      <c r="J79" s="93">
        <v>0.73770703099825996</v>
      </c>
      <c r="K79" s="93" t="s">
        <v>355</v>
      </c>
      <c r="L79" s="93">
        <f>ROWS($K$10:K79)</f>
        <v>70</v>
      </c>
      <c r="M79" s="93">
        <f t="shared" si="1"/>
        <v>70</v>
      </c>
      <c r="N79" s="93">
        <f>IFERROR(SMALL($M$10:$M$327,ROWS(K$10:K79)),"")</f>
        <v>70</v>
      </c>
      <c r="P79" s="816" t="s">
        <v>315</v>
      </c>
      <c r="Q79" s="568" t="s">
        <v>214</v>
      </c>
      <c r="R79" s="580" t="s">
        <v>90</v>
      </c>
      <c r="S79" s="367">
        <f>IFERROR(INDEX($E$10:$J$368,$N82,COLUMNS($O$7:O79)),"")</f>
        <v>0.68483240897034003</v>
      </c>
      <c r="T79" s="367">
        <f>IFERROR(INDEX($E$10:$J$368,$N82,COLUMNS($O$7:P79)),"")</f>
        <v>0.68697478991596639</v>
      </c>
      <c r="U79" s="367">
        <f>IFERROR(INDEX($E$10:$J$368,$N82,COLUMNS($O$7:Q79)),"")</f>
        <v>0.7384159482758621</v>
      </c>
      <c r="V79" s="367">
        <f>IFERROR(INDEX($E$10:$J$368,$N82,COLUMNS($O$7:R79)),"")</f>
        <v>0.73316777041942605</v>
      </c>
      <c r="W79" s="367">
        <f>IFERROR(INDEX($E$10:$J$368,$N82,COLUMNS($O$7:S79)),"")</f>
        <v>0.75100080064051244</v>
      </c>
      <c r="X79" s="367">
        <f>IFERROR(INDEX($E$10:$J$368,$N82,COLUMNS($O$7:T79)),"")</f>
        <v>0.71812712529427147</v>
      </c>
    </row>
    <row r="80" spans="3:24">
      <c r="C80" s="93" t="s">
        <v>291</v>
      </c>
      <c r="D80" s="93" t="s">
        <v>97</v>
      </c>
      <c r="E80" s="93">
        <v>0.68544767304512166</v>
      </c>
      <c r="F80" s="93">
        <v>0.70943569353112101</v>
      </c>
      <c r="G80" s="93">
        <v>0.74453209035496593</v>
      </c>
      <c r="H80" s="93">
        <v>0.75328292877039393</v>
      </c>
      <c r="I80" s="93">
        <v>0.7425380710659899</v>
      </c>
      <c r="J80" s="93">
        <v>0.723377421336869</v>
      </c>
      <c r="K80" s="93" t="s">
        <v>355</v>
      </c>
      <c r="L80" s="93">
        <f>ROWS($K$10:K80)</f>
        <v>71</v>
      </c>
      <c r="M80" s="93">
        <f t="shared" si="1"/>
        <v>71</v>
      </c>
      <c r="N80" s="93">
        <f>IFERROR(SMALL($M$10:$M$327,ROWS(K$10:K80)),"")</f>
        <v>71</v>
      </c>
      <c r="P80" s="227"/>
      <c r="Q80" s="483"/>
      <c r="R80" s="580" t="s">
        <v>91</v>
      </c>
      <c r="S80" s="367">
        <f>IFERROR(INDEX($E$10:$J$368,$N83,COLUMNS($O$7:O80)),"")</f>
        <v>0.66242038216560506</v>
      </c>
      <c r="T80" s="367">
        <f>IFERROR(INDEX($E$10:$J$368,$N83,COLUMNS($O$7:P80)),"")</f>
        <v>0.69694694694694692</v>
      </c>
      <c r="U80" s="367">
        <f>IFERROR(INDEX($E$10:$J$368,$N83,COLUMNS($O$7:Q80)),"")</f>
        <v>0.72580210299272041</v>
      </c>
      <c r="V80" s="367">
        <f>IFERROR(INDEX($E$10:$J$368,$N83,COLUMNS($O$7:R80)),"")</f>
        <v>0.73659217877094973</v>
      </c>
      <c r="W80" s="367">
        <f>IFERROR(INDEX($E$10:$J$368,$N83,COLUMNS($O$7:S80)),"")</f>
        <v>0.73601491742141711</v>
      </c>
      <c r="X80" s="367">
        <f>IFERROR(INDEX($E$10:$J$368,$N83,COLUMNS($O$7:T80)),"")</f>
        <v>0.70965428937259922</v>
      </c>
    </row>
    <row r="81" spans="2:24">
      <c r="C81" s="93" t="s">
        <v>291</v>
      </c>
      <c r="D81" s="93" t="s">
        <v>98</v>
      </c>
      <c r="E81" s="93">
        <v>0.59124743326488705</v>
      </c>
      <c r="F81" s="93">
        <v>0.61333548595414922</v>
      </c>
      <c r="G81" s="93">
        <v>0.63267346530693858</v>
      </c>
      <c r="H81" s="93">
        <v>0.66430801248699267</v>
      </c>
      <c r="I81" s="93">
        <v>0.66571866112448042</v>
      </c>
      <c r="J81" s="93">
        <v>0.62961022632020114</v>
      </c>
      <c r="K81" s="93" t="s">
        <v>355</v>
      </c>
      <c r="L81" s="93">
        <f>ROWS($K$10:K81)</f>
        <v>72</v>
      </c>
      <c r="M81" s="93">
        <f t="shared" si="1"/>
        <v>72</v>
      </c>
      <c r="N81" s="93">
        <f>IFERROR(SMALL($M$10:$M$327,ROWS(K$10:K81)),"")</f>
        <v>72</v>
      </c>
      <c r="P81" s="227"/>
      <c r="Q81" s="483"/>
      <c r="R81" s="580" t="s">
        <v>92</v>
      </c>
      <c r="S81" s="367">
        <f>IFERROR(INDEX($E$10:$J$368,$N84,COLUMNS($O$7:O81)),"")</f>
        <v>0.66442048517520214</v>
      </c>
      <c r="T81" s="367">
        <f>IFERROR(INDEX($E$10:$J$368,$N84,COLUMNS($O$7:P81)),"")</f>
        <v>0.70649153826723921</v>
      </c>
      <c r="U81" s="367">
        <f>IFERROR(INDEX($E$10:$J$368,$N84,COLUMNS($O$7:Q81)),"")</f>
        <v>0.73377156943303201</v>
      </c>
      <c r="V81" s="367">
        <f>IFERROR(INDEX($E$10:$J$368,$N84,COLUMNS($O$7:R81)),"")</f>
        <v>0.75240899357601709</v>
      </c>
      <c r="W81" s="367">
        <f>IFERROR(INDEX($E$10:$J$368,$N84,COLUMNS($O$7:S81)),"")</f>
        <v>0.75693703308431159</v>
      </c>
      <c r="X81" s="367">
        <f>IFERROR(INDEX($E$10:$J$368,$N84,COLUMNS($O$7:T81)),"")</f>
        <v>0.72058298934923304</v>
      </c>
    </row>
    <row r="82" spans="2:24">
      <c r="B82" s="93" t="s">
        <v>315</v>
      </c>
      <c r="C82" s="93" t="s">
        <v>214</v>
      </c>
      <c r="D82" s="93" t="s">
        <v>90</v>
      </c>
      <c r="E82" s="93">
        <v>0.68483240897034003</v>
      </c>
      <c r="F82" s="93">
        <v>0.68697478991596639</v>
      </c>
      <c r="G82" s="93">
        <v>0.7384159482758621</v>
      </c>
      <c r="H82" s="93">
        <v>0.73316777041942605</v>
      </c>
      <c r="I82" s="93">
        <v>0.75100080064051244</v>
      </c>
      <c r="J82" s="93">
        <v>0.71812712529427147</v>
      </c>
      <c r="K82" s="93" t="s">
        <v>355</v>
      </c>
      <c r="L82" s="93">
        <f>ROWS($K$10:K82)</f>
        <v>73</v>
      </c>
      <c r="M82" s="93">
        <f t="shared" si="1"/>
        <v>73</v>
      </c>
      <c r="N82" s="93">
        <f>IFERROR(SMALL($M$10:$M$327,ROWS(K$10:K82)),"")</f>
        <v>73</v>
      </c>
      <c r="P82" s="227"/>
      <c r="Q82" s="483"/>
      <c r="R82" s="580" t="s">
        <v>93</v>
      </c>
      <c r="S82" s="367">
        <f>IFERROR(INDEX($E$10:$J$368,$N85,COLUMNS($O$7:O82)),"")</f>
        <v>0.68328511017137772</v>
      </c>
      <c r="T82" s="367">
        <f>IFERROR(INDEX($E$10:$J$368,$N85,COLUMNS($O$7:P82)),"")</f>
        <v>0.69023904382470125</v>
      </c>
      <c r="U82" s="367">
        <f>IFERROR(INDEX($E$10:$J$368,$N85,COLUMNS($O$7:Q82)),"")</f>
        <v>0.72546419098143233</v>
      </c>
      <c r="V82" s="367">
        <f>IFERROR(INDEX($E$10:$J$368,$N85,COLUMNS($O$7:R82)),"")</f>
        <v>0.73899204244031835</v>
      </c>
      <c r="W82" s="367">
        <f>IFERROR(INDEX($E$10:$J$368,$N85,COLUMNS($O$7:S82)),"")</f>
        <v>0.74044373162256083</v>
      </c>
      <c r="X82" s="367">
        <f>IFERROR(INDEX($E$10:$J$368,$N85,COLUMNS($O$7:T82)),"")</f>
        <v>0.7145802947241362</v>
      </c>
    </row>
    <row r="83" spans="2:24">
      <c r="C83" s="93" t="s">
        <v>214</v>
      </c>
      <c r="D83" s="93" t="s">
        <v>91</v>
      </c>
      <c r="E83" s="93">
        <v>0.66242038216560506</v>
      </c>
      <c r="F83" s="93">
        <v>0.69694694694694692</v>
      </c>
      <c r="G83" s="93">
        <v>0.72580210299272041</v>
      </c>
      <c r="H83" s="93">
        <v>0.73659217877094973</v>
      </c>
      <c r="I83" s="93">
        <v>0.73601491742141711</v>
      </c>
      <c r="J83" s="93">
        <v>0.70965428937259922</v>
      </c>
      <c r="K83" s="93" t="s">
        <v>355</v>
      </c>
      <c r="L83" s="93">
        <f>ROWS($K$10:K83)</f>
        <v>74</v>
      </c>
      <c r="M83" s="93">
        <f t="shared" si="1"/>
        <v>74</v>
      </c>
      <c r="N83" s="93">
        <f>IFERROR(SMALL($M$10:$M$327,ROWS(K$10:K83)),"")</f>
        <v>74</v>
      </c>
      <c r="P83" s="227"/>
      <c r="Q83" s="483"/>
      <c r="R83" s="580" t="s">
        <v>94</v>
      </c>
      <c r="S83" s="367">
        <f>IFERROR(INDEX($E$10:$J$368,$N86,COLUMNS($O$7:O83)),"")</f>
        <v>0.66590597900502058</v>
      </c>
      <c r="T83" s="367">
        <f>IFERROR(INDEX($E$10:$J$368,$N86,COLUMNS($O$7:P83)),"")</f>
        <v>0.69358178053830233</v>
      </c>
      <c r="U83" s="367">
        <f>IFERROR(INDEX($E$10:$J$368,$N86,COLUMNS($O$7:Q83)),"")</f>
        <v>0.71834121903701642</v>
      </c>
      <c r="V83" s="367">
        <f>IFERROR(INDEX($E$10:$J$368,$N86,COLUMNS($O$7:R83)),"")</f>
        <v>0.73169413671980543</v>
      </c>
      <c r="W83" s="367">
        <f>IFERROR(INDEX($E$10:$J$368,$N86,COLUMNS($O$7:S83)),"")</f>
        <v>0.73692387364060075</v>
      </c>
      <c r="X83" s="367">
        <f>IFERROR(INDEX($E$10:$J$368,$N86,COLUMNS($O$7:T83)),"")</f>
        <v>0.70846587993842991</v>
      </c>
    </row>
    <row r="84" spans="2:24">
      <c r="C84" s="93" t="s">
        <v>214</v>
      </c>
      <c r="D84" s="93" t="s">
        <v>92</v>
      </c>
      <c r="E84" s="93">
        <v>0.66442048517520214</v>
      </c>
      <c r="F84" s="93">
        <v>0.70649153826723921</v>
      </c>
      <c r="G84" s="93">
        <v>0.73377156943303201</v>
      </c>
      <c r="H84" s="93">
        <v>0.75240899357601709</v>
      </c>
      <c r="I84" s="93">
        <v>0.75693703308431159</v>
      </c>
      <c r="J84" s="93">
        <v>0.72058298934923304</v>
      </c>
      <c r="K84" s="93" t="s">
        <v>355</v>
      </c>
      <c r="L84" s="93">
        <f>ROWS($K$10:K84)</f>
        <v>75</v>
      </c>
      <c r="M84" s="93">
        <f t="shared" si="1"/>
        <v>75</v>
      </c>
      <c r="N84" s="93">
        <f>IFERROR(SMALL($M$10:$M$327,ROWS(K$10:K84)),"")</f>
        <v>75</v>
      </c>
      <c r="P84" s="227"/>
      <c r="Q84" s="483"/>
      <c r="R84" s="580" t="s">
        <v>95</v>
      </c>
      <c r="S84" s="367">
        <f>IFERROR(INDEX($E$10:$J$368,$N87,COLUMNS($O$7:O84)),"")</f>
        <v>0.65164031154118485</v>
      </c>
      <c r="T84" s="367">
        <f>IFERROR(INDEX($E$10:$J$368,$N87,COLUMNS($O$7:P84)),"")</f>
        <v>0.66509433962264153</v>
      </c>
      <c r="U84" s="367">
        <f>IFERROR(INDEX($E$10:$J$368,$N87,COLUMNS($O$7:Q84)),"")</f>
        <v>0.69076071116292626</v>
      </c>
      <c r="V84" s="367">
        <f>IFERROR(INDEX($E$10:$J$368,$N87,COLUMNS($O$7:R84)),"")</f>
        <v>0.72618334331935286</v>
      </c>
      <c r="W84" s="367">
        <f>IFERROR(INDEX($E$10:$J$368,$N87,COLUMNS($O$7:S84)),"")</f>
        <v>0.71026722925457098</v>
      </c>
      <c r="X84" s="367">
        <f>IFERROR(INDEX($E$10:$J$368,$N87,COLUMNS($O$7:T84)),"")</f>
        <v>0.68721261221808627</v>
      </c>
    </row>
    <row r="85" spans="2:24">
      <c r="C85" s="93" t="s">
        <v>214</v>
      </c>
      <c r="D85" s="93" t="s">
        <v>93</v>
      </c>
      <c r="E85" s="93">
        <v>0.68328511017137772</v>
      </c>
      <c r="F85" s="93">
        <v>0.69023904382470125</v>
      </c>
      <c r="G85" s="93">
        <v>0.72546419098143233</v>
      </c>
      <c r="H85" s="93">
        <v>0.73899204244031835</v>
      </c>
      <c r="I85" s="93">
        <v>0.74044373162256083</v>
      </c>
      <c r="J85" s="93">
        <v>0.7145802947241362</v>
      </c>
      <c r="K85" s="93" t="s">
        <v>355</v>
      </c>
      <c r="L85" s="93">
        <f>ROWS($K$10:K85)</f>
        <v>76</v>
      </c>
      <c r="M85" s="93">
        <f t="shared" si="1"/>
        <v>76</v>
      </c>
      <c r="N85" s="93">
        <f>IFERROR(SMALL($M$10:$M$327,ROWS(K$10:K85)),"")</f>
        <v>76</v>
      </c>
      <c r="P85" s="227"/>
      <c r="Q85" s="483"/>
      <c r="R85" s="483" t="s">
        <v>96</v>
      </c>
      <c r="S85" s="367">
        <f>IFERROR(INDEX($E$10:$J$368,$N88,COLUMNS($O$7:O85)),"")</f>
        <v>0.68619759745035547</v>
      </c>
      <c r="T85" s="367">
        <f>IFERROR(INDEX($E$10:$J$368,$N88,COLUMNS($O$7:P85)),"")</f>
        <v>0.71143847487001732</v>
      </c>
      <c r="U85" s="367">
        <f>IFERROR(INDEX($E$10:$J$368,$N88,COLUMNS($O$7:Q85)),"")</f>
        <v>0.74432534678436313</v>
      </c>
      <c r="V85" s="367">
        <f>IFERROR(INDEX($E$10:$J$368,$N88,COLUMNS($O$7:R85)),"")</f>
        <v>0.75429285045270056</v>
      </c>
      <c r="W85" s="367">
        <f>IFERROR(INDEX($E$10:$J$368,$N88,COLUMNS($O$7:S85)),"")</f>
        <v>0.74572713643178412</v>
      </c>
      <c r="X85" s="367">
        <f>IFERROR(INDEX($E$10:$J$368,$N88,COLUMNS($O$7:T85)),"")</f>
        <v>0.72747657103432417</v>
      </c>
    </row>
    <row r="86" spans="2:24">
      <c r="C86" s="93" t="s">
        <v>214</v>
      </c>
      <c r="D86" s="93" t="s">
        <v>94</v>
      </c>
      <c r="E86" s="93">
        <v>0.66590597900502058</v>
      </c>
      <c r="F86" s="93">
        <v>0.69358178053830233</v>
      </c>
      <c r="G86" s="93">
        <v>0.71834121903701642</v>
      </c>
      <c r="H86" s="93">
        <v>0.73169413671980543</v>
      </c>
      <c r="I86" s="93">
        <v>0.73692387364060075</v>
      </c>
      <c r="J86" s="93">
        <v>0.70846587993842991</v>
      </c>
      <c r="K86" s="93" t="s">
        <v>355</v>
      </c>
      <c r="L86" s="93">
        <f>ROWS($K$10:K86)</f>
        <v>77</v>
      </c>
      <c r="M86" s="93">
        <f t="shared" si="1"/>
        <v>77</v>
      </c>
      <c r="N86" s="93">
        <f>IFERROR(SMALL($M$10:$M$327,ROWS(K$10:K86)),"")</f>
        <v>77</v>
      </c>
      <c r="P86" s="227"/>
      <c r="Q86" s="483"/>
      <c r="R86" s="573" t="s">
        <v>97</v>
      </c>
      <c r="S86" s="367">
        <f>IFERROR(INDEX($E$10:$J$368,$N89,COLUMNS($O$7:O86)),"")</f>
        <v>0.65033741564608849</v>
      </c>
      <c r="T86" s="367">
        <f>IFERROR(INDEX($E$10:$J$368,$N89,COLUMNS($O$7:P86)),"")</f>
        <v>0.67546403712296987</v>
      </c>
      <c r="U86" s="367">
        <f>IFERROR(INDEX($E$10:$J$368,$N89,COLUMNS($O$7:Q86)),"")</f>
        <v>0.72341714631929721</v>
      </c>
      <c r="V86" s="367">
        <f>IFERROR(INDEX($E$10:$J$368,$N89,COLUMNS($O$7:R86)),"")</f>
        <v>0.74984443061605477</v>
      </c>
      <c r="W86" s="367">
        <f>IFERROR(INDEX($E$10:$J$368,$N89,COLUMNS($O$7:S86)),"")</f>
        <v>0.71723928245667379</v>
      </c>
      <c r="X86" s="367">
        <f>IFERROR(INDEX($E$10:$J$368,$N89,COLUMNS($O$7:T86)),"")</f>
        <v>0.70224107296383331</v>
      </c>
    </row>
    <row r="87" spans="2:24" ht="15" thickBot="1">
      <c r="C87" s="93" t="s">
        <v>214</v>
      </c>
      <c r="D87" s="93" t="s">
        <v>95</v>
      </c>
      <c r="E87" s="93">
        <v>0.65164031154118485</v>
      </c>
      <c r="F87" s="93">
        <v>0.66509433962264153</v>
      </c>
      <c r="G87" s="93">
        <v>0.69076071116292626</v>
      </c>
      <c r="H87" s="93">
        <v>0.72618334331935286</v>
      </c>
      <c r="I87" s="93">
        <v>0.71026722925457098</v>
      </c>
      <c r="J87" s="93">
        <v>0.68721261221808627</v>
      </c>
      <c r="K87" s="93" t="s">
        <v>355</v>
      </c>
      <c r="L87" s="93">
        <f>ROWS($K$10:K87)</f>
        <v>78</v>
      </c>
      <c r="M87" s="93">
        <f t="shared" si="1"/>
        <v>78</v>
      </c>
      <c r="N87" s="93">
        <f>IFERROR(SMALL($M$10:$M$327,ROWS(K$10:K87)),"")</f>
        <v>78</v>
      </c>
      <c r="P87" s="227"/>
      <c r="Q87" s="485"/>
      <c r="R87" s="573" t="s">
        <v>98</v>
      </c>
      <c r="S87" s="367">
        <f>IFERROR(INDEX($E$10:$J$368,$N90,COLUMNS($O$7:O87)),"")</f>
        <v>0.54442344045368618</v>
      </c>
      <c r="T87" s="367">
        <f>IFERROR(INDEX($E$10:$J$368,$N90,COLUMNS($O$7:P87)),"")</f>
        <v>0.57085020242914974</v>
      </c>
      <c r="U87" s="367">
        <f>IFERROR(INDEX($E$10:$J$368,$N90,COLUMNS($O$7:Q87)),"")</f>
        <v>0.59413944088918824</v>
      </c>
      <c r="V87" s="367">
        <f>IFERROR(INDEX($E$10:$J$368,$N90,COLUMNS($O$7:R87)),"")</f>
        <v>0.63121727748691103</v>
      </c>
      <c r="W87" s="367">
        <f>IFERROR(INDEX($E$10:$J$368,$N90,COLUMNS($O$7:S87)),"")</f>
        <v>0.62646293888166449</v>
      </c>
      <c r="X87" s="367">
        <f>IFERROR(INDEX($E$10:$J$368,$N90,COLUMNS($O$7:T87)),"")</f>
        <v>0.59268217054263561</v>
      </c>
    </row>
    <row r="88" spans="2:24">
      <c r="C88" s="93" t="s">
        <v>214</v>
      </c>
      <c r="D88" s="93" t="s">
        <v>96</v>
      </c>
      <c r="E88" s="93">
        <v>0.68619759745035547</v>
      </c>
      <c r="F88" s="93">
        <v>0.71143847487001732</v>
      </c>
      <c r="G88" s="93">
        <v>0.74432534678436313</v>
      </c>
      <c r="H88" s="93">
        <v>0.75429285045270056</v>
      </c>
      <c r="I88" s="93">
        <v>0.74572713643178412</v>
      </c>
      <c r="J88" s="93">
        <v>0.72747657103432417</v>
      </c>
      <c r="K88" s="93" t="s">
        <v>355</v>
      </c>
      <c r="L88" s="93">
        <f>ROWS($K$10:K88)</f>
        <v>79</v>
      </c>
      <c r="M88" s="93">
        <f t="shared" si="1"/>
        <v>79</v>
      </c>
      <c r="N88" s="93">
        <f>IFERROR(SMALL($M$10:$M$327,ROWS(K$10:K88)),"")</f>
        <v>79</v>
      </c>
      <c r="P88" s="483"/>
      <c r="Q88" s="568" t="s">
        <v>316</v>
      </c>
      <c r="R88" s="579" t="s">
        <v>90</v>
      </c>
      <c r="S88" s="463">
        <f>IFERROR(INDEX($E$10:$J$368,$N91,COLUMNS($O$7:O88)),"")</f>
        <v>0.67744202389318342</v>
      </c>
      <c r="T88" s="463">
        <f>IFERROR(INDEX($E$10:$J$368,$N91,COLUMNS($O$7:P88)),"")</f>
        <v>0.68569636135508161</v>
      </c>
      <c r="U88" s="463">
        <f>IFERROR(INDEX($E$10:$J$368,$N91,COLUMNS($O$7:Q88)),"")</f>
        <v>0.72582670573461694</v>
      </c>
      <c r="V88" s="463">
        <f>IFERROR(INDEX($E$10:$J$368,$N91,COLUMNS($O$7:R88)),"")</f>
        <v>0.74285714285714288</v>
      </c>
      <c r="W88" s="463">
        <f>IFERROR(INDEX($E$10:$J$368,$N91,COLUMNS($O$7:S88)),"")</f>
        <v>0.77035076108537393</v>
      </c>
      <c r="X88" s="463">
        <f>IFERROR(INDEX($E$10:$J$368,$N91,COLUMNS($O$7:T88)),"")</f>
        <v>0.70884261355062628</v>
      </c>
    </row>
    <row r="89" spans="2:24">
      <c r="C89" s="93" t="s">
        <v>214</v>
      </c>
      <c r="D89" s="93" t="s">
        <v>97</v>
      </c>
      <c r="E89" s="93">
        <v>0.65033741564608849</v>
      </c>
      <c r="F89" s="93">
        <v>0.67546403712296987</v>
      </c>
      <c r="G89" s="93">
        <v>0.72341714631929721</v>
      </c>
      <c r="H89" s="93">
        <v>0.74984443061605477</v>
      </c>
      <c r="I89" s="93">
        <v>0.71723928245667379</v>
      </c>
      <c r="J89" s="93">
        <v>0.70224107296383331</v>
      </c>
      <c r="K89" s="93" t="s">
        <v>355</v>
      </c>
      <c r="L89" s="93">
        <f>ROWS($K$10:K89)</f>
        <v>80</v>
      </c>
      <c r="M89" s="93">
        <f t="shared" si="1"/>
        <v>80</v>
      </c>
      <c r="N89" s="93">
        <f>IFERROR(SMALL($M$10:$M$327,ROWS(K$10:K89)),"")</f>
        <v>80</v>
      </c>
      <c r="P89" s="483"/>
      <c r="Q89" s="483"/>
      <c r="R89" s="580" t="s">
        <v>91</v>
      </c>
      <c r="S89" s="367">
        <f>IFERROR(INDEX($E$10:$J$368,$N92,COLUMNS($O$7:O89)),"")</f>
        <v>0.67381215469613265</v>
      </c>
      <c r="T89" s="367">
        <f>IFERROR(INDEX($E$10:$J$368,$N92,COLUMNS($O$7:P89)),"")</f>
        <v>0.71666666666666667</v>
      </c>
      <c r="U89" s="367">
        <f>IFERROR(INDEX($E$10:$J$368,$N92,COLUMNS($O$7:Q89)),"")</f>
        <v>0.7390606182256122</v>
      </c>
      <c r="V89" s="367">
        <f>IFERROR(INDEX($E$10:$J$368,$N92,COLUMNS($O$7:R89)),"")</f>
        <v>0.74197183098591546</v>
      </c>
      <c r="W89" s="367">
        <f>IFERROR(INDEX($E$10:$J$368,$N92,COLUMNS($O$7:S89)),"")</f>
        <v>0.77799352750809059</v>
      </c>
      <c r="X89" s="367">
        <f>IFERROR(INDEX($E$10:$J$368,$N92,COLUMNS($O$7:T89)),"")</f>
        <v>0.71799912625600704</v>
      </c>
    </row>
    <row r="90" spans="2:24">
      <c r="C90" s="93" t="s">
        <v>214</v>
      </c>
      <c r="D90" s="93" t="s">
        <v>98</v>
      </c>
      <c r="E90" s="93">
        <v>0.54442344045368618</v>
      </c>
      <c r="F90" s="93">
        <v>0.57085020242914974</v>
      </c>
      <c r="G90" s="93">
        <v>0.59413944088918824</v>
      </c>
      <c r="H90" s="93">
        <v>0.63121727748691103</v>
      </c>
      <c r="I90" s="93">
        <v>0.62646293888166449</v>
      </c>
      <c r="J90" s="93">
        <v>0.59268217054263561</v>
      </c>
      <c r="K90" s="93" t="s">
        <v>355</v>
      </c>
      <c r="L90" s="93">
        <f>ROWS($K$10:K90)</f>
        <v>81</v>
      </c>
      <c r="M90" s="93">
        <f t="shared" si="1"/>
        <v>81</v>
      </c>
      <c r="N90" s="93">
        <f>IFERROR(SMALL($M$10:$M$327,ROWS(K$10:K90)),"")</f>
        <v>81</v>
      </c>
      <c r="P90" s="483"/>
      <c r="Q90" s="483"/>
      <c r="R90" s="580" t="s">
        <v>92</v>
      </c>
      <c r="S90" s="367">
        <f>IFERROR(INDEX($E$10:$J$368,$N93,COLUMNS($O$7:O90)),"")</f>
        <v>0.68863833477883785</v>
      </c>
      <c r="T90" s="367">
        <f>IFERROR(INDEX($E$10:$J$368,$N93,COLUMNS($O$7:P90)),"")</f>
        <v>0.70634920634920639</v>
      </c>
      <c r="U90" s="367">
        <f>IFERROR(INDEX($E$10:$J$368,$N93,COLUMNS($O$7:Q90)),"")</f>
        <v>0.75386444708680145</v>
      </c>
      <c r="V90" s="367">
        <f>IFERROR(INDEX($E$10:$J$368,$N93,COLUMNS($O$7:R90)),"")</f>
        <v>0.7531380753138075</v>
      </c>
      <c r="W90" s="367">
        <f>IFERROR(INDEX($E$10:$J$368,$N93,COLUMNS($O$7:S90)),"")</f>
        <v>0.7658884565499352</v>
      </c>
      <c r="X90" s="367">
        <f>IFERROR(INDEX($E$10:$J$368,$N93,COLUMNS($O$7:T90)),"")</f>
        <v>0.72290098025287686</v>
      </c>
    </row>
    <row r="91" spans="2:24">
      <c r="C91" s="93" t="s">
        <v>316</v>
      </c>
      <c r="D91" s="93" t="s">
        <v>90</v>
      </c>
      <c r="E91" s="93">
        <v>0.67744202389318342</v>
      </c>
      <c r="F91" s="93">
        <v>0.68569636135508161</v>
      </c>
      <c r="G91" s="93">
        <v>0.72582670573461694</v>
      </c>
      <c r="H91" s="93">
        <v>0.74285714285714288</v>
      </c>
      <c r="I91" s="93">
        <v>0.77035076108537393</v>
      </c>
      <c r="J91" s="93">
        <v>0.70884261355062628</v>
      </c>
      <c r="K91" s="93" t="s">
        <v>355</v>
      </c>
      <c r="L91" s="93">
        <f>ROWS($K$10:K91)</f>
        <v>82</v>
      </c>
      <c r="M91" s="93">
        <f t="shared" si="1"/>
        <v>82</v>
      </c>
      <c r="N91" s="93">
        <f>IFERROR(SMALL($M$10:$M$327,ROWS(K$10:K91)),"")</f>
        <v>82</v>
      </c>
      <c r="P91" s="483"/>
      <c r="Q91" s="483"/>
      <c r="R91" s="580" t="s">
        <v>93</v>
      </c>
      <c r="S91" s="367">
        <f>IFERROR(INDEX($E$10:$J$368,$N94,COLUMNS($O$7:O91)),"")</f>
        <v>0.68815368196371396</v>
      </c>
      <c r="T91" s="367">
        <f>IFERROR(INDEX($E$10:$J$368,$N94,COLUMNS($O$7:P91)),"")</f>
        <v>0.69868342309994014</v>
      </c>
      <c r="U91" s="367">
        <f>IFERROR(INDEX($E$10:$J$368,$N94,COLUMNS($O$7:Q91)),"")</f>
        <v>0.72612244897959188</v>
      </c>
      <c r="V91" s="367">
        <f>IFERROR(INDEX($E$10:$J$368,$N94,COLUMNS($O$7:R91)),"")</f>
        <v>0.75641725832878204</v>
      </c>
      <c r="W91" s="367">
        <f>IFERROR(INDEX($E$10:$J$368,$N94,COLUMNS($O$7:S91)),"")</f>
        <v>0.78914141414141414</v>
      </c>
      <c r="X91" s="367">
        <f>IFERROR(INDEX($E$10:$J$368,$N94,COLUMNS($O$7:T91)),"")</f>
        <v>0.71868304527924587</v>
      </c>
    </row>
    <row r="92" spans="2:24">
      <c r="C92" s="93" t="s">
        <v>316</v>
      </c>
      <c r="D92" s="93" t="s">
        <v>91</v>
      </c>
      <c r="E92" s="93">
        <v>0.67381215469613265</v>
      </c>
      <c r="F92" s="93">
        <v>0.71666666666666667</v>
      </c>
      <c r="G92" s="93">
        <v>0.7390606182256122</v>
      </c>
      <c r="H92" s="93">
        <v>0.74197183098591546</v>
      </c>
      <c r="I92" s="93">
        <v>0.77799352750809059</v>
      </c>
      <c r="J92" s="93">
        <v>0.71799912625600704</v>
      </c>
      <c r="K92" s="93" t="s">
        <v>355</v>
      </c>
      <c r="L92" s="93">
        <f>ROWS($K$10:K92)</f>
        <v>83</v>
      </c>
      <c r="M92" s="93">
        <f t="shared" si="1"/>
        <v>83</v>
      </c>
      <c r="N92" s="93">
        <f>IFERROR(SMALL($M$10:$M$327,ROWS(K$10:K92)),"")</f>
        <v>83</v>
      </c>
      <c r="P92" s="483"/>
      <c r="Q92" s="483"/>
      <c r="R92" s="580" t="s">
        <v>94</v>
      </c>
      <c r="S92" s="367">
        <f>IFERROR(INDEX($E$10:$J$368,$N95,COLUMNS($O$7:O92)),"")</f>
        <v>0.68284048313202828</v>
      </c>
      <c r="T92" s="367">
        <f>IFERROR(INDEX($E$10:$J$368,$N95,COLUMNS($O$7:P92)),"")</f>
        <v>0.70979443772672313</v>
      </c>
      <c r="U92" s="367">
        <f>IFERROR(INDEX($E$10:$J$368,$N95,COLUMNS($O$7:Q92)),"")</f>
        <v>0.74077014688368403</v>
      </c>
      <c r="V92" s="367">
        <f>IFERROR(INDEX($E$10:$J$368,$N95,COLUMNS($O$7:R92)),"")</f>
        <v>0.74466950959488276</v>
      </c>
      <c r="W92" s="367">
        <f>IFERROR(INDEX($E$10:$J$368,$N95,COLUMNS($O$7:S92)),"")</f>
        <v>0.77296360485268634</v>
      </c>
      <c r="X92" s="367">
        <f>IFERROR(INDEX($E$10:$J$368,$N95,COLUMNS($O$7:T92)),"")</f>
        <v>0.71924312246892896</v>
      </c>
    </row>
    <row r="93" spans="2:24">
      <c r="C93" s="93" t="s">
        <v>316</v>
      </c>
      <c r="D93" s="93" t="s">
        <v>92</v>
      </c>
      <c r="E93" s="93">
        <v>0.68863833477883785</v>
      </c>
      <c r="F93" s="93">
        <v>0.70634920634920639</v>
      </c>
      <c r="G93" s="93">
        <v>0.75386444708680145</v>
      </c>
      <c r="H93" s="93">
        <v>0.7531380753138075</v>
      </c>
      <c r="I93" s="93">
        <v>0.7658884565499352</v>
      </c>
      <c r="J93" s="93">
        <v>0.72290098025287686</v>
      </c>
      <c r="K93" s="93" t="s">
        <v>355</v>
      </c>
      <c r="L93" s="93">
        <f>ROWS($K$10:K93)</f>
        <v>84</v>
      </c>
      <c r="M93" s="93">
        <f t="shared" si="1"/>
        <v>84</v>
      </c>
      <c r="N93" s="93">
        <f>IFERROR(SMALL($M$10:$M$327,ROWS(K$10:K93)),"")</f>
        <v>84</v>
      </c>
      <c r="P93" s="483"/>
      <c r="Q93" s="483"/>
      <c r="R93" s="580" t="s">
        <v>95</v>
      </c>
      <c r="S93" s="367">
        <f>IFERROR(INDEX($E$10:$J$368,$N96,COLUMNS($O$7:O93)),"")</f>
        <v>0.67783762218232591</v>
      </c>
      <c r="T93" s="367">
        <f>IFERROR(INDEX($E$10:$J$368,$N96,COLUMNS($O$7:P93)),"")</f>
        <v>0.70258751902587524</v>
      </c>
      <c r="U93" s="367">
        <f>IFERROR(INDEX($E$10:$J$368,$N96,COLUMNS($O$7:Q93)),"")</f>
        <v>0.71362408336549599</v>
      </c>
      <c r="V93" s="367">
        <f>IFERROR(INDEX($E$10:$J$368,$N96,COLUMNS($O$7:R93)),"")</f>
        <v>0.75222629649030903</v>
      </c>
      <c r="W93" s="367">
        <f>IFERROR(INDEX($E$10:$J$368,$N96,COLUMNS($O$7:S93)),"")</f>
        <v>0.78201310303752236</v>
      </c>
      <c r="X93" s="367">
        <f>IFERROR(INDEX($E$10:$J$368,$N96,COLUMNS($O$7:T93)),"")</f>
        <v>0.71214505644885395</v>
      </c>
    </row>
    <row r="94" spans="2:24">
      <c r="C94" s="93" t="s">
        <v>316</v>
      </c>
      <c r="D94" s="93" t="s">
        <v>93</v>
      </c>
      <c r="E94" s="93">
        <v>0.68815368196371396</v>
      </c>
      <c r="F94" s="93">
        <v>0.69868342309994014</v>
      </c>
      <c r="G94" s="93">
        <v>0.72612244897959188</v>
      </c>
      <c r="H94" s="93">
        <v>0.75641725832878204</v>
      </c>
      <c r="I94" s="93">
        <v>0.78914141414141414</v>
      </c>
      <c r="J94" s="93">
        <v>0.71868304527924587</v>
      </c>
      <c r="K94" s="93" t="s">
        <v>355</v>
      </c>
      <c r="L94" s="93">
        <f>ROWS($K$10:K94)</f>
        <v>85</v>
      </c>
      <c r="M94" s="93">
        <f t="shared" si="1"/>
        <v>85</v>
      </c>
      <c r="N94" s="93">
        <f>IFERROR(SMALL($M$10:$M$327,ROWS(K$10:K94)),"")</f>
        <v>85</v>
      </c>
      <c r="P94" s="483"/>
      <c r="Q94" s="483"/>
      <c r="R94" s="483" t="s">
        <v>96</v>
      </c>
      <c r="S94" s="367">
        <f>IFERROR(INDEX($E$10:$J$368,$N97,COLUMNS($O$7:O94)),"")</f>
        <v>0.71445497630331756</v>
      </c>
      <c r="T94" s="367">
        <f>IFERROR(INDEX($E$10:$J$368,$N97,COLUMNS($O$7:P94)),"")</f>
        <v>0.72444444444444445</v>
      </c>
      <c r="U94" s="367">
        <f>IFERROR(INDEX($E$10:$J$368,$N97,COLUMNS($O$7:Q94)),"")</f>
        <v>0.75522508038585212</v>
      </c>
      <c r="V94" s="367">
        <f>IFERROR(INDEX($E$10:$J$368,$N97,COLUMNS($O$7:R94)),"")</f>
        <v>0.78594249201277955</v>
      </c>
      <c r="W94" s="367">
        <f>IFERROR(INDEX($E$10:$J$368,$N97,COLUMNS($O$7:S94)),"")</f>
        <v>0.77817109144542773</v>
      </c>
      <c r="X94" s="367">
        <f>IFERROR(INDEX($E$10:$J$368,$N97,COLUMNS($O$7:T94)),"")</f>
        <v>0.74184745531450402</v>
      </c>
    </row>
    <row r="95" spans="2:24">
      <c r="C95" s="93" t="s">
        <v>316</v>
      </c>
      <c r="D95" s="93" t="s">
        <v>94</v>
      </c>
      <c r="E95" s="93">
        <v>0.68284048313202828</v>
      </c>
      <c r="F95" s="93">
        <v>0.70979443772672313</v>
      </c>
      <c r="G95" s="93">
        <v>0.74077014688368403</v>
      </c>
      <c r="H95" s="93">
        <v>0.74466950959488276</v>
      </c>
      <c r="I95" s="93">
        <v>0.77296360485268634</v>
      </c>
      <c r="J95" s="93">
        <v>0.71924312246892896</v>
      </c>
      <c r="K95" s="93" t="s">
        <v>355</v>
      </c>
      <c r="L95" s="93">
        <f>ROWS($K$10:K95)</f>
        <v>86</v>
      </c>
      <c r="M95" s="93">
        <f t="shared" si="1"/>
        <v>86</v>
      </c>
      <c r="N95" s="93">
        <f>IFERROR(SMALL($M$10:$M$327,ROWS(K$10:K95)),"")</f>
        <v>86</v>
      </c>
      <c r="P95" s="483"/>
      <c r="Q95" s="483"/>
      <c r="R95" s="573" t="s">
        <v>97</v>
      </c>
      <c r="S95" s="367">
        <f>IFERROR(INDEX($E$10:$J$368,$N98,COLUMNS($O$7:O95)),"")</f>
        <v>0.7093525179856115</v>
      </c>
      <c r="T95" s="367">
        <f>IFERROR(INDEX($E$10:$J$368,$N98,COLUMNS($O$7:P95)),"")</f>
        <v>0.73962717979555026</v>
      </c>
      <c r="U95" s="367">
        <f>IFERROR(INDEX($E$10:$J$368,$N98,COLUMNS($O$7:Q95)),"")</f>
        <v>0.76755646817248457</v>
      </c>
      <c r="V95" s="367">
        <f>IFERROR(INDEX($E$10:$J$368,$N98,COLUMNS($O$7:R95)),"")</f>
        <v>0.75585632483081733</v>
      </c>
      <c r="W95" s="367">
        <f>IFERROR(INDEX($E$10:$J$368,$N98,COLUMNS($O$7:S95)),"")</f>
        <v>0.78567302137492778</v>
      </c>
      <c r="X95" s="367">
        <f>IFERROR(INDEX($E$10:$J$368,$N98,COLUMNS($O$7:T95)),"")</f>
        <v>0.74338788757682484</v>
      </c>
    </row>
    <row r="96" spans="2:24" ht="15" thickBot="1">
      <c r="C96" s="93" t="s">
        <v>316</v>
      </c>
      <c r="D96" s="93" t="s">
        <v>95</v>
      </c>
      <c r="E96" s="93">
        <v>0.67783762218232591</v>
      </c>
      <c r="F96" s="93">
        <v>0.70258751902587524</v>
      </c>
      <c r="G96" s="93">
        <v>0.71362408336549599</v>
      </c>
      <c r="H96" s="93">
        <v>0.75222629649030903</v>
      </c>
      <c r="I96" s="93">
        <v>0.78201310303752236</v>
      </c>
      <c r="J96" s="93">
        <v>0.71214505644885395</v>
      </c>
      <c r="K96" s="93" t="s">
        <v>355</v>
      </c>
      <c r="L96" s="93">
        <f>ROWS($K$10:K96)</f>
        <v>87</v>
      </c>
      <c r="M96" s="93">
        <f t="shared" si="1"/>
        <v>87</v>
      </c>
      <c r="N96" s="93">
        <f>IFERROR(SMALL($M$10:$M$327,ROWS(K$10:K96)),"")</f>
        <v>87</v>
      </c>
      <c r="P96" s="485"/>
      <c r="Q96" s="577"/>
      <c r="R96" s="577" t="s">
        <v>98</v>
      </c>
      <c r="S96" s="368">
        <f>IFERROR(INDEX($E$10:$J$368,$N99,COLUMNS($O$7:O96)),"")</f>
        <v>0.61988826815642462</v>
      </c>
      <c r="T96" s="368">
        <f>IFERROR(INDEX($E$10:$J$368,$N99,COLUMNS($O$7:P96)),"")</f>
        <v>0.64725816389402346</v>
      </c>
      <c r="U96" s="368">
        <f>IFERROR(INDEX($E$10:$J$368,$N99,COLUMNS($O$7:Q96)),"")</f>
        <v>0.67863720073664824</v>
      </c>
      <c r="V96" s="368">
        <f>IFERROR(INDEX($E$10:$J$368,$N99,COLUMNS($O$7:R96)),"")</f>
        <v>0.70685077004779606</v>
      </c>
      <c r="W96" s="368">
        <f>IFERROR(INDEX($E$10:$J$368,$N99,COLUMNS($O$7:S96)),"")</f>
        <v>0.73362720403022674</v>
      </c>
      <c r="X96" s="368">
        <f>IFERROR(INDEX($E$10:$J$368,$N99,COLUMNS($O$7:T96)),"")</f>
        <v>0.66400473232771373</v>
      </c>
    </row>
    <row r="97" spans="2:24">
      <c r="C97" s="93" t="s">
        <v>316</v>
      </c>
      <c r="D97" s="93" t="s">
        <v>96</v>
      </c>
      <c r="E97" s="93">
        <v>0.71445497630331756</v>
      </c>
      <c r="F97" s="93">
        <v>0.72444444444444445</v>
      </c>
      <c r="G97" s="93">
        <v>0.75522508038585212</v>
      </c>
      <c r="H97" s="93">
        <v>0.78594249201277955</v>
      </c>
      <c r="I97" s="93">
        <v>0.77817109144542773</v>
      </c>
      <c r="J97" s="93">
        <v>0.74184745531450402</v>
      </c>
      <c r="K97" s="93" t="s">
        <v>355</v>
      </c>
      <c r="L97" s="93">
        <f>ROWS($K$10:K97)</f>
        <v>88</v>
      </c>
      <c r="M97" s="93">
        <f t="shared" si="1"/>
        <v>88</v>
      </c>
      <c r="N97" s="93">
        <f>IFERROR(SMALL($M$10:$M$327,ROWS(K$10:K97)),"")</f>
        <v>88</v>
      </c>
      <c r="P97" s="651" t="s">
        <v>83</v>
      </c>
      <c r="Q97"/>
      <c r="R97"/>
      <c r="S97" s="122" t="str">
        <f>IFERROR(INDEX($E$10:$J$368,$N100,COLUMNS($O$7:O97)),"")</f>
        <v/>
      </c>
      <c r="T97" s="122" t="str">
        <f>IFERROR(INDEX($E$10:$J$368,$N100,COLUMNS($O$7:P97)),"")</f>
        <v/>
      </c>
      <c r="U97" s="122" t="str">
        <f>IFERROR(INDEX($E$10:$J$368,$N100,COLUMNS($O$7:Q97)),"")</f>
        <v/>
      </c>
      <c r="V97" s="122" t="str">
        <f>IFERROR(INDEX($E$10:$J$368,$N100,COLUMNS($O$7:R97)),"")</f>
        <v/>
      </c>
      <c r="W97" s="122" t="str">
        <f>IFERROR(INDEX($E$10:$J$368,$N100,COLUMNS($O$7:S97)),"")</f>
        <v/>
      </c>
      <c r="X97" s="122" t="str">
        <f>IFERROR(INDEX($E$10:$J$368,$N100,COLUMNS($O$7:T97)),"")</f>
        <v/>
      </c>
    </row>
    <row r="98" spans="2:24">
      <c r="C98" s="93" t="s">
        <v>316</v>
      </c>
      <c r="D98" s="93" t="s">
        <v>97</v>
      </c>
      <c r="E98" s="93">
        <v>0.7093525179856115</v>
      </c>
      <c r="F98" s="93">
        <v>0.73962717979555026</v>
      </c>
      <c r="G98" s="93">
        <v>0.76755646817248457</v>
      </c>
      <c r="H98" s="93">
        <v>0.75585632483081733</v>
      </c>
      <c r="I98" s="93">
        <v>0.78567302137492778</v>
      </c>
      <c r="J98" s="93">
        <v>0.74338788757682484</v>
      </c>
      <c r="K98" s="93" t="s">
        <v>355</v>
      </c>
      <c r="L98" s="93">
        <f>ROWS($K$10:K98)</f>
        <v>89</v>
      </c>
      <c r="M98" s="93">
        <f t="shared" si="1"/>
        <v>89</v>
      </c>
      <c r="N98" s="93">
        <f>IFERROR(SMALL($M$10:$M$327,ROWS(K$10:K98)),"")</f>
        <v>89</v>
      </c>
      <c r="P98" s="652" t="s">
        <v>84</v>
      </c>
      <c r="S98" s="122" t="str">
        <f>IFERROR(INDEX($E$10:$J$368,$N101,COLUMNS($O$7:O98)),"")</f>
        <v/>
      </c>
      <c r="T98" s="122" t="str">
        <f>IFERROR(INDEX($E$10:$J$368,$N101,COLUMNS($O$7:P98)),"")</f>
        <v/>
      </c>
      <c r="U98" s="122" t="str">
        <f>IFERROR(INDEX($E$10:$J$368,$N101,COLUMNS($O$7:Q98)),"")</f>
        <v/>
      </c>
      <c r="V98" s="122" t="str">
        <f>IFERROR(INDEX($E$10:$J$368,$N101,COLUMNS($O$7:R98)),"")</f>
        <v/>
      </c>
      <c r="W98" s="122" t="str">
        <f>IFERROR(INDEX($E$10:$J$368,$N101,COLUMNS($O$7:S98)),"")</f>
        <v/>
      </c>
      <c r="X98" s="122" t="str">
        <f>IFERROR(INDEX($E$10:$J$368,$N101,COLUMNS($O$7:T98)),"")</f>
        <v/>
      </c>
    </row>
    <row r="99" spans="2:24">
      <c r="C99" s="93" t="s">
        <v>316</v>
      </c>
      <c r="D99" s="93" t="s">
        <v>98</v>
      </c>
      <c r="E99" s="93">
        <v>0.61988826815642462</v>
      </c>
      <c r="F99" s="93">
        <v>0.64725816389402346</v>
      </c>
      <c r="G99" s="93">
        <v>0.67863720073664824</v>
      </c>
      <c r="H99" s="93">
        <v>0.70685077004779606</v>
      </c>
      <c r="I99" s="93">
        <v>0.73362720403022674</v>
      </c>
      <c r="J99" s="93">
        <v>0.66400473232771373</v>
      </c>
      <c r="K99" s="93" t="s">
        <v>355</v>
      </c>
      <c r="L99" s="93">
        <f>ROWS($K$10:K99)</f>
        <v>90</v>
      </c>
      <c r="M99" s="93">
        <f t="shared" si="1"/>
        <v>90</v>
      </c>
      <c r="N99" s="93">
        <f>IFERROR(SMALL($M$10:$M$327,ROWS(K$10:K99)),"")</f>
        <v>90</v>
      </c>
      <c r="P99" s="652" t="s">
        <v>85</v>
      </c>
      <c r="S99" s="97"/>
      <c r="T99" s="97"/>
      <c r="U99" s="97"/>
      <c r="V99" s="97"/>
      <c r="W99" s="97"/>
      <c r="X99" s="97"/>
    </row>
    <row r="100" spans="2:24">
      <c r="B100" s="93" t="s">
        <v>305</v>
      </c>
      <c r="C100" s="93" t="s">
        <v>246</v>
      </c>
      <c r="D100" s="93" t="s">
        <v>90</v>
      </c>
      <c r="E100" s="93">
        <v>0.72436974789915964</v>
      </c>
      <c r="F100" s="93">
        <v>0.78153153153153154</v>
      </c>
      <c r="G100" s="93">
        <v>0.79869659666908033</v>
      </c>
      <c r="H100" s="93">
        <v>0.82422451994091583</v>
      </c>
      <c r="I100" s="93">
        <v>0.78534418948926721</v>
      </c>
      <c r="J100" s="93">
        <v>0.78883816816374619</v>
      </c>
      <c r="K100" s="93" t="s">
        <v>357</v>
      </c>
      <c r="L100" s="93">
        <f>ROWS($K$10:K100)</f>
        <v>91</v>
      </c>
      <c r="M100" s="93" t="str">
        <f t="shared" si="1"/>
        <v/>
      </c>
      <c r="N100" s="93" t="str">
        <f>IFERROR(SMALL($M$10:$M$327,ROWS(K$10:K100)),"")</f>
        <v/>
      </c>
      <c r="P100" s="652" t="s">
        <v>86</v>
      </c>
      <c r="S100" s="97"/>
      <c r="T100" s="97"/>
      <c r="U100" s="97"/>
      <c r="V100" s="97"/>
      <c r="W100" s="97"/>
      <c r="X100" s="97"/>
    </row>
    <row r="101" spans="2:24">
      <c r="C101" s="93" t="s">
        <v>246</v>
      </c>
      <c r="D101" s="93" t="s">
        <v>91</v>
      </c>
      <c r="E101" s="93">
        <v>0.78391167192429023</v>
      </c>
      <c r="F101" s="93">
        <v>0.7967479674796748</v>
      </c>
      <c r="G101" s="93">
        <v>0.81578947368421051</v>
      </c>
      <c r="H101" s="93">
        <v>0.82099596231493943</v>
      </c>
      <c r="I101" s="93">
        <v>0.80520393811533053</v>
      </c>
      <c r="J101" s="93">
        <v>0.80780905077262688</v>
      </c>
      <c r="K101" s="93" t="s">
        <v>357</v>
      </c>
      <c r="L101" s="93">
        <f>ROWS($K$10:K101)</f>
        <v>92</v>
      </c>
      <c r="M101" s="93" t="str">
        <f t="shared" si="1"/>
        <v/>
      </c>
      <c r="N101" s="93" t="str">
        <f>IFERROR(SMALL($M$10:$M$327,ROWS(K$10:K101)),"")</f>
        <v/>
      </c>
      <c r="S101" s="97"/>
      <c r="T101" s="97"/>
      <c r="U101" s="97"/>
      <c r="V101" s="97"/>
      <c r="W101" s="97"/>
      <c r="X101" s="97"/>
    </row>
    <row r="102" spans="2:24">
      <c r="C102" s="93" t="s">
        <v>246</v>
      </c>
      <c r="D102" s="93" t="s">
        <v>92</v>
      </c>
      <c r="E102" s="93">
        <v>0.77649769585253459</v>
      </c>
      <c r="F102" s="93">
        <v>0.7780187997107737</v>
      </c>
      <c r="G102" s="93">
        <v>0.80856760374832659</v>
      </c>
      <c r="H102" s="93">
        <v>0.82129032258064516</v>
      </c>
      <c r="I102" s="93">
        <v>0.80247813411078717</v>
      </c>
      <c r="J102" s="93">
        <v>0.80208762532619149</v>
      </c>
      <c r="K102" s="93" t="s">
        <v>357</v>
      </c>
      <c r="L102" s="93">
        <f>ROWS($K$10:K102)</f>
        <v>93</v>
      </c>
      <c r="M102" s="93" t="str">
        <f t="shared" si="1"/>
        <v/>
      </c>
      <c r="N102" s="93" t="str">
        <f>IFERROR(SMALL($M$10:$M$327,ROWS(K$10:K102)),"")</f>
        <v/>
      </c>
      <c r="S102" s="97"/>
      <c r="T102" s="97"/>
      <c r="U102" s="97"/>
      <c r="V102" s="97"/>
      <c r="W102" s="97"/>
      <c r="X102" s="97"/>
    </row>
    <row r="103" spans="2:24">
      <c r="C103" s="93" t="s">
        <v>246</v>
      </c>
      <c r="D103" s="93" t="s">
        <v>93</v>
      </c>
      <c r="E103" s="93">
        <v>0.75826771653543312</v>
      </c>
      <c r="F103" s="93">
        <v>0.79682997118155618</v>
      </c>
      <c r="G103" s="93">
        <v>0.80516898608349896</v>
      </c>
      <c r="H103" s="93">
        <v>0.79563492063492058</v>
      </c>
      <c r="I103" s="93">
        <v>0.79428571428571426</v>
      </c>
      <c r="J103" s="93">
        <v>0.79295154185022021</v>
      </c>
      <c r="K103" s="93" t="s">
        <v>357</v>
      </c>
      <c r="L103" s="93">
        <f>ROWS($K$10:K103)</f>
        <v>94</v>
      </c>
      <c r="M103" s="93" t="str">
        <f t="shared" si="1"/>
        <v/>
      </c>
      <c r="N103" s="93" t="str">
        <f>IFERROR(SMALL($M$10:$M$327,ROWS(K$10:K103)),"")</f>
        <v/>
      </c>
      <c r="S103" s="97"/>
      <c r="T103" s="97"/>
      <c r="U103" s="97"/>
      <c r="V103" s="97"/>
      <c r="W103" s="97"/>
      <c r="X103" s="97"/>
    </row>
    <row r="104" spans="2:24">
      <c r="C104" s="93" t="s">
        <v>246</v>
      </c>
      <c r="D104" s="93" t="s">
        <v>94</v>
      </c>
      <c r="E104" s="93">
        <v>0.784965034965035</v>
      </c>
      <c r="F104" s="93">
        <v>0.80434782608695654</v>
      </c>
      <c r="G104" s="93">
        <v>0.8007352941176471</v>
      </c>
      <c r="H104" s="93">
        <v>0.80715287517531553</v>
      </c>
      <c r="I104" s="93">
        <v>0.80780346820809246</v>
      </c>
      <c r="J104" s="93">
        <v>0.8051646597997969</v>
      </c>
      <c r="K104" s="93" t="s">
        <v>357</v>
      </c>
      <c r="L104" s="93">
        <f>ROWS($K$10:K104)</f>
        <v>95</v>
      </c>
      <c r="M104" s="93" t="str">
        <f t="shared" si="1"/>
        <v/>
      </c>
      <c r="N104" s="93" t="str">
        <f>IFERROR(SMALL($M$10:$M$327,ROWS(K$10:K104)),"")</f>
        <v/>
      </c>
      <c r="S104" s="97"/>
      <c r="T104" s="97"/>
      <c r="U104" s="97"/>
      <c r="V104" s="97"/>
      <c r="W104" s="97"/>
      <c r="X104" s="97"/>
    </row>
    <row r="105" spans="2:24">
      <c r="C105" s="93" t="s">
        <v>246</v>
      </c>
      <c r="D105" s="93" t="s">
        <v>95</v>
      </c>
      <c r="E105" s="93">
        <v>0.77539223781998345</v>
      </c>
      <c r="F105" s="93">
        <v>0.77973258268824774</v>
      </c>
      <c r="G105" s="93">
        <v>0.82282282282282282</v>
      </c>
      <c r="H105" s="93">
        <v>0.80441176470588238</v>
      </c>
      <c r="I105" s="93">
        <v>0.80680061823802163</v>
      </c>
      <c r="J105" s="93">
        <v>0.79888514009094913</v>
      </c>
      <c r="K105" s="93" t="s">
        <v>357</v>
      </c>
      <c r="L105" s="93">
        <f>ROWS($K$10:K105)</f>
        <v>96</v>
      </c>
      <c r="M105" s="93" t="str">
        <f t="shared" si="1"/>
        <v/>
      </c>
      <c r="N105" s="93" t="str">
        <f>IFERROR(SMALL($M$10:$M$327,ROWS(K$10:K105)),"")</f>
        <v/>
      </c>
      <c r="S105" s="97"/>
      <c r="T105" s="97"/>
      <c r="U105" s="97"/>
      <c r="V105" s="97"/>
      <c r="W105" s="97"/>
      <c r="X105" s="97"/>
    </row>
    <row r="106" spans="2:24">
      <c r="C106" s="93" t="s">
        <v>246</v>
      </c>
      <c r="D106" s="93" t="s">
        <v>96</v>
      </c>
      <c r="E106" s="93">
        <v>0.77487437185929653</v>
      </c>
      <c r="F106" s="93">
        <v>0.80208333333333337</v>
      </c>
      <c r="G106" s="93">
        <v>0.800186741363212</v>
      </c>
      <c r="H106" s="93">
        <v>0.81064572425828973</v>
      </c>
      <c r="I106" s="93">
        <v>0.78675136116152455</v>
      </c>
      <c r="J106" s="93">
        <v>0.79963833634719705</v>
      </c>
      <c r="K106" s="93" t="s">
        <v>357</v>
      </c>
      <c r="L106" s="93">
        <f>ROWS($K$10:K106)</f>
        <v>97</v>
      </c>
      <c r="M106" s="93" t="str">
        <f t="shared" si="1"/>
        <v/>
      </c>
      <c r="N106" s="93" t="str">
        <f>IFERROR(SMALL($M$10:$M$327,ROWS(K$10:K106)),"")</f>
        <v/>
      </c>
      <c r="S106" s="97"/>
      <c r="T106" s="97"/>
      <c r="U106" s="97"/>
      <c r="V106" s="97"/>
      <c r="W106" s="97"/>
      <c r="X106" s="97"/>
    </row>
    <row r="107" spans="2:24">
      <c r="C107" s="93" t="s">
        <v>246</v>
      </c>
      <c r="D107" s="93" t="s">
        <v>97</v>
      </c>
      <c r="E107" s="93">
        <v>0.77055103884372178</v>
      </c>
      <c r="F107" s="93">
        <v>0.81281618887015172</v>
      </c>
      <c r="G107" s="93">
        <v>0.80257510729613735</v>
      </c>
      <c r="H107" s="93">
        <v>0.83965517241379306</v>
      </c>
      <c r="I107" s="93">
        <v>0.84431137724550898</v>
      </c>
      <c r="J107" s="93">
        <v>0.81616666666666671</v>
      </c>
      <c r="K107" s="93" t="s">
        <v>357</v>
      </c>
      <c r="L107" s="93">
        <f>ROWS($K$10:K107)</f>
        <v>98</v>
      </c>
      <c r="M107" s="93" t="str">
        <f t="shared" si="1"/>
        <v/>
      </c>
      <c r="N107" s="93" t="str">
        <f>IFERROR(SMALL($M$10:$M$327,ROWS(K$10:K107)),"")</f>
        <v/>
      </c>
      <c r="S107" s="97"/>
      <c r="T107" s="97"/>
      <c r="U107" s="97"/>
      <c r="V107" s="97"/>
      <c r="W107" s="97"/>
      <c r="X107" s="97"/>
    </row>
    <row r="108" spans="2:24">
      <c r="C108" s="93" t="s">
        <v>246</v>
      </c>
      <c r="D108" s="93" t="s">
        <v>98</v>
      </c>
      <c r="E108" s="93">
        <v>0.72530864197530864</v>
      </c>
      <c r="F108" s="93">
        <v>0.76699909338168626</v>
      </c>
      <c r="G108" s="93">
        <v>0.80860805860805862</v>
      </c>
      <c r="H108" s="93">
        <v>0.80639431616341029</v>
      </c>
      <c r="I108" s="93">
        <v>0.80524344569288386</v>
      </c>
      <c r="J108" s="93">
        <v>0.78942652329749108</v>
      </c>
      <c r="K108" s="93" t="s">
        <v>357</v>
      </c>
      <c r="L108" s="93">
        <f>ROWS($K$10:K108)</f>
        <v>99</v>
      </c>
      <c r="M108" s="93" t="str">
        <f t="shared" si="1"/>
        <v/>
      </c>
      <c r="N108" s="93" t="str">
        <f>IFERROR(SMALL($M$10:$M$327,ROWS(K$10:K108)),"")</f>
        <v/>
      </c>
      <c r="S108" s="97"/>
      <c r="T108" s="97"/>
      <c r="U108" s="97"/>
      <c r="V108" s="97"/>
      <c r="W108" s="97"/>
      <c r="X108" s="97"/>
    </row>
    <row r="109" spans="2:24">
      <c r="C109" s="93" t="s">
        <v>247</v>
      </c>
      <c r="D109" s="93" t="s">
        <v>90</v>
      </c>
      <c r="E109" s="93">
        <v>0.74540441176470584</v>
      </c>
      <c r="F109" s="93">
        <v>0.75107665805340229</v>
      </c>
      <c r="G109" s="93">
        <v>0.75929368029739774</v>
      </c>
      <c r="H109" s="93">
        <v>0.76458112407211032</v>
      </c>
      <c r="I109" s="93">
        <v>0.76441717791411046</v>
      </c>
      <c r="J109" s="93">
        <v>0.75703674745895233</v>
      </c>
      <c r="K109" s="93" t="s">
        <v>357</v>
      </c>
      <c r="L109" s="93">
        <f>ROWS($K$10:K109)</f>
        <v>100</v>
      </c>
      <c r="M109" s="93" t="str">
        <f t="shared" si="1"/>
        <v/>
      </c>
      <c r="N109" s="93" t="str">
        <f>IFERROR(SMALL($M$10:$M$327,ROWS(K$10:K109)),"")</f>
        <v/>
      </c>
      <c r="S109" s="97"/>
      <c r="T109" s="97"/>
      <c r="U109" s="97"/>
      <c r="V109" s="97"/>
      <c r="W109" s="97"/>
      <c r="X109" s="97"/>
    </row>
    <row r="110" spans="2:24">
      <c r="C110" s="93" t="s">
        <v>247</v>
      </c>
      <c r="D110" s="93" t="s">
        <v>91</v>
      </c>
      <c r="E110" s="93">
        <v>0.68767908309455583</v>
      </c>
      <c r="F110" s="93">
        <v>0.76419965576592086</v>
      </c>
      <c r="G110" s="93">
        <v>0.74492753623188401</v>
      </c>
      <c r="H110" s="93">
        <v>0.78338945005611671</v>
      </c>
      <c r="I110" s="93">
        <v>0.75876010781671155</v>
      </c>
      <c r="J110" s="93">
        <v>0.74602851323828923</v>
      </c>
      <c r="K110" s="93" t="s">
        <v>357</v>
      </c>
      <c r="L110" s="93">
        <f>ROWS($K$10:K110)</f>
        <v>101</v>
      </c>
      <c r="M110" s="93" t="str">
        <f t="shared" si="1"/>
        <v/>
      </c>
      <c r="N110" s="93" t="str">
        <f>IFERROR(SMALL($M$10:$M$327,ROWS(K$10:K110)),"")</f>
        <v/>
      </c>
      <c r="S110" s="97"/>
      <c r="T110" s="97"/>
      <c r="U110" s="97"/>
      <c r="V110" s="97"/>
      <c r="W110" s="97"/>
      <c r="X110" s="97"/>
    </row>
    <row r="111" spans="2:24">
      <c r="C111" s="93" t="s">
        <v>247</v>
      </c>
      <c r="D111" s="93" t="s">
        <v>92</v>
      </c>
      <c r="E111" s="93">
        <v>0.71931493815413894</v>
      </c>
      <c r="F111" s="93">
        <v>0.74638989169675085</v>
      </c>
      <c r="G111" s="93">
        <v>0.78092540132200183</v>
      </c>
      <c r="H111" s="93">
        <v>0.78617710583153344</v>
      </c>
      <c r="I111" s="93">
        <v>0.81384790011350738</v>
      </c>
      <c r="J111" s="93">
        <v>0.7682106096595408</v>
      </c>
      <c r="K111" s="93" t="s">
        <v>357</v>
      </c>
      <c r="L111" s="93">
        <f>ROWS($K$10:K111)</f>
        <v>102</v>
      </c>
      <c r="M111" s="93" t="str">
        <f t="shared" si="1"/>
        <v/>
      </c>
      <c r="N111" s="93" t="str">
        <f>IFERROR(SMALL($M$10:$M$327,ROWS(K$10:K111)),"")</f>
        <v/>
      </c>
      <c r="S111" s="97"/>
      <c r="T111" s="97"/>
      <c r="U111" s="97"/>
      <c r="V111" s="97"/>
      <c r="W111" s="97"/>
      <c r="X111" s="97"/>
    </row>
    <row r="112" spans="2:24">
      <c r="C112" s="93" t="s">
        <v>247</v>
      </c>
      <c r="D112" s="93" t="s">
        <v>93</v>
      </c>
      <c r="E112" s="93">
        <v>0.71562207670720301</v>
      </c>
      <c r="F112" s="93">
        <v>0.76687116564417179</v>
      </c>
      <c r="G112" s="93">
        <v>0.77458659704090516</v>
      </c>
      <c r="H112" s="93">
        <v>0.80932203389830504</v>
      </c>
      <c r="I112" s="93">
        <v>0.82784272051009566</v>
      </c>
      <c r="J112" s="93">
        <v>0.77704236006051441</v>
      </c>
      <c r="K112" s="93" t="s">
        <v>357</v>
      </c>
      <c r="L112" s="93">
        <f>ROWS($K$10:K112)</f>
        <v>103</v>
      </c>
      <c r="M112" s="93" t="str">
        <f t="shared" si="1"/>
        <v/>
      </c>
      <c r="N112" s="93" t="str">
        <f>IFERROR(SMALL($M$10:$M$327,ROWS(K$10:K112)),"")</f>
        <v/>
      </c>
      <c r="S112" s="97"/>
      <c r="T112" s="97"/>
      <c r="U112" s="97"/>
      <c r="V112" s="97"/>
      <c r="W112" s="97"/>
      <c r="X112" s="97"/>
    </row>
    <row r="113" spans="2:24">
      <c r="C113" s="93" t="s">
        <v>247</v>
      </c>
      <c r="D113" s="93" t="s">
        <v>94</v>
      </c>
      <c r="E113" s="93">
        <v>0.77815126050420169</v>
      </c>
      <c r="F113" s="93">
        <v>0.76460481099656352</v>
      </c>
      <c r="G113" s="93">
        <v>0.81039197812215136</v>
      </c>
      <c r="H113" s="93">
        <v>0.81784386617100369</v>
      </c>
      <c r="I113" s="93">
        <v>0.84812442817932299</v>
      </c>
      <c r="J113" s="93">
        <v>0.80322924059616752</v>
      </c>
      <c r="K113" s="93" t="s">
        <v>357</v>
      </c>
      <c r="L113" s="93">
        <f>ROWS($K$10:K113)</f>
        <v>104</v>
      </c>
      <c r="M113" s="93" t="str">
        <f t="shared" si="1"/>
        <v/>
      </c>
      <c r="N113" s="93" t="str">
        <f>IFERROR(SMALL($M$10:$M$327,ROWS(K$10:K113)),"")</f>
        <v/>
      </c>
      <c r="S113" s="97"/>
      <c r="T113" s="97"/>
      <c r="U113" s="97"/>
      <c r="V113" s="97"/>
      <c r="W113" s="97"/>
      <c r="X113" s="97"/>
    </row>
    <row r="114" spans="2:24">
      <c r="C114" s="93" t="s">
        <v>247</v>
      </c>
      <c r="D114" s="93" t="s">
        <v>95</v>
      </c>
      <c r="E114" s="93">
        <v>0.75150992234685077</v>
      </c>
      <c r="F114" s="93">
        <v>0.75912408759124084</v>
      </c>
      <c r="G114" s="93">
        <v>0.75829383886255919</v>
      </c>
      <c r="H114" s="93">
        <v>0.82472324723247237</v>
      </c>
      <c r="I114" s="93">
        <v>0.79585798816568043</v>
      </c>
      <c r="J114" s="93">
        <v>0.77716027249910358</v>
      </c>
      <c r="K114" s="93" t="s">
        <v>357</v>
      </c>
      <c r="L114" s="93">
        <f>ROWS($K$10:K114)</f>
        <v>105</v>
      </c>
      <c r="M114" s="93" t="str">
        <f t="shared" si="1"/>
        <v/>
      </c>
      <c r="N114" s="93" t="str">
        <f>IFERROR(SMALL($M$10:$M$327,ROWS(K$10:K114)),"")</f>
        <v/>
      </c>
      <c r="S114" s="97"/>
      <c r="T114" s="97"/>
      <c r="U114" s="97"/>
      <c r="V114" s="97"/>
      <c r="W114" s="97"/>
      <c r="X114" s="97"/>
    </row>
    <row r="115" spans="2:24">
      <c r="C115" s="93" t="s">
        <v>247</v>
      </c>
      <c r="D115" s="93" t="s">
        <v>96</v>
      </c>
      <c r="E115" s="93">
        <v>0.75594713656387669</v>
      </c>
      <c r="F115" s="93">
        <v>0.73653686826843412</v>
      </c>
      <c r="G115" s="93">
        <v>0.7880859375</v>
      </c>
      <c r="H115" s="93">
        <v>0.78136882129277563</v>
      </c>
      <c r="I115" s="93">
        <v>0.76411290322580649</v>
      </c>
      <c r="J115" s="93">
        <v>0.76455416359616801</v>
      </c>
      <c r="K115" s="93" t="s">
        <v>357</v>
      </c>
      <c r="L115" s="93">
        <f>ROWS($K$10:K115)</f>
        <v>106</v>
      </c>
      <c r="M115" s="93" t="str">
        <f t="shared" si="1"/>
        <v/>
      </c>
      <c r="N115" s="93" t="str">
        <f>IFERROR(SMALL($M$10:$M$327,ROWS(K$10:K115)),"")</f>
        <v/>
      </c>
      <c r="S115" s="97"/>
      <c r="T115" s="97"/>
      <c r="U115" s="97"/>
      <c r="V115" s="97"/>
      <c r="W115" s="97"/>
      <c r="X115" s="97"/>
    </row>
    <row r="116" spans="2:24">
      <c r="C116" s="93" t="s">
        <v>247</v>
      </c>
      <c r="D116" s="93" t="s">
        <v>97</v>
      </c>
      <c r="E116" s="93">
        <v>0.78372093023255818</v>
      </c>
      <c r="F116" s="93">
        <v>0.77986906710310966</v>
      </c>
      <c r="G116" s="93">
        <v>0.80896860986547081</v>
      </c>
      <c r="H116" s="93">
        <v>0.84812623274161736</v>
      </c>
      <c r="I116" s="93">
        <v>0.84607645875251514</v>
      </c>
      <c r="J116" s="93">
        <v>0.81061541174396046</v>
      </c>
      <c r="K116" s="93" t="s">
        <v>357</v>
      </c>
      <c r="L116" s="93">
        <f>ROWS($K$10:K116)</f>
        <v>107</v>
      </c>
      <c r="M116" s="93" t="str">
        <f t="shared" si="1"/>
        <v/>
      </c>
      <c r="N116" s="93" t="str">
        <f>IFERROR(SMALL($M$10:$M$327,ROWS(K$10:K116)),"")</f>
        <v/>
      </c>
      <c r="S116" s="97"/>
      <c r="T116" s="97"/>
      <c r="U116" s="97"/>
      <c r="V116" s="97"/>
      <c r="W116" s="97"/>
      <c r="X116" s="97"/>
    </row>
    <row r="117" spans="2:24">
      <c r="C117" s="93" t="s">
        <v>247</v>
      </c>
      <c r="D117" s="93" t="s">
        <v>98</v>
      </c>
      <c r="E117" s="93">
        <v>0.71961874503574264</v>
      </c>
      <c r="F117" s="93">
        <v>0.76380368098159512</v>
      </c>
      <c r="G117" s="93">
        <v>0.82422586520947172</v>
      </c>
      <c r="H117" s="93">
        <v>0.8176100628930818</v>
      </c>
      <c r="I117" s="93">
        <v>0.81959706959706957</v>
      </c>
      <c r="J117" s="93">
        <v>0.78730587440918298</v>
      </c>
      <c r="K117" s="93" t="s">
        <v>357</v>
      </c>
      <c r="L117" s="93">
        <f>ROWS($K$10:K117)</f>
        <v>108</v>
      </c>
      <c r="M117" s="93" t="str">
        <f t="shared" si="1"/>
        <v/>
      </c>
      <c r="N117" s="93" t="str">
        <f>IFERROR(SMALL($M$10:$M$327,ROWS(K$10:K117)),"")</f>
        <v/>
      </c>
      <c r="S117" s="97"/>
      <c r="T117" s="97"/>
      <c r="U117" s="97"/>
      <c r="V117" s="97"/>
      <c r="W117" s="97"/>
      <c r="X117" s="97"/>
    </row>
    <row r="118" spans="2:24">
      <c r="C118" s="93" t="s">
        <v>307</v>
      </c>
      <c r="D118" s="93" t="s">
        <v>90</v>
      </c>
      <c r="E118" s="93">
        <v>0.67346938775510201</v>
      </c>
      <c r="F118" s="93">
        <v>0.78301886792452835</v>
      </c>
      <c r="G118" s="93">
        <v>0.80555555555555558</v>
      </c>
      <c r="H118" s="93">
        <v>0.63492063492063489</v>
      </c>
      <c r="I118" s="93">
        <v>0.68656716417910446</v>
      </c>
      <c r="J118" s="93">
        <v>0.77241379310344827</v>
      </c>
      <c r="K118" s="93" t="s">
        <v>357</v>
      </c>
      <c r="L118" s="93">
        <f>ROWS($K$10:K118)</f>
        <v>109</v>
      </c>
      <c r="M118" s="93" t="str">
        <f t="shared" si="1"/>
        <v/>
      </c>
      <c r="N118" s="93" t="str">
        <f>IFERROR(SMALL($M$10:$M$327,ROWS(K$10:K118)),"")</f>
        <v/>
      </c>
      <c r="S118" s="97"/>
      <c r="T118" s="97"/>
      <c r="U118" s="97"/>
      <c r="V118" s="97"/>
      <c r="W118" s="97"/>
      <c r="X118" s="97"/>
    </row>
    <row r="119" spans="2:24">
      <c r="B119" s="93" t="s">
        <v>279</v>
      </c>
      <c r="C119" s="93" t="s">
        <v>307</v>
      </c>
      <c r="D119" s="93" t="s">
        <v>91</v>
      </c>
      <c r="E119" s="93">
        <v>0.66176470588235292</v>
      </c>
      <c r="F119" s="93">
        <v>0.7168141592920354</v>
      </c>
      <c r="G119" s="93">
        <v>0.734375</v>
      </c>
      <c r="H119" s="93">
        <v>0.67241379310344829</v>
      </c>
      <c r="I119" s="93">
        <v>0.66666666666666663</v>
      </c>
      <c r="J119" s="93">
        <v>0.73684210526315785</v>
      </c>
      <c r="K119" s="93" t="s">
        <v>357</v>
      </c>
      <c r="L119" s="93">
        <f>ROWS($K$10:K119)</f>
        <v>110</v>
      </c>
      <c r="M119" s="93" t="str">
        <f t="shared" si="1"/>
        <v/>
      </c>
      <c r="N119" s="93" t="str">
        <f>IFERROR(SMALL($M$10:$M$327,ROWS(K$10:K119)),"")</f>
        <v/>
      </c>
      <c r="S119" s="97"/>
      <c r="T119" s="97"/>
      <c r="U119" s="97"/>
      <c r="V119" s="97"/>
      <c r="W119" s="97"/>
      <c r="X119" s="97"/>
    </row>
    <row r="120" spans="2:24">
      <c r="C120" s="93" t="s">
        <v>307</v>
      </c>
      <c r="D120" s="93" t="s">
        <v>92</v>
      </c>
      <c r="E120" s="93">
        <v>0.70129870129870131</v>
      </c>
      <c r="F120" s="93">
        <v>0.71698113207547165</v>
      </c>
      <c r="G120" s="93">
        <v>0.6966292134831461</v>
      </c>
      <c r="H120" s="93">
        <v>0.74683544303797467</v>
      </c>
      <c r="I120" s="93">
        <v>0.75</v>
      </c>
      <c r="J120" s="93">
        <v>0.77659574468085102</v>
      </c>
      <c r="K120" s="93" t="s">
        <v>357</v>
      </c>
      <c r="L120" s="93">
        <f>ROWS($K$10:K120)</f>
        <v>111</v>
      </c>
      <c r="M120" s="93" t="str">
        <f t="shared" si="1"/>
        <v/>
      </c>
      <c r="N120" s="93" t="str">
        <f>IFERROR(SMALL($M$10:$M$327,ROWS(K$10:K120)),"")</f>
        <v/>
      </c>
      <c r="S120" s="97"/>
      <c r="T120" s="97"/>
      <c r="U120" s="97"/>
      <c r="V120" s="97"/>
      <c r="W120" s="97"/>
      <c r="X120" s="97"/>
    </row>
    <row r="121" spans="2:24">
      <c r="C121" s="93" t="s">
        <v>307</v>
      </c>
      <c r="D121" s="93" t="s">
        <v>93</v>
      </c>
      <c r="E121" s="93">
        <v>0.65608465608465605</v>
      </c>
      <c r="F121" s="93">
        <v>0.72881355932203384</v>
      </c>
      <c r="G121" s="93">
        <v>0.77215189873417722</v>
      </c>
      <c r="H121" s="93">
        <v>0.76666666666666672</v>
      </c>
      <c r="I121" s="93">
        <v>0.71</v>
      </c>
      <c r="J121" s="93">
        <v>0.74117647058823533</v>
      </c>
      <c r="K121" s="93" t="s">
        <v>357</v>
      </c>
      <c r="L121" s="93">
        <f>ROWS($K$10:K121)</f>
        <v>112</v>
      </c>
      <c r="M121" s="93" t="str">
        <f t="shared" si="1"/>
        <v/>
      </c>
      <c r="N121" s="93" t="str">
        <f>IFERROR(SMALL($M$10:$M$327,ROWS(K$10:K121)),"")</f>
        <v/>
      </c>
      <c r="S121" s="97"/>
      <c r="T121" s="97"/>
      <c r="U121" s="97"/>
      <c r="V121" s="97"/>
      <c r="W121" s="97"/>
      <c r="X121" s="97"/>
    </row>
    <row r="122" spans="2:24">
      <c r="C122" s="93" t="s">
        <v>307</v>
      </c>
      <c r="D122" s="93" t="s">
        <v>94</v>
      </c>
      <c r="E122" s="93">
        <v>0.76635514018691586</v>
      </c>
      <c r="F122" s="93">
        <v>0.75221238938053092</v>
      </c>
      <c r="G122" s="93">
        <v>0.68131868131868134</v>
      </c>
      <c r="H122" s="93">
        <v>0.77551020408163263</v>
      </c>
      <c r="I122" s="93">
        <v>0.78333333333333333</v>
      </c>
      <c r="J122" s="93">
        <v>0.78423236514522821</v>
      </c>
      <c r="K122" s="93" t="s">
        <v>357</v>
      </c>
      <c r="L122" s="93">
        <f>ROWS($K$10:K122)</f>
        <v>113</v>
      </c>
      <c r="M122" s="93" t="str">
        <f t="shared" si="1"/>
        <v/>
      </c>
      <c r="N122" s="93" t="str">
        <f>IFERROR(SMALL($M$10:$M$327,ROWS(K$10:K122)),"")</f>
        <v/>
      </c>
      <c r="S122" s="97"/>
      <c r="T122" s="97"/>
      <c r="U122" s="97"/>
      <c r="V122" s="97"/>
      <c r="W122" s="97"/>
      <c r="X122" s="97"/>
    </row>
    <row r="123" spans="2:24" ht="30.95" customHeight="1">
      <c r="C123" s="93" t="s">
        <v>307</v>
      </c>
      <c r="D123" s="93" t="s">
        <v>98</v>
      </c>
      <c r="E123" s="93">
        <v>0.69306930693069302</v>
      </c>
      <c r="F123" s="93">
        <v>0.64210526315789473</v>
      </c>
      <c r="G123" s="93">
        <v>0.8571428571428571</v>
      </c>
      <c r="H123" s="93">
        <v>0.69148936170212771</v>
      </c>
      <c r="I123" s="93">
        <v>0.72131147540983609</v>
      </c>
      <c r="J123" s="93">
        <v>0.76131687242798352</v>
      </c>
      <c r="K123" s="93" t="s">
        <v>357</v>
      </c>
      <c r="L123" s="93">
        <f>ROWS($K$10:K123)</f>
        <v>114</v>
      </c>
      <c r="M123" s="93" t="str">
        <f t="shared" si="1"/>
        <v/>
      </c>
      <c r="N123" s="93" t="str">
        <f>IFERROR(SMALL($M$10:$M$327,ROWS(K$10:K123)),"")</f>
        <v/>
      </c>
      <c r="S123" s="97"/>
      <c r="T123" s="97"/>
      <c r="U123" s="97"/>
      <c r="V123" s="97"/>
      <c r="W123" s="97"/>
      <c r="X123" s="97"/>
    </row>
    <row r="124" spans="2:24">
      <c r="C124" s="93" t="s">
        <v>307</v>
      </c>
      <c r="D124" s="93" t="s">
        <v>96</v>
      </c>
      <c r="E124" s="93">
        <v>0.6310679611650486</v>
      </c>
      <c r="F124" s="93">
        <v>0.67647058823529416</v>
      </c>
      <c r="G124" s="93">
        <v>0.64935064935064934</v>
      </c>
      <c r="H124" s="93">
        <v>0.6</v>
      </c>
      <c r="I124" s="93">
        <v>0.62962962962962965</v>
      </c>
      <c r="J124" s="93">
        <v>0.67895545314900152</v>
      </c>
      <c r="K124" s="93" t="s">
        <v>357</v>
      </c>
      <c r="L124" s="93">
        <f>ROWS($K$10:K124)</f>
        <v>115</v>
      </c>
      <c r="M124" s="93" t="str">
        <f t="shared" si="1"/>
        <v/>
      </c>
      <c r="N124" s="93" t="str">
        <f>IFERROR(SMALL($M$10:$M$327,ROWS(K$10:K124)),"")</f>
        <v/>
      </c>
      <c r="S124" s="97"/>
      <c r="T124" s="97"/>
      <c r="U124" s="97"/>
      <c r="V124" s="97"/>
      <c r="W124" s="97"/>
      <c r="X124" s="97"/>
    </row>
    <row r="125" spans="2:24">
      <c r="C125" s="93" t="s">
        <v>307</v>
      </c>
      <c r="D125" s="93" t="s">
        <v>97</v>
      </c>
      <c r="E125" s="93">
        <v>0.67105263157894735</v>
      </c>
      <c r="F125" s="93">
        <v>0.76344086021505375</v>
      </c>
      <c r="G125" s="93">
        <v>0.71590909090909094</v>
      </c>
      <c r="H125" s="93">
        <v>0.82278481012658233</v>
      </c>
      <c r="I125" s="93">
        <v>0.8482142857142857</v>
      </c>
      <c r="J125" s="93">
        <v>0.76868829337094502</v>
      </c>
      <c r="K125" s="93" t="s">
        <v>357</v>
      </c>
      <c r="L125" s="93">
        <f>ROWS($K$10:K125)</f>
        <v>116</v>
      </c>
      <c r="M125" s="93" t="str">
        <f t="shared" si="1"/>
        <v/>
      </c>
      <c r="N125" s="93" t="str">
        <f>IFERROR(SMALL($M$10:$M$327,ROWS(K$10:K125)),"")</f>
        <v/>
      </c>
      <c r="S125" s="97"/>
      <c r="T125" s="97"/>
      <c r="U125" s="97"/>
      <c r="V125" s="97"/>
      <c r="W125" s="97"/>
      <c r="X125" s="97"/>
    </row>
    <row r="126" spans="2:24">
      <c r="C126" s="93" t="s">
        <v>307</v>
      </c>
      <c r="D126" s="93" t="s">
        <v>98</v>
      </c>
      <c r="E126" s="93">
        <v>0.69306930693069302</v>
      </c>
      <c r="F126" s="93">
        <v>0.64210526315789473</v>
      </c>
      <c r="G126" s="93">
        <v>0.8571428571428571</v>
      </c>
      <c r="H126" s="93">
        <v>0.69148936170212771</v>
      </c>
      <c r="I126" s="93">
        <v>0.72131147540983609</v>
      </c>
      <c r="J126" s="93">
        <v>0.76131687242798352</v>
      </c>
      <c r="K126" s="93" t="s">
        <v>357</v>
      </c>
      <c r="L126" s="93">
        <f>ROWS($K$10:K126)</f>
        <v>117</v>
      </c>
      <c r="M126" s="93" t="str">
        <f t="shared" si="1"/>
        <v/>
      </c>
      <c r="N126" s="93" t="str">
        <f>IFERROR(SMALL($M$10:$M$327,ROWS(K$10:K126)),"")</f>
        <v/>
      </c>
      <c r="S126" s="97"/>
      <c r="T126" s="97"/>
      <c r="U126" s="97"/>
      <c r="V126" s="97"/>
      <c r="W126" s="97"/>
      <c r="X126" s="97"/>
    </row>
    <row r="127" spans="2:24">
      <c r="C127" s="93" t="s">
        <v>284</v>
      </c>
      <c r="D127" s="93" t="s">
        <v>90</v>
      </c>
      <c r="E127" s="93">
        <v>0.74044360547428034</v>
      </c>
      <c r="F127" s="93">
        <v>0.76715789473684215</v>
      </c>
      <c r="G127" s="93">
        <v>0.78053917438921649</v>
      </c>
      <c r="H127" s="93">
        <v>0.80484522207267828</v>
      </c>
      <c r="I127" s="93">
        <v>0.77979894686452844</v>
      </c>
      <c r="J127" s="93">
        <v>0.77571833983682159</v>
      </c>
      <c r="K127" s="93" t="s">
        <v>357</v>
      </c>
      <c r="L127" s="93">
        <f>ROWS($K$10:K127)</f>
        <v>118</v>
      </c>
      <c r="M127" s="93" t="str">
        <f t="shared" si="1"/>
        <v/>
      </c>
      <c r="N127" s="93" t="str">
        <f>IFERROR(SMALL($M$10:$M$327,ROWS(K$10:K127)),"")</f>
        <v/>
      </c>
      <c r="S127" s="97"/>
      <c r="T127" s="97"/>
      <c r="U127" s="97"/>
      <c r="V127" s="97"/>
      <c r="W127" s="97"/>
      <c r="X127" s="97"/>
    </row>
    <row r="128" spans="2:24">
      <c r="C128" s="93" t="s">
        <v>284</v>
      </c>
      <c r="D128" s="93" t="s">
        <v>91</v>
      </c>
      <c r="E128" s="93">
        <v>0.74630996309963105</v>
      </c>
      <c r="F128" s="93">
        <v>0.78517337584695102</v>
      </c>
      <c r="G128" s="93">
        <v>0.78743760399334439</v>
      </c>
      <c r="H128" s="93">
        <v>0.81047165729121595</v>
      </c>
      <c r="I128" s="93">
        <v>0.79256080114449212</v>
      </c>
      <c r="J128" s="93">
        <v>0.78513396715643902</v>
      </c>
      <c r="K128" s="93" t="s">
        <v>357</v>
      </c>
      <c r="L128" s="93">
        <f>ROWS($K$10:K128)</f>
        <v>119</v>
      </c>
      <c r="M128" s="93" t="str">
        <f t="shared" si="1"/>
        <v/>
      </c>
      <c r="N128" s="93" t="str">
        <f>IFERROR(SMALL($M$10:$M$327,ROWS(K$10:K128)),"")</f>
        <v/>
      </c>
      <c r="S128" s="97"/>
      <c r="T128" s="97"/>
      <c r="U128" s="97"/>
      <c r="V128" s="97"/>
      <c r="W128" s="97"/>
      <c r="X128" s="97"/>
    </row>
    <row r="129" spans="2:24">
      <c r="C129" s="93" t="s">
        <v>284</v>
      </c>
      <c r="D129" s="93" t="s">
        <v>92</v>
      </c>
      <c r="E129" s="93">
        <v>0.75549450549450547</v>
      </c>
      <c r="F129" s="93">
        <v>0.76567101388304581</v>
      </c>
      <c r="G129" s="93">
        <v>0.80147058823529416</v>
      </c>
      <c r="H129" s="93">
        <v>0.81050420168067228</v>
      </c>
      <c r="I129" s="93">
        <v>0.81112669471715759</v>
      </c>
      <c r="J129" s="93">
        <v>0.78952364515015538</v>
      </c>
      <c r="K129" s="93" t="s">
        <v>357</v>
      </c>
      <c r="L129" s="93">
        <f>ROWS($K$10:K129)</f>
        <v>120</v>
      </c>
      <c r="M129" s="93" t="str">
        <f t="shared" si="1"/>
        <v/>
      </c>
      <c r="N129" s="93" t="str">
        <f>IFERROR(SMALL($M$10:$M$327,ROWS(K$10:K129)),"")</f>
        <v/>
      </c>
      <c r="S129" s="97"/>
      <c r="T129" s="97"/>
      <c r="U129" s="97"/>
      <c r="V129" s="97"/>
      <c r="W129" s="97"/>
      <c r="X129" s="97"/>
    </row>
    <row r="130" spans="2:24">
      <c r="C130" s="93" t="s">
        <v>284</v>
      </c>
      <c r="D130" s="93" t="s">
        <v>93</v>
      </c>
      <c r="E130" s="93">
        <v>0.74581005586592175</v>
      </c>
      <c r="F130" s="93">
        <v>0.7857142857142857</v>
      </c>
      <c r="G130" s="93">
        <v>0.79254079254079257</v>
      </c>
      <c r="H130" s="93">
        <v>0.80159062369192136</v>
      </c>
      <c r="I130" s="93">
        <v>0.81241625725770428</v>
      </c>
      <c r="J130" s="93">
        <v>0.78876328665429396</v>
      </c>
      <c r="K130" s="93" t="s">
        <v>357</v>
      </c>
      <c r="L130" s="93">
        <f>ROWS($K$10:K130)</f>
        <v>121</v>
      </c>
      <c r="M130" s="93" t="str">
        <f t="shared" si="1"/>
        <v/>
      </c>
      <c r="N130" s="93" t="str">
        <f>IFERROR(SMALL($M$10:$M$327,ROWS(K$10:K130)),"")</f>
        <v/>
      </c>
      <c r="S130" s="97"/>
      <c r="T130" s="97"/>
      <c r="U130" s="97"/>
      <c r="V130" s="97"/>
      <c r="W130" s="97"/>
      <c r="X130" s="97"/>
    </row>
    <row r="131" spans="2:24">
      <c r="C131" s="93" t="s">
        <v>284</v>
      </c>
      <c r="D131" s="93" t="s">
        <v>94</v>
      </c>
      <c r="E131" s="93">
        <v>0.78314393939393945</v>
      </c>
      <c r="F131" s="93">
        <v>0.78763222131814481</v>
      </c>
      <c r="G131" s="93">
        <v>0.80980810234541578</v>
      </c>
      <c r="H131" s="93">
        <v>0.81244743481917581</v>
      </c>
      <c r="I131" s="93">
        <v>0.82755669661959774</v>
      </c>
      <c r="J131" s="93">
        <v>0.80517594806969595</v>
      </c>
      <c r="K131" s="93" t="s">
        <v>357</v>
      </c>
      <c r="L131" s="93">
        <f>ROWS($K$10:K131)</f>
        <v>122</v>
      </c>
      <c r="M131" s="93" t="str">
        <f t="shared" si="1"/>
        <v/>
      </c>
      <c r="N131" s="93" t="str">
        <f>IFERROR(SMALL($M$10:$M$327,ROWS(K$10:K131)),"")</f>
        <v/>
      </c>
      <c r="S131" s="97"/>
      <c r="T131" s="97"/>
      <c r="U131" s="97"/>
      <c r="V131" s="97"/>
      <c r="W131" s="97"/>
      <c r="X131" s="97"/>
    </row>
    <row r="132" spans="2:24">
      <c r="C132" s="93" t="s">
        <v>284</v>
      </c>
      <c r="D132" s="93" t="s">
        <v>95</v>
      </c>
      <c r="E132" s="93">
        <v>0.76915931258708781</v>
      </c>
      <c r="F132" s="93">
        <v>0.77097415506958256</v>
      </c>
      <c r="G132" s="93">
        <v>0.79506390480387834</v>
      </c>
      <c r="H132" s="93">
        <v>0.81091534164159862</v>
      </c>
      <c r="I132" s="93">
        <v>0.80528511821974968</v>
      </c>
      <c r="J132" s="93">
        <v>0.78982434887946695</v>
      </c>
      <c r="K132" s="93" t="s">
        <v>357</v>
      </c>
      <c r="L132" s="93">
        <f>ROWS($K$10:K132)</f>
        <v>123</v>
      </c>
      <c r="M132" s="93" t="str">
        <f t="shared" si="1"/>
        <v/>
      </c>
      <c r="N132" s="93" t="str">
        <f>IFERROR(SMALL($M$10:$M$327,ROWS(K$10:K132)),"")</f>
        <v/>
      </c>
      <c r="S132" s="97"/>
      <c r="T132" s="97"/>
      <c r="U132" s="97"/>
      <c r="V132" s="97"/>
      <c r="W132" s="97"/>
      <c r="X132" s="97"/>
    </row>
    <row r="133" spans="2:24">
      <c r="C133" s="93" t="s">
        <v>284</v>
      </c>
      <c r="D133" s="93" t="s">
        <v>96</v>
      </c>
      <c r="E133" s="93">
        <v>0.77602523659305989</v>
      </c>
      <c r="F133" s="93">
        <v>0.76948356807511742</v>
      </c>
      <c r="G133" s="93">
        <v>0.79810568295114659</v>
      </c>
      <c r="H133" s="93">
        <v>0.80209823557463045</v>
      </c>
      <c r="I133" s="93">
        <v>0.78379746835443043</v>
      </c>
      <c r="J133" s="93">
        <v>0.7871214348720964</v>
      </c>
      <c r="K133" s="93" t="s">
        <v>357</v>
      </c>
      <c r="L133" s="93">
        <f>ROWS($K$10:K133)</f>
        <v>124</v>
      </c>
      <c r="M133" s="93" t="str">
        <f t="shared" si="1"/>
        <v/>
      </c>
      <c r="N133" s="93" t="str">
        <f>IFERROR(SMALL($M$10:$M$327,ROWS(K$10:K133)),"")</f>
        <v/>
      </c>
      <c r="S133" s="97"/>
      <c r="T133" s="97"/>
      <c r="U133" s="97"/>
      <c r="V133" s="97"/>
      <c r="W133" s="97"/>
      <c r="X133" s="97"/>
    </row>
    <row r="134" spans="2:24">
      <c r="C134" s="93" t="s">
        <v>284</v>
      </c>
      <c r="D134" s="93" t="s">
        <v>97</v>
      </c>
      <c r="E134" s="93">
        <v>0.78697674418604646</v>
      </c>
      <c r="F134" s="93">
        <v>0.79620034542314333</v>
      </c>
      <c r="G134" s="93">
        <v>0.81035272560696292</v>
      </c>
      <c r="H134" s="93">
        <v>0.84344894026974948</v>
      </c>
      <c r="I134" s="93">
        <v>0.84592737978410204</v>
      </c>
      <c r="J134" s="93">
        <v>0.81602346686222382</v>
      </c>
      <c r="K134" s="93" t="s">
        <v>357</v>
      </c>
      <c r="L134" s="93">
        <f>ROWS($K$10:K134)</f>
        <v>125</v>
      </c>
      <c r="M134" s="93" t="str">
        <f t="shared" si="1"/>
        <v/>
      </c>
      <c r="N134" s="93" t="str">
        <f>IFERROR(SMALL($M$10:$M$327,ROWS(K$10:K134)),"")</f>
        <v/>
      </c>
      <c r="S134" s="97"/>
      <c r="T134" s="97"/>
      <c r="U134" s="97"/>
      <c r="V134" s="97"/>
      <c r="W134" s="97"/>
      <c r="X134" s="97"/>
    </row>
    <row r="135" spans="2:24">
      <c r="C135" s="93" t="s">
        <v>284</v>
      </c>
      <c r="D135" s="93" t="s">
        <v>98</v>
      </c>
      <c r="E135" s="93">
        <v>0.72569444444444442</v>
      </c>
      <c r="F135" s="93">
        <v>0.76869261040664627</v>
      </c>
      <c r="G135" s="93">
        <v>0.8133078027764481</v>
      </c>
      <c r="H135" s="93">
        <v>0.81502347417840371</v>
      </c>
      <c r="I135" s="93">
        <v>0.81885488647581439</v>
      </c>
      <c r="J135" s="93">
        <v>0.78933582787652012</v>
      </c>
      <c r="K135" s="93" t="s">
        <v>357</v>
      </c>
      <c r="L135" s="93">
        <f>ROWS($K$10:K135)</f>
        <v>126</v>
      </c>
      <c r="M135" s="93" t="str">
        <f t="shared" si="1"/>
        <v/>
      </c>
      <c r="N135" s="93" t="str">
        <f>IFERROR(SMALL($M$10:$M$327,ROWS(K$10:K135)),"")</f>
        <v/>
      </c>
      <c r="S135" s="97"/>
      <c r="T135" s="97"/>
      <c r="U135" s="97"/>
      <c r="V135" s="97"/>
      <c r="W135" s="97"/>
      <c r="X135" s="97"/>
    </row>
    <row r="136" spans="2:24">
      <c r="C136" s="93" t="s">
        <v>310</v>
      </c>
      <c r="D136" s="93" t="s">
        <v>90</v>
      </c>
      <c r="E136" s="93">
        <v>0.60101010101010099</v>
      </c>
      <c r="F136" s="93">
        <v>0.68041237113402064</v>
      </c>
      <c r="G136" s="93">
        <v>0.73291925465838514</v>
      </c>
      <c r="H136" s="93">
        <v>0.74033149171270718</v>
      </c>
      <c r="I136" s="93">
        <v>0.75172413793103443</v>
      </c>
      <c r="J136" s="93">
        <v>0.69775280898876402</v>
      </c>
      <c r="K136" s="93" t="s">
        <v>357</v>
      </c>
      <c r="L136" s="93">
        <f>ROWS($K$10:K136)</f>
        <v>127</v>
      </c>
      <c r="M136" s="93" t="str">
        <f t="shared" si="1"/>
        <v/>
      </c>
      <c r="N136" s="93" t="str">
        <f>IFERROR(SMALL($M$10:$M$327,ROWS(K$10:K136)),"")</f>
        <v/>
      </c>
      <c r="S136" s="97"/>
      <c r="T136" s="97"/>
      <c r="U136" s="97"/>
      <c r="V136" s="97"/>
      <c r="W136" s="97"/>
      <c r="X136" s="97"/>
    </row>
    <row r="137" spans="2:24">
      <c r="B137" s="93" t="s">
        <v>308</v>
      </c>
      <c r="C137" s="93" t="s">
        <v>310</v>
      </c>
      <c r="D137" s="93" t="s">
        <v>91</v>
      </c>
      <c r="E137" s="93">
        <v>0.67455621301775148</v>
      </c>
      <c r="F137" s="93">
        <v>0.7231638418079096</v>
      </c>
      <c r="G137" s="93">
        <v>0.70666666666666667</v>
      </c>
      <c r="H137" s="93">
        <v>0.73410404624277459</v>
      </c>
      <c r="I137" s="93">
        <v>0.78749999999999998</v>
      </c>
      <c r="J137" s="93">
        <v>0.72596153846153844</v>
      </c>
      <c r="K137" s="93" t="s">
        <v>357</v>
      </c>
      <c r="L137" s="93">
        <f>ROWS($K$10:K137)</f>
        <v>128</v>
      </c>
      <c r="M137" s="93" t="str">
        <f t="shared" si="1"/>
        <v/>
      </c>
      <c r="N137" s="93" t="str">
        <f>IFERROR(SMALL($M$10:$M$327,ROWS(K$10:K137)),"")</f>
        <v/>
      </c>
      <c r="S137" s="97"/>
      <c r="T137" s="97"/>
      <c r="U137" s="97"/>
      <c r="V137" s="97"/>
      <c r="W137" s="97"/>
      <c r="X137" s="97"/>
    </row>
    <row r="138" spans="2:24">
      <c r="C138" s="93" t="s">
        <v>310</v>
      </c>
      <c r="D138" s="93" t="s">
        <v>92</v>
      </c>
      <c r="E138" s="93">
        <v>0.57407407407407407</v>
      </c>
      <c r="F138" s="93">
        <v>0.640625</v>
      </c>
      <c r="G138" s="93">
        <v>0.74731182795698925</v>
      </c>
      <c r="H138" s="93">
        <v>0.75274725274725274</v>
      </c>
      <c r="I138" s="93">
        <v>0.77248677248677244</v>
      </c>
      <c r="J138" s="93">
        <v>0.70196506550218341</v>
      </c>
      <c r="K138" s="93" t="s">
        <v>357</v>
      </c>
      <c r="L138" s="93">
        <f>ROWS($K$10:K138)</f>
        <v>129</v>
      </c>
      <c r="M138" s="93" t="str">
        <f t="shared" si="1"/>
        <v/>
      </c>
      <c r="N138" s="93" t="str">
        <f>IFERROR(SMALL($M$10:$M$327,ROWS(K$10:K138)),"")</f>
        <v/>
      </c>
      <c r="S138" s="97"/>
      <c r="T138" s="97"/>
      <c r="U138" s="97"/>
      <c r="V138" s="97"/>
      <c r="W138" s="97"/>
      <c r="X138" s="97"/>
    </row>
    <row r="139" spans="2:24">
      <c r="C139" s="93" t="s">
        <v>310</v>
      </c>
      <c r="D139" s="93" t="s">
        <v>93</v>
      </c>
      <c r="E139" s="93">
        <v>0.5911949685534591</v>
      </c>
      <c r="F139" s="93">
        <v>0.69191919191919193</v>
      </c>
      <c r="G139" s="93">
        <v>0.66028708133971292</v>
      </c>
      <c r="H139" s="93">
        <v>0.78378378378378377</v>
      </c>
      <c r="I139" s="93">
        <v>0.77173913043478259</v>
      </c>
      <c r="J139" s="93">
        <v>0.70063694267515919</v>
      </c>
      <c r="K139" s="93" t="s">
        <v>357</v>
      </c>
      <c r="L139" s="93">
        <f>ROWS($K$10:K139)</f>
        <v>130</v>
      </c>
      <c r="M139" s="93" t="str">
        <f t="shared" ref="M139:M202" si="2">IF($S$4=K139,L139,"")</f>
        <v/>
      </c>
      <c r="N139" s="93" t="str">
        <f>IFERROR(SMALL($M$10:$M$327,ROWS(K$10:K139)),"")</f>
        <v/>
      </c>
      <c r="S139" s="97"/>
      <c r="T139" s="97"/>
      <c r="U139" s="97"/>
      <c r="V139" s="97"/>
      <c r="W139" s="97"/>
      <c r="X139" s="97"/>
    </row>
    <row r="140" spans="2:24">
      <c r="C140" s="93" t="s">
        <v>310</v>
      </c>
      <c r="D140" s="93" t="s">
        <v>94</v>
      </c>
      <c r="E140" s="93">
        <v>0.73399014778325122</v>
      </c>
      <c r="F140" s="93">
        <v>0.71065989847715738</v>
      </c>
      <c r="G140" s="93">
        <v>0.75824175824175821</v>
      </c>
      <c r="H140" s="93">
        <v>0.76616915422885568</v>
      </c>
      <c r="I140" s="93">
        <v>0.78604651162790695</v>
      </c>
      <c r="J140" s="93">
        <v>0.75298804780876494</v>
      </c>
      <c r="K140" s="93" t="s">
        <v>357</v>
      </c>
      <c r="L140" s="93">
        <f>ROWS($K$10:K140)</f>
        <v>131</v>
      </c>
      <c r="M140" s="93" t="str">
        <f t="shared" si="2"/>
        <v/>
      </c>
      <c r="N140" s="93" t="str">
        <f>IFERROR(SMALL($M$10:$M$327,ROWS(K$10:K140)),"")</f>
        <v/>
      </c>
      <c r="S140" s="97"/>
      <c r="T140" s="97"/>
      <c r="U140" s="97"/>
      <c r="V140" s="97"/>
      <c r="W140" s="97"/>
      <c r="X140" s="97"/>
    </row>
    <row r="141" spans="2:24">
      <c r="C141" s="93" t="s">
        <v>310</v>
      </c>
      <c r="D141" s="93" t="s">
        <v>95</v>
      </c>
      <c r="E141" s="93">
        <v>0.65934065934065933</v>
      </c>
      <c r="F141" s="93">
        <v>0.64727272727272722</v>
      </c>
      <c r="G141" s="93">
        <v>0.7</v>
      </c>
      <c r="H141" s="93">
        <v>0.72608695652173916</v>
      </c>
      <c r="I141" s="93">
        <v>0.7695852534562212</v>
      </c>
      <c r="J141" s="93">
        <v>0.69672131147540983</v>
      </c>
      <c r="K141" s="93" t="s">
        <v>357</v>
      </c>
      <c r="L141" s="93">
        <f>ROWS($K$10:K141)</f>
        <v>132</v>
      </c>
      <c r="M141" s="93" t="str">
        <f t="shared" si="2"/>
        <v/>
      </c>
      <c r="N141" s="93" t="str">
        <f>IFERROR(SMALL($M$10:$M$327,ROWS(K$10:K141)),"")</f>
        <v/>
      </c>
      <c r="S141" s="97"/>
      <c r="T141" s="97"/>
      <c r="U141" s="97"/>
      <c r="V141" s="97"/>
      <c r="W141" s="97"/>
      <c r="X141" s="97"/>
    </row>
    <row r="142" spans="2:24">
      <c r="C142" s="93" t="s">
        <v>310</v>
      </c>
      <c r="D142" s="93" t="s">
        <v>96</v>
      </c>
      <c r="E142" s="93">
        <v>0.69117647058823528</v>
      </c>
      <c r="F142" s="93">
        <v>0.66935483870967738</v>
      </c>
      <c r="G142" s="93">
        <v>0.71739130434782605</v>
      </c>
      <c r="H142" s="93">
        <v>0.71830985915492962</v>
      </c>
      <c r="I142" s="93">
        <v>0.65454545454545454</v>
      </c>
      <c r="J142" s="93">
        <v>0.68997472620050548</v>
      </c>
      <c r="K142" s="93" t="s">
        <v>357</v>
      </c>
      <c r="L142" s="93">
        <f>ROWS($K$10:K142)</f>
        <v>133</v>
      </c>
      <c r="M142" s="93" t="str">
        <f t="shared" si="2"/>
        <v/>
      </c>
      <c r="N142" s="93" t="str">
        <f>IFERROR(SMALL($M$10:$M$327,ROWS(K$10:K142)),"")</f>
        <v/>
      </c>
      <c r="S142" s="97"/>
      <c r="T142" s="97"/>
      <c r="U142" s="97"/>
      <c r="V142" s="97"/>
      <c r="W142" s="97"/>
      <c r="X142" s="97"/>
    </row>
    <row r="143" spans="2:24">
      <c r="C143" s="93" t="s">
        <v>310</v>
      </c>
      <c r="D143" s="93" t="s">
        <v>97</v>
      </c>
      <c r="E143" s="93">
        <v>0.73954983922829587</v>
      </c>
      <c r="F143" s="93">
        <v>0.72727272727272729</v>
      </c>
      <c r="G143" s="93">
        <v>0.75187969924812026</v>
      </c>
      <c r="H143" s="93">
        <v>0.77669902912621358</v>
      </c>
      <c r="I143" s="93">
        <v>0.8340248962655602</v>
      </c>
      <c r="J143" s="93">
        <v>0.7630979498861048</v>
      </c>
      <c r="K143" s="93" t="s">
        <v>357</v>
      </c>
      <c r="L143" s="93">
        <f>ROWS($K$10:K143)</f>
        <v>134</v>
      </c>
      <c r="M143" s="93" t="str">
        <f t="shared" si="2"/>
        <v/>
      </c>
      <c r="N143" s="93" t="str">
        <f>IFERROR(SMALL($M$10:$M$327,ROWS(K$10:K143)),"")</f>
        <v/>
      </c>
      <c r="S143" s="97"/>
      <c r="T143" s="97"/>
      <c r="U143" s="97"/>
      <c r="V143" s="97"/>
      <c r="W143" s="97"/>
      <c r="X143" s="97"/>
    </row>
    <row r="144" spans="2:24">
      <c r="C144" s="93" t="s">
        <v>310</v>
      </c>
      <c r="D144" s="93" t="s">
        <v>98</v>
      </c>
      <c r="E144" s="93">
        <v>0.62797619047619047</v>
      </c>
      <c r="F144" s="93">
        <v>0.73170731707317072</v>
      </c>
      <c r="G144" s="93">
        <v>0.75524475524475521</v>
      </c>
      <c r="H144" s="93">
        <v>0.76296296296296295</v>
      </c>
      <c r="I144" s="93">
        <v>0.77821011673151752</v>
      </c>
      <c r="J144" s="93">
        <v>0.72696704774714194</v>
      </c>
      <c r="K144" s="93" t="s">
        <v>357</v>
      </c>
      <c r="L144" s="93">
        <f>ROWS($K$10:K144)</f>
        <v>135</v>
      </c>
      <c r="M144" s="93" t="str">
        <f t="shared" si="2"/>
        <v/>
      </c>
      <c r="N144" s="93" t="str">
        <f>IFERROR(SMALL($M$10:$M$327,ROWS(K$10:K144)),"")</f>
        <v/>
      </c>
      <c r="S144" s="97"/>
      <c r="T144" s="97"/>
      <c r="U144" s="97"/>
      <c r="V144" s="97"/>
      <c r="W144" s="97"/>
      <c r="X144" s="97"/>
    </row>
    <row r="145" spans="2:24">
      <c r="C145" s="93" t="s">
        <v>312</v>
      </c>
      <c r="D145" s="93" t="s">
        <v>90</v>
      </c>
      <c r="E145" s="93">
        <v>0.74711538461538463</v>
      </c>
      <c r="F145" s="93">
        <v>0.77468464549804261</v>
      </c>
      <c r="G145" s="93">
        <v>0.78484320557491294</v>
      </c>
      <c r="H145" s="93">
        <v>0.80482041587901698</v>
      </c>
      <c r="I145" s="93">
        <v>0.77931716971796139</v>
      </c>
      <c r="J145" s="93">
        <v>0.78142870109830265</v>
      </c>
      <c r="K145" s="93" t="s">
        <v>357</v>
      </c>
      <c r="L145" s="93">
        <f>ROWS($K$10:K145)</f>
        <v>136</v>
      </c>
      <c r="M145" s="93" t="str">
        <f t="shared" si="2"/>
        <v/>
      </c>
      <c r="N145" s="93" t="str">
        <f>IFERROR(SMALL($M$10:$M$327,ROWS(K$10:K145)),"")</f>
        <v/>
      </c>
      <c r="S145" s="97"/>
      <c r="T145" s="97"/>
      <c r="U145" s="97"/>
      <c r="V145" s="97"/>
      <c r="W145" s="97"/>
      <c r="X145" s="97"/>
    </row>
    <row r="146" spans="2:24">
      <c r="C146" s="93" t="s">
        <v>312</v>
      </c>
      <c r="D146" s="93" t="s">
        <v>91</v>
      </c>
      <c r="E146" s="93">
        <v>0.74569166278528176</v>
      </c>
      <c r="F146" s="93">
        <v>0.78667208451848847</v>
      </c>
      <c r="G146" s="93">
        <v>0.79132674967797334</v>
      </c>
      <c r="H146" s="93">
        <v>0.81261343012704179</v>
      </c>
      <c r="I146" s="93">
        <v>0.78942115768463073</v>
      </c>
      <c r="J146" s="93">
        <v>0.78705747329389952</v>
      </c>
      <c r="K146" s="93" t="s">
        <v>357</v>
      </c>
      <c r="L146" s="93">
        <f>ROWS($K$10:K146)</f>
        <v>137</v>
      </c>
      <c r="M146" s="93" t="str">
        <f t="shared" si="2"/>
        <v/>
      </c>
      <c r="N146" s="93" t="str">
        <f>IFERROR(SMALL($M$10:$M$327,ROWS(K$10:K146)),"")</f>
        <v/>
      </c>
      <c r="S146" s="97"/>
      <c r="T146" s="97"/>
      <c r="U146" s="97"/>
      <c r="V146" s="97"/>
      <c r="W146" s="97"/>
      <c r="X146" s="97"/>
    </row>
    <row r="147" spans="2:24">
      <c r="C147" s="93" t="s">
        <v>312</v>
      </c>
      <c r="D147" s="93" t="s">
        <v>92</v>
      </c>
      <c r="E147" s="93">
        <v>0.76403468735737101</v>
      </c>
      <c r="F147" s="93">
        <v>0.7742496737712049</v>
      </c>
      <c r="G147" s="93">
        <v>0.80101394169835238</v>
      </c>
      <c r="H147" s="93">
        <v>0.81263616557734208</v>
      </c>
      <c r="I147" s="93">
        <v>0.81007751937984496</v>
      </c>
      <c r="J147" s="93">
        <v>0.79514801191101769</v>
      </c>
      <c r="K147" s="93" t="s">
        <v>357</v>
      </c>
      <c r="L147" s="93">
        <f>ROWS($K$10:K147)</f>
        <v>138</v>
      </c>
      <c r="M147" s="93" t="str">
        <f t="shared" si="2"/>
        <v/>
      </c>
      <c r="N147" s="93" t="str">
        <f>IFERROR(SMALL($M$10:$M$327,ROWS(K$10:K147)),"")</f>
        <v/>
      </c>
      <c r="S147" s="97"/>
      <c r="T147" s="97"/>
      <c r="U147" s="97"/>
      <c r="V147" s="97"/>
      <c r="W147" s="97"/>
      <c r="X147" s="97"/>
    </row>
    <row r="148" spans="2:24">
      <c r="C148" s="93" t="s">
        <v>312</v>
      </c>
      <c r="D148" s="93" t="s">
        <v>93</v>
      </c>
      <c r="E148" s="93">
        <v>0.74965612104539203</v>
      </c>
      <c r="F148" s="93">
        <v>0.79100642398286936</v>
      </c>
      <c r="G148" s="93">
        <v>0.80326530612244895</v>
      </c>
      <c r="H148" s="93">
        <v>0.80228974020255395</v>
      </c>
      <c r="I148" s="93">
        <v>0.81111111111111112</v>
      </c>
      <c r="J148" s="93">
        <v>0.79328743545611013</v>
      </c>
      <c r="K148" s="93" t="s">
        <v>357</v>
      </c>
      <c r="L148" s="93">
        <f>ROWS($K$10:K148)</f>
        <v>139</v>
      </c>
      <c r="M148" s="93" t="str">
        <f t="shared" si="2"/>
        <v/>
      </c>
      <c r="N148" s="93" t="str">
        <f>IFERROR(SMALL($M$10:$M$327,ROWS(K$10:K148)),"")</f>
        <v/>
      </c>
      <c r="S148" s="97"/>
      <c r="T148" s="97"/>
      <c r="U148" s="97"/>
      <c r="V148" s="97"/>
      <c r="W148" s="97"/>
      <c r="X148" s="97"/>
    </row>
    <row r="149" spans="2:24">
      <c r="C149" s="93" t="s">
        <v>312</v>
      </c>
      <c r="D149" s="93" t="s">
        <v>94</v>
      </c>
      <c r="E149" s="93">
        <v>0.7858481724461106</v>
      </c>
      <c r="F149" s="93">
        <v>0.79324718632763647</v>
      </c>
      <c r="G149" s="93">
        <v>0.8087912087912088</v>
      </c>
      <c r="H149" s="93">
        <v>0.81537793223284105</v>
      </c>
      <c r="I149" s="93">
        <v>0.82942996022978344</v>
      </c>
      <c r="J149" s="93">
        <v>0.80877253814147021</v>
      </c>
      <c r="K149" s="93" t="s">
        <v>357</v>
      </c>
      <c r="L149" s="93">
        <f>ROWS($K$10:K149)</f>
        <v>140</v>
      </c>
      <c r="M149" s="93" t="str">
        <f t="shared" si="2"/>
        <v/>
      </c>
      <c r="N149" s="93" t="str">
        <f>IFERROR(SMALL($M$10:$M$327,ROWS(K$10:K149)),"")</f>
        <v/>
      </c>
      <c r="S149" s="97"/>
      <c r="T149" s="97"/>
      <c r="U149" s="97"/>
      <c r="V149" s="97"/>
      <c r="W149" s="97"/>
      <c r="X149" s="97"/>
    </row>
    <row r="150" spans="2:24">
      <c r="C150" s="93" t="s">
        <v>312</v>
      </c>
      <c r="D150" s="93" t="s">
        <v>95</v>
      </c>
      <c r="E150" s="93">
        <v>0.77751423149905119</v>
      </c>
      <c r="F150" s="93">
        <v>0.78410041841004186</v>
      </c>
      <c r="G150" s="93">
        <v>0.80423767848917549</v>
      </c>
      <c r="H150" s="93">
        <v>0.82228236355435269</v>
      </c>
      <c r="I150" s="93">
        <v>0.80486641221374045</v>
      </c>
      <c r="J150" s="93">
        <v>0.79903666042279908</v>
      </c>
      <c r="K150" s="93" t="s">
        <v>357</v>
      </c>
      <c r="L150" s="93">
        <f>ROWS($K$10:K150)</f>
        <v>141</v>
      </c>
      <c r="M150" s="93" t="str">
        <f t="shared" si="2"/>
        <v/>
      </c>
      <c r="N150" s="93" t="str">
        <f>IFERROR(SMALL($M$10:$M$327,ROWS(K$10:K150)),"")</f>
        <v/>
      </c>
      <c r="S150" s="97"/>
      <c r="T150" s="97"/>
      <c r="U150" s="97"/>
      <c r="V150" s="97"/>
      <c r="W150" s="97"/>
      <c r="X150" s="97"/>
    </row>
    <row r="151" spans="2:24">
      <c r="C151" s="93" t="s">
        <v>312</v>
      </c>
      <c r="D151" s="93" t="s">
        <v>96</v>
      </c>
      <c r="E151" s="93">
        <v>0.774020397208803</v>
      </c>
      <c r="F151" s="93">
        <v>0.77843719090009889</v>
      </c>
      <c r="G151" s="93">
        <v>0.80235042735042739</v>
      </c>
      <c r="H151" s="93">
        <v>0.80533199195171024</v>
      </c>
      <c r="I151" s="93">
        <v>0.78989361702127658</v>
      </c>
      <c r="J151" s="93">
        <v>0.79273395244412692</v>
      </c>
      <c r="K151" s="93" t="s">
        <v>357</v>
      </c>
      <c r="L151" s="93">
        <f>ROWS($K$10:K151)</f>
        <v>142</v>
      </c>
      <c r="M151" s="93" t="str">
        <f t="shared" si="2"/>
        <v/>
      </c>
      <c r="N151" s="93" t="str">
        <f>IFERROR(SMALL($M$10:$M$327,ROWS(K$10:K151)),"")</f>
        <v/>
      </c>
      <c r="S151" s="97"/>
      <c r="T151" s="97"/>
      <c r="U151" s="97"/>
      <c r="V151" s="97"/>
      <c r="W151" s="97"/>
      <c r="X151" s="97"/>
    </row>
    <row r="152" spans="2:24">
      <c r="C152" s="93" t="s">
        <v>312</v>
      </c>
      <c r="D152" s="93" t="s">
        <v>97</v>
      </c>
      <c r="E152" s="93">
        <v>0.78265014299332702</v>
      </c>
      <c r="F152" s="93">
        <v>0.80459231490159322</v>
      </c>
      <c r="G152" s="93">
        <v>0.81385068762278978</v>
      </c>
      <c r="H152" s="93">
        <v>0.84919028340080971</v>
      </c>
      <c r="I152" s="93">
        <v>0.84667359667359665</v>
      </c>
      <c r="J152" s="93">
        <v>0.81948176583493282</v>
      </c>
      <c r="K152" s="93" t="s">
        <v>357</v>
      </c>
      <c r="L152" s="93">
        <f>ROWS($K$10:K152)</f>
        <v>143</v>
      </c>
      <c r="M152" s="93" t="str">
        <f t="shared" si="2"/>
        <v/>
      </c>
      <c r="N152" s="93" t="str">
        <f>IFERROR(SMALL($M$10:$M$327,ROWS(K$10:K152)),"")</f>
        <v/>
      </c>
      <c r="S152" s="97"/>
      <c r="T152" s="97"/>
      <c r="U152" s="97"/>
      <c r="V152" s="97"/>
      <c r="W152" s="97"/>
      <c r="X152" s="97"/>
    </row>
    <row r="153" spans="2:24">
      <c r="C153" s="93" t="s">
        <v>312</v>
      </c>
      <c r="D153" s="93" t="s">
        <v>98</v>
      </c>
      <c r="E153" s="93">
        <v>0.74006276150627615</v>
      </c>
      <c r="F153" s="93">
        <v>0.77095238095238094</v>
      </c>
      <c r="G153" s="93">
        <v>0.82579303172126883</v>
      </c>
      <c r="H153" s="93">
        <v>0.81790744466800802</v>
      </c>
      <c r="I153" s="93">
        <v>0.81803962460896762</v>
      </c>
      <c r="J153" s="93">
        <v>0.79782393669634022</v>
      </c>
      <c r="K153" s="93" t="s">
        <v>357</v>
      </c>
      <c r="L153" s="93">
        <f>ROWS($K$10:K153)</f>
        <v>144</v>
      </c>
      <c r="M153" s="93" t="str">
        <f t="shared" si="2"/>
        <v/>
      </c>
      <c r="N153" s="93" t="str">
        <f>IFERROR(SMALL($M$10:$M$327,ROWS(K$10:K153)),"")</f>
        <v/>
      </c>
      <c r="S153" s="97"/>
      <c r="T153" s="97"/>
      <c r="U153" s="97"/>
      <c r="V153" s="97"/>
      <c r="W153" s="97"/>
      <c r="X153" s="97"/>
    </row>
    <row r="154" spans="2:24">
      <c r="B154" s="93" t="s">
        <v>314</v>
      </c>
      <c r="C154" s="93" t="s">
        <v>290</v>
      </c>
      <c r="D154" s="93" t="s">
        <v>90</v>
      </c>
      <c r="E154" s="93" t="s">
        <v>128</v>
      </c>
      <c r="F154" s="93" t="s">
        <v>128</v>
      </c>
      <c r="G154" s="93" t="s">
        <v>128</v>
      </c>
      <c r="H154" s="93" t="s">
        <v>128</v>
      </c>
      <c r="I154" s="93" t="s">
        <v>128</v>
      </c>
      <c r="J154" s="93" t="s">
        <v>128</v>
      </c>
      <c r="K154" s="93" t="s">
        <v>357</v>
      </c>
      <c r="L154" s="93">
        <f>ROWS($K$10:K154)</f>
        <v>145</v>
      </c>
      <c r="M154" s="93" t="str">
        <f t="shared" si="2"/>
        <v/>
      </c>
      <c r="N154" s="93" t="str">
        <f>IFERROR(SMALL($M$10:$M$327,ROWS(K$10:K154)),"")</f>
        <v/>
      </c>
      <c r="S154" s="97"/>
      <c r="T154" s="97"/>
      <c r="U154" s="97"/>
      <c r="V154" s="97"/>
      <c r="W154" s="97"/>
      <c r="X154" s="97"/>
    </row>
    <row r="155" spans="2:24">
      <c r="C155" s="93" t="s">
        <v>290</v>
      </c>
      <c r="D155" s="93" t="s">
        <v>91</v>
      </c>
      <c r="E155" s="93" t="s">
        <v>128</v>
      </c>
      <c r="F155" s="93" t="s">
        <v>128</v>
      </c>
      <c r="G155" s="93" t="s">
        <v>128</v>
      </c>
      <c r="H155" s="93" t="s">
        <v>128</v>
      </c>
      <c r="I155" s="93" t="s">
        <v>128</v>
      </c>
      <c r="J155" s="93" t="s">
        <v>128</v>
      </c>
      <c r="K155" s="93" t="s">
        <v>357</v>
      </c>
      <c r="L155" s="93">
        <f>ROWS($K$10:K155)</f>
        <v>146</v>
      </c>
      <c r="M155" s="93" t="str">
        <f t="shared" si="2"/>
        <v/>
      </c>
      <c r="N155" s="93" t="str">
        <f>IFERROR(SMALL($M$10:$M$327,ROWS(K$10:K155)),"")</f>
        <v/>
      </c>
      <c r="S155" s="97"/>
      <c r="T155" s="97"/>
      <c r="U155" s="97"/>
      <c r="V155" s="97"/>
      <c r="W155" s="97"/>
      <c r="X155" s="97"/>
    </row>
    <row r="156" spans="2:24">
      <c r="C156" s="93" t="s">
        <v>290</v>
      </c>
      <c r="D156" s="93" t="s">
        <v>92</v>
      </c>
      <c r="E156" s="93" t="s">
        <v>128</v>
      </c>
      <c r="F156" s="93" t="s">
        <v>128</v>
      </c>
      <c r="G156" s="93" t="s">
        <v>128</v>
      </c>
      <c r="H156" s="93" t="s">
        <v>128</v>
      </c>
      <c r="I156" s="93" t="s">
        <v>128</v>
      </c>
      <c r="J156" s="93">
        <v>0.61290322580645162</v>
      </c>
      <c r="K156" s="93" t="s">
        <v>357</v>
      </c>
      <c r="L156" s="93">
        <f>ROWS($K$10:K156)</f>
        <v>147</v>
      </c>
      <c r="M156" s="93" t="str">
        <f t="shared" si="2"/>
        <v/>
      </c>
      <c r="N156" s="93" t="str">
        <f>IFERROR(SMALL($M$10:$M$327,ROWS(K$10:K156)),"")</f>
        <v/>
      </c>
      <c r="S156" s="97"/>
      <c r="T156" s="97"/>
      <c r="U156" s="97"/>
      <c r="V156" s="97"/>
      <c r="W156" s="97"/>
      <c r="X156" s="97"/>
    </row>
    <row r="157" spans="2:24">
      <c r="C157" s="93" t="s">
        <v>290</v>
      </c>
      <c r="D157" s="93" t="s">
        <v>93</v>
      </c>
      <c r="E157" s="93" t="s">
        <v>128</v>
      </c>
      <c r="F157" s="93" t="s">
        <v>128</v>
      </c>
      <c r="G157" s="93" t="s">
        <v>128</v>
      </c>
      <c r="H157" s="93" t="s">
        <v>128</v>
      </c>
      <c r="I157" s="93" t="s">
        <v>128</v>
      </c>
      <c r="J157" s="93">
        <v>0.78125</v>
      </c>
      <c r="K157" s="93" t="s">
        <v>357</v>
      </c>
      <c r="L157" s="93">
        <f>ROWS($K$10:K157)</f>
        <v>148</v>
      </c>
      <c r="M157" s="93" t="str">
        <f t="shared" si="2"/>
        <v/>
      </c>
      <c r="N157" s="93" t="str">
        <f>IFERROR(SMALL($M$10:$M$327,ROWS(K$10:K157)),"")</f>
        <v/>
      </c>
      <c r="S157" s="97"/>
      <c r="T157" s="97"/>
      <c r="U157" s="97"/>
      <c r="V157" s="97"/>
      <c r="W157" s="97"/>
      <c r="X157" s="97"/>
    </row>
    <row r="158" spans="2:24">
      <c r="C158" s="93" t="s">
        <v>290</v>
      </c>
      <c r="D158" s="93" t="s">
        <v>94</v>
      </c>
      <c r="E158" s="93" t="s">
        <v>128</v>
      </c>
      <c r="F158" s="93" t="s">
        <v>128</v>
      </c>
      <c r="G158" s="93" t="s">
        <v>128</v>
      </c>
      <c r="H158" s="93" t="s">
        <v>128</v>
      </c>
      <c r="I158" s="93" t="s">
        <v>128</v>
      </c>
      <c r="J158" s="93">
        <v>0.5641025641025641</v>
      </c>
      <c r="K158" s="93" t="s">
        <v>357</v>
      </c>
      <c r="L158" s="93">
        <f>ROWS($K$10:K158)</f>
        <v>149</v>
      </c>
      <c r="M158" s="93" t="str">
        <f t="shared" si="2"/>
        <v/>
      </c>
      <c r="N158" s="93" t="str">
        <f>IFERROR(SMALL($M$10:$M$327,ROWS(K$10:K158)),"")</f>
        <v/>
      </c>
      <c r="S158" s="97"/>
      <c r="T158" s="97"/>
      <c r="U158" s="97"/>
      <c r="V158" s="97"/>
      <c r="W158" s="97"/>
      <c r="X158" s="97"/>
    </row>
    <row r="159" spans="2:24">
      <c r="C159" s="93" t="s">
        <v>290</v>
      </c>
      <c r="D159" s="93" t="s">
        <v>95</v>
      </c>
      <c r="E159" s="93">
        <v>0.58823529411764708</v>
      </c>
      <c r="F159" s="93" t="s">
        <v>128</v>
      </c>
      <c r="G159" s="93" t="s">
        <v>128</v>
      </c>
      <c r="H159" s="93" t="s">
        <v>128</v>
      </c>
      <c r="I159" s="93" t="s">
        <v>128</v>
      </c>
      <c r="J159" s="93">
        <v>0.65217391304347827</v>
      </c>
      <c r="K159" s="93" t="s">
        <v>357</v>
      </c>
      <c r="L159" s="93">
        <f>ROWS($K$10:K159)</f>
        <v>150</v>
      </c>
      <c r="M159" s="93" t="str">
        <f t="shared" si="2"/>
        <v/>
      </c>
      <c r="N159" s="93" t="str">
        <f>IFERROR(SMALL($M$10:$M$327,ROWS(K$10:K159)),"")</f>
        <v/>
      </c>
      <c r="S159" s="97"/>
      <c r="T159" s="97"/>
      <c r="U159" s="97"/>
      <c r="V159" s="97"/>
      <c r="W159" s="97"/>
      <c r="X159" s="97"/>
    </row>
    <row r="160" spans="2:24">
      <c r="C160" s="93" t="s">
        <v>290</v>
      </c>
      <c r="D160" s="93" t="s">
        <v>96</v>
      </c>
      <c r="E160" s="93">
        <v>0.65151515151515149</v>
      </c>
      <c r="F160" s="93">
        <v>0.76744186046511631</v>
      </c>
      <c r="G160" s="93">
        <v>0.80555555555555558</v>
      </c>
      <c r="H160" s="93">
        <v>0.68888888888888888</v>
      </c>
      <c r="I160" s="93">
        <v>0.65517241379310343</v>
      </c>
      <c r="J160" s="93">
        <v>0.70909090909090911</v>
      </c>
      <c r="K160" s="93" t="s">
        <v>357</v>
      </c>
      <c r="L160" s="93">
        <f>ROWS($K$10:K160)</f>
        <v>151</v>
      </c>
      <c r="M160" s="93" t="str">
        <f t="shared" si="2"/>
        <v/>
      </c>
      <c r="N160" s="93" t="str">
        <f>IFERROR(SMALL($M$10:$M$327,ROWS(K$10:K160)),"")</f>
        <v/>
      </c>
      <c r="S160" s="97"/>
      <c r="T160" s="97"/>
      <c r="U160" s="97"/>
      <c r="V160" s="97"/>
      <c r="W160" s="97"/>
      <c r="X160" s="97"/>
    </row>
    <row r="161" spans="2:24">
      <c r="C161" s="93" t="s">
        <v>290</v>
      </c>
      <c r="D161" s="93" t="s">
        <v>97</v>
      </c>
      <c r="E161" s="93">
        <v>0.64935064935064934</v>
      </c>
      <c r="F161" s="93">
        <v>0.64814814814814814</v>
      </c>
      <c r="G161" s="93">
        <v>0.77142857142857146</v>
      </c>
      <c r="H161" s="93">
        <v>0.7567567567567568</v>
      </c>
      <c r="I161" s="93">
        <v>0.76470588235294112</v>
      </c>
      <c r="J161" s="93">
        <v>0.70661157024793386</v>
      </c>
      <c r="K161" s="93" t="s">
        <v>357</v>
      </c>
      <c r="L161" s="93">
        <f>ROWS($K$10:K161)</f>
        <v>152</v>
      </c>
      <c r="M161" s="93" t="str">
        <f t="shared" si="2"/>
        <v/>
      </c>
      <c r="N161" s="93" t="str">
        <f>IFERROR(SMALL($M$10:$M$327,ROWS(K$10:K161)),"")</f>
        <v/>
      </c>
      <c r="S161" s="97"/>
      <c r="T161" s="97"/>
      <c r="U161" s="97"/>
      <c r="V161" s="97"/>
      <c r="W161" s="97"/>
      <c r="X161" s="97"/>
    </row>
    <row r="162" spans="2:24">
      <c r="C162" s="93" t="s">
        <v>290</v>
      </c>
      <c r="D162" s="93" t="s">
        <v>98</v>
      </c>
      <c r="E162" s="93">
        <v>0.63076923076923075</v>
      </c>
      <c r="F162" s="93">
        <v>0.61224489795918369</v>
      </c>
      <c r="G162" s="93">
        <v>0.88235294117647056</v>
      </c>
      <c r="H162" s="93">
        <v>0.8571428571428571</v>
      </c>
      <c r="I162" s="93">
        <v>0.78260869565217395</v>
      </c>
      <c r="J162" s="93">
        <v>0.72139303482587069</v>
      </c>
      <c r="K162" s="93" t="s">
        <v>357</v>
      </c>
      <c r="L162" s="93">
        <f>ROWS($K$10:K162)</f>
        <v>153</v>
      </c>
      <c r="M162" s="93" t="str">
        <f t="shared" si="2"/>
        <v/>
      </c>
      <c r="N162" s="93" t="str">
        <f>IFERROR(SMALL($M$10:$M$327,ROWS(K$10:K162)),"")</f>
        <v/>
      </c>
      <c r="S162" s="97"/>
      <c r="T162" s="97"/>
      <c r="U162" s="97"/>
      <c r="V162" s="97"/>
      <c r="W162" s="97"/>
      <c r="X162" s="97"/>
    </row>
    <row r="163" spans="2:24">
      <c r="C163" s="93" t="s">
        <v>291</v>
      </c>
      <c r="D163" s="93" t="s">
        <v>90</v>
      </c>
      <c r="E163" s="93">
        <v>0.73462214411247806</v>
      </c>
      <c r="F163" s="93">
        <v>0.7673485760128359</v>
      </c>
      <c r="G163" s="93">
        <v>0.78126272912423622</v>
      </c>
      <c r="H163" s="93">
        <v>0.80008710801393723</v>
      </c>
      <c r="I163" s="93">
        <v>0.77746999076638967</v>
      </c>
      <c r="J163" s="93">
        <v>0.77524785750294067</v>
      </c>
      <c r="K163" s="93" t="s">
        <v>357</v>
      </c>
      <c r="L163" s="93">
        <f>ROWS($K$10:K163)</f>
        <v>154</v>
      </c>
      <c r="M163" s="93" t="str">
        <f t="shared" si="2"/>
        <v/>
      </c>
      <c r="N163" s="93" t="str">
        <f>IFERROR(SMALL($M$10:$M$327,ROWS(K$10:K163)),"")</f>
        <v/>
      </c>
      <c r="S163" s="97"/>
      <c r="T163" s="97"/>
      <c r="U163" s="97"/>
      <c r="V163" s="97"/>
      <c r="W163" s="97"/>
      <c r="X163" s="97"/>
    </row>
    <row r="164" spans="2:24">
      <c r="C164" s="93" t="s">
        <v>291</v>
      </c>
      <c r="D164" s="93" t="s">
        <v>91</v>
      </c>
      <c r="E164" s="93">
        <v>0.740276577355229</v>
      </c>
      <c r="F164" s="93">
        <v>0.78262518968133532</v>
      </c>
      <c r="G164" s="93">
        <v>0.78643520387565602</v>
      </c>
      <c r="H164" s="93">
        <v>0.8072390572390572</v>
      </c>
      <c r="I164" s="93">
        <v>0.78927911275415896</v>
      </c>
      <c r="J164" s="93">
        <v>0.78299868334430545</v>
      </c>
      <c r="K164" s="93" t="s">
        <v>357</v>
      </c>
      <c r="L164" s="93">
        <f>ROWS($K$10:K164)</f>
        <v>155</v>
      </c>
      <c r="M164" s="93" t="str">
        <f t="shared" si="2"/>
        <v/>
      </c>
      <c r="N164" s="93" t="str">
        <f>IFERROR(SMALL($M$10:$M$327,ROWS(K$10:K164)),"")</f>
        <v/>
      </c>
      <c r="S164" s="97"/>
      <c r="T164" s="97"/>
      <c r="U164" s="97"/>
      <c r="V164" s="97"/>
      <c r="W164" s="97"/>
      <c r="X164" s="97"/>
    </row>
    <row r="165" spans="2:24">
      <c r="C165" s="93" t="s">
        <v>291</v>
      </c>
      <c r="D165" s="93" t="s">
        <v>92</v>
      </c>
      <c r="E165" s="93">
        <v>0.75159778440562419</v>
      </c>
      <c r="F165" s="93">
        <v>0.76430298146655917</v>
      </c>
      <c r="G165" s="93">
        <v>0.79693637077769053</v>
      </c>
      <c r="H165" s="93">
        <v>0.80938891137191415</v>
      </c>
      <c r="I165" s="93">
        <v>0.80711111111111111</v>
      </c>
      <c r="J165" s="93">
        <v>0.78866943022027147</v>
      </c>
      <c r="K165" s="93" t="s">
        <v>357</v>
      </c>
      <c r="L165" s="93">
        <f>ROWS($K$10:K165)</f>
        <v>156</v>
      </c>
      <c r="M165" s="93" t="str">
        <f t="shared" si="2"/>
        <v/>
      </c>
      <c r="N165" s="93" t="str">
        <f>IFERROR(SMALL($M$10:$M$327,ROWS(K$10:K165)),"")</f>
        <v/>
      </c>
      <c r="S165" s="97"/>
      <c r="T165" s="97"/>
      <c r="U165" s="97"/>
      <c r="V165" s="97"/>
      <c r="W165" s="97"/>
      <c r="X165" s="97"/>
    </row>
    <row r="166" spans="2:24">
      <c r="C166" s="93" t="s">
        <v>291</v>
      </c>
      <c r="D166" s="93" t="s">
        <v>93</v>
      </c>
      <c r="E166" s="93">
        <v>0.73948497854077255</v>
      </c>
      <c r="F166" s="93">
        <v>0.78361177406523463</v>
      </c>
      <c r="G166" s="93">
        <v>0.79144587433762303</v>
      </c>
      <c r="H166" s="93">
        <v>0.80049059689288637</v>
      </c>
      <c r="I166" s="93">
        <v>0.80821917808219179</v>
      </c>
      <c r="J166" s="93">
        <v>0.78636581853096499</v>
      </c>
      <c r="K166" s="93" t="s">
        <v>357</v>
      </c>
      <c r="L166" s="93">
        <f>ROWS($K$10:K166)</f>
        <v>157</v>
      </c>
      <c r="M166" s="93" t="str">
        <f t="shared" si="2"/>
        <v/>
      </c>
      <c r="N166" s="93" t="str">
        <f>IFERROR(SMALL($M$10:$M$327,ROWS(K$10:K166)),"")</f>
        <v/>
      </c>
      <c r="S166" s="97"/>
      <c r="T166" s="97"/>
      <c r="U166" s="97"/>
      <c r="V166" s="97"/>
      <c r="W166" s="97"/>
      <c r="X166" s="97"/>
    </row>
    <row r="167" spans="2:24">
      <c r="C167" s="93" t="s">
        <v>291</v>
      </c>
      <c r="D167" s="93" t="s">
        <v>94</v>
      </c>
      <c r="E167" s="93">
        <v>0.78309616213885291</v>
      </c>
      <c r="F167" s="93">
        <v>0.78817162736760726</v>
      </c>
      <c r="G167" s="93">
        <v>0.80530612244897959</v>
      </c>
      <c r="H167" s="93">
        <v>0.81159999999999999</v>
      </c>
      <c r="I167" s="93">
        <v>0.82592891760904685</v>
      </c>
      <c r="J167" s="93">
        <v>0.80505559555235584</v>
      </c>
      <c r="K167" s="93" t="s">
        <v>357</v>
      </c>
      <c r="L167" s="93">
        <f>ROWS($K$10:K167)</f>
        <v>158</v>
      </c>
      <c r="M167" s="93" t="str">
        <f t="shared" si="2"/>
        <v/>
      </c>
      <c r="N167" s="93" t="str">
        <f>IFERROR(SMALL($M$10:$M$327,ROWS(K$10:K167)),"")</f>
        <v/>
      </c>
      <c r="S167" s="97"/>
      <c r="T167" s="97"/>
      <c r="U167" s="97"/>
      <c r="V167" s="97"/>
      <c r="W167" s="97"/>
      <c r="X167" s="97"/>
    </row>
    <row r="168" spans="2:24">
      <c r="C168" s="93" t="s">
        <v>291</v>
      </c>
      <c r="D168" s="93" t="s">
        <v>95</v>
      </c>
      <c r="E168" s="93">
        <v>0.76651043885811676</v>
      </c>
      <c r="F168" s="93">
        <v>0.77080181543116488</v>
      </c>
      <c r="G168" s="93">
        <v>0.79529213955443467</v>
      </c>
      <c r="H168" s="93">
        <v>0.81362889983579634</v>
      </c>
      <c r="I168" s="93">
        <v>0.80208786428882117</v>
      </c>
      <c r="J168" s="93">
        <v>0.79001539833049683</v>
      </c>
      <c r="K168" s="93" t="s">
        <v>357</v>
      </c>
      <c r="L168" s="93">
        <f>ROWS($K$10:K168)</f>
        <v>159</v>
      </c>
      <c r="M168" s="93" t="str">
        <f t="shared" si="2"/>
        <v/>
      </c>
      <c r="N168" s="93" t="str">
        <f>IFERROR(SMALL($M$10:$M$327,ROWS(K$10:K168)),"")</f>
        <v/>
      </c>
      <c r="S168" s="97"/>
      <c r="T168" s="97"/>
      <c r="U168" s="97"/>
      <c r="V168" s="97"/>
      <c r="W168" s="97"/>
      <c r="X168" s="97"/>
    </row>
    <row r="169" spans="2:24">
      <c r="C169" s="93" t="s">
        <v>291</v>
      </c>
      <c r="D169" s="93" t="s">
        <v>96</v>
      </c>
      <c r="E169" s="93">
        <v>0.76703721604639918</v>
      </c>
      <c r="F169" s="93">
        <v>0.76650202065559048</v>
      </c>
      <c r="G169" s="93">
        <v>0.7928363988383349</v>
      </c>
      <c r="H169" s="93">
        <v>0.79916512059369205</v>
      </c>
      <c r="I169" s="93">
        <v>0.77740222114920332</v>
      </c>
      <c r="J169" s="93">
        <v>0.78311350548021552</v>
      </c>
      <c r="K169" s="93" t="s">
        <v>357</v>
      </c>
      <c r="L169" s="93">
        <f>ROWS($K$10:K169)</f>
        <v>160</v>
      </c>
      <c r="M169" s="93" t="str">
        <f t="shared" si="2"/>
        <v/>
      </c>
      <c r="N169" s="93" t="str">
        <f>IFERROR(SMALL($M$10:$M$327,ROWS(K$10:K169)),"")</f>
        <v/>
      </c>
      <c r="S169" s="97"/>
      <c r="T169" s="97"/>
      <c r="U169" s="97"/>
      <c r="V169" s="97"/>
      <c r="W169" s="97"/>
      <c r="X169" s="97"/>
    </row>
    <row r="170" spans="2:24">
      <c r="C170" s="93" t="s">
        <v>291</v>
      </c>
      <c r="D170" s="93" t="s">
        <v>97</v>
      </c>
      <c r="E170" s="93">
        <v>0.78130360205831906</v>
      </c>
      <c r="F170" s="93">
        <v>0.79881656804733725</v>
      </c>
      <c r="G170" s="93">
        <v>0.80723423026025587</v>
      </c>
      <c r="H170" s="93">
        <v>0.84382284382284378</v>
      </c>
      <c r="I170" s="93">
        <v>0.84655091506335056</v>
      </c>
      <c r="J170" s="93">
        <v>0.81539799913005651</v>
      </c>
      <c r="K170" s="93" t="s">
        <v>357</v>
      </c>
      <c r="L170" s="93">
        <f>ROWS($K$10:K170)</f>
        <v>161</v>
      </c>
      <c r="M170" s="93" t="str">
        <f t="shared" si="2"/>
        <v/>
      </c>
      <c r="N170" s="93" t="str">
        <f>IFERROR(SMALL($M$10:$M$327,ROWS(K$10:K170)),"")</f>
        <v/>
      </c>
      <c r="S170" s="97"/>
      <c r="T170" s="97"/>
      <c r="U170" s="97"/>
      <c r="V170" s="97"/>
      <c r="W170" s="97"/>
      <c r="X170" s="97"/>
    </row>
    <row r="171" spans="2:24">
      <c r="C171" s="93" t="s">
        <v>291</v>
      </c>
      <c r="D171" s="93" t="s">
        <v>98</v>
      </c>
      <c r="E171" s="93">
        <v>0.72606504809894645</v>
      </c>
      <c r="F171" s="93">
        <v>0.76881042454812942</v>
      </c>
      <c r="G171" s="93">
        <v>0.81563218390804593</v>
      </c>
      <c r="H171" s="93">
        <v>0.81076233183856505</v>
      </c>
      <c r="I171" s="93">
        <v>0.81366171003717469</v>
      </c>
      <c r="J171" s="93">
        <v>0.78992628992628988</v>
      </c>
      <c r="K171" s="93" t="s">
        <v>357</v>
      </c>
      <c r="L171" s="93">
        <f>ROWS($K$10:K171)</f>
        <v>162</v>
      </c>
      <c r="M171" s="93" t="str">
        <f t="shared" si="2"/>
        <v/>
      </c>
      <c r="N171" s="93" t="str">
        <f>IFERROR(SMALL($M$10:$M$327,ROWS(K$10:K171)),"")</f>
        <v/>
      </c>
      <c r="S171" s="97"/>
      <c r="T171" s="97"/>
      <c r="U171" s="97"/>
      <c r="V171" s="97"/>
      <c r="W171" s="97"/>
      <c r="X171" s="97"/>
    </row>
    <row r="172" spans="2:24">
      <c r="B172" s="93" t="s">
        <v>315</v>
      </c>
      <c r="C172" s="93" t="s">
        <v>214</v>
      </c>
      <c r="D172" s="93" t="s">
        <v>90</v>
      </c>
      <c r="E172" s="93">
        <v>0.76008064516129037</v>
      </c>
      <c r="F172" s="93">
        <v>0.78487394957983192</v>
      </c>
      <c r="G172" s="93">
        <v>0.8412921348314607</v>
      </c>
      <c r="H172" s="93">
        <v>0.83354838709677415</v>
      </c>
      <c r="I172" s="93">
        <v>0.81558441558441563</v>
      </c>
      <c r="J172" s="93">
        <v>0.81242568370986923</v>
      </c>
      <c r="K172" s="93" t="s">
        <v>357</v>
      </c>
      <c r="L172" s="93">
        <f>ROWS($K$10:K172)</f>
        <v>163</v>
      </c>
      <c r="M172" s="93" t="str">
        <f t="shared" si="2"/>
        <v/>
      </c>
      <c r="N172" s="93" t="str">
        <f>IFERROR(SMALL($M$10:$M$327,ROWS(K$10:K172)),"")</f>
        <v/>
      </c>
      <c r="S172" s="97"/>
      <c r="T172" s="97"/>
      <c r="U172" s="97"/>
      <c r="V172" s="97"/>
      <c r="W172" s="97"/>
      <c r="X172" s="97"/>
    </row>
    <row r="173" spans="2:24">
      <c r="C173" s="93" t="s">
        <v>371</v>
      </c>
      <c r="D173" s="93" t="s">
        <v>91</v>
      </c>
      <c r="E173" s="93">
        <v>0.7874149659863946</v>
      </c>
      <c r="F173" s="93">
        <v>0.79245283018867929</v>
      </c>
      <c r="G173" s="93">
        <v>0.80219780219780223</v>
      </c>
      <c r="H173" s="93">
        <v>0.84309392265193372</v>
      </c>
      <c r="I173" s="93">
        <v>0.80884109916367986</v>
      </c>
      <c r="J173" s="93">
        <v>0.80948737566947204</v>
      </c>
      <c r="K173" s="93" t="s">
        <v>357</v>
      </c>
      <c r="L173" s="93">
        <f>ROWS($K$10:K173)</f>
        <v>164</v>
      </c>
      <c r="M173" s="93" t="str">
        <f t="shared" si="2"/>
        <v/>
      </c>
      <c r="N173" s="93" t="str">
        <f>IFERROR(SMALL($M$10:$M$327,ROWS(K$10:K173)),"")</f>
        <v/>
      </c>
      <c r="S173" s="97"/>
      <c r="T173" s="97"/>
      <c r="U173" s="97"/>
      <c r="V173" s="97"/>
      <c r="W173" s="97"/>
      <c r="X173" s="97"/>
    </row>
    <row r="174" spans="2:24">
      <c r="C174" s="93" t="s">
        <v>372</v>
      </c>
      <c r="D174" s="93" t="s">
        <v>92</v>
      </c>
      <c r="E174" s="93">
        <v>0.74784110535405868</v>
      </c>
      <c r="F174" s="93">
        <v>0.73510971786833856</v>
      </c>
      <c r="G174" s="93">
        <v>0.82453637660485024</v>
      </c>
      <c r="H174" s="93">
        <v>0.82121573301549466</v>
      </c>
      <c r="I174" s="93">
        <v>0.80261437908496736</v>
      </c>
      <c r="J174" s="93">
        <v>0.79118395026843746</v>
      </c>
      <c r="K174" s="93" t="s">
        <v>357</v>
      </c>
      <c r="L174" s="93">
        <f>ROWS($K$10:K174)</f>
        <v>165</v>
      </c>
      <c r="M174" s="93" t="str">
        <f t="shared" si="2"/>
        <v/>
      </c>
      <c r="N174" s="93" t="str">
        <f>IFERROR(SMALL($M$10:$M$327,ROWS(K$10:K174)),"")</f>
        <v/>
      </c>
      <c r="S174" s="97"/>
      <c r="T174" s="97"/>
      <c r="U174" s="97"/>
      <c r="V174" s="97"/>
      <c r="W174" s="97"/>
      <c r="X174" s="97"/>
    </row>
    <row r="175" spans="2:24">
      <c r="C175" s="93" t="s">
        <v>373</v>
      </c>
      <c r="D175" s="93" t="s">
        <v>93</v>
      </c>
      <c r="E175" s="93">
        <v>0.75</v>
      </c>
      <c r="F175" s="93">
        <v>0.8125</v>
      </c>
      <c r="G175" s="93">
        <v>0.84494086727989492</v>
      </c>
      <c r="H175" s="93">
        <v>0.8298653610771114</v>
      </c>
      <c r="I175" s="93">
        <v>0.82360097323600978</v>
      </c>
      <c r="J175" s="93">
        <v>0.81610446137105552</v>
      </c>
      <c r="K175" s="93" t="s">
        <v>357</v>
      </c>
      <c r="L175" s="93">
        <f>ROWS($K$10:K175)</f>
        <v>166</v>
      </c>
      <c r="M175" s="93" t="str">
        <f t="shared" si="2"/>
        <v/>
      </c>
      <c r="N175" s="93" t="str">
        <f>IFERROR(SMALL($M$10:$M$327,ROWS(K$10:K175)),"")</f>
        <v/>
      </c>
      <c r="S175" s="97"/>
      <c r="T175" s="97"/>
      <c r="U175" s="97"/>
      <c r="V175" s="97"/>
      <c r="W175" s="97"/>
      <c r="X175" s="97"/>
    </row>
    <row r="176" spans="2:24">
      <c r="C176" s="93" t="s">
        <v>374</v>
      </c>
      <c r="D176" s="93" t="s">
        <v>94</v>
      </c>
      <c r="E176" s="93">
        <v>0.79922027290448339</v>
      </c>
      <c r="F176" s="93">
        <v>0.80826446280991737</v>
      </c>
      <c r="G176" s="93">
        <v>0.79869067103109659</v>
      </c>
      <c r="H176" s="93">
        <v>0.80894308943089432</v>
      </c>
      <c r="I176" s="93">
        <v>0.82646691635455682</v>
      </c>
      <c r="J176" s="93">
        <v>0.8107696988135078</v>
      </c>
      <c r="K176" s="93" t="s">
        <v>357</v>
      </c>
      <c r="L176" s="93">
        <f>ROWS($K$10:K176)</f>
        <v>167</v>
      </c>
      <c r="M176" s="93" t="str">
        <f t="shared" si="2"/>
        <v/>
      </c>
      <c r="N176" s="93" t="str">
        <f>IFERROR(SMALL($M$10:$M$327,ROWS(K$10:K176)),"")</f>
        <v/>
      </c>
      <c r="S176" s="97"/>
      <c r="T176" s="97"/>
      <c r="U176" s="97"/>
      <c r="V176" s="97"/>
      <c r="W176" s="97"/>
      <c r="X176" s="97"/>
    </row>
    <row r="177" spans="2:24">
      <c r="C177" s="93" t="s">
        <v>375</v>
      </c>
      <c r="D177" s="93" t="s">
        <v>95</v>
      </c>
      <c r="E177" s="93">
        <v>0.77272727272727271</v>
      </c>
      <c r="F177" s="93">
        <v>0.7931034482758621</v>
      </c>
      <c r="G177" s="93">
        <v>0.82070240295748609</v>
      </c>
      <c r="H177" s="93">
        <v>0.81972789115646261</v>
      </c>
      <c r="I177" s="93">
        <v>0.80330578512396689</v>
      </c>
      <c r="J177" s="93">
        <v>0.80270655270655267</v>
      </c>
      <c r="K177" s="93" t="s">
        <v>357</v>
      </c>
      <c r="L177" s="93">
        <f>ROWS($K$10:K177)</f>
        <v>168</v>
      </c>
      <c r="M177" s="93" t="str">
        <f t="shared" si="2"/>
        <v/>
      </c>
      <c r="N177" s="93" t="str">
        <f>IFERROR(SMALL($M$10:$M$327,ROWS(K$10:K177)),"")</f>
        <v/>
      </c>
      <c r="S177" s="97"/>
      <c r="T177" s="97"/>
      <c r="U177" s="97"/>
      <c r="V177" s="97"/>
      <c r="W177" s="97"/>
      <c r="X177" s="97"/>
    </row>
    <row r="178" spans="2:24">
      <c r="C178" s="93" t="s">
        <v>376</v>
      </c>
      <c r="D178" s="93" t="s">
        <v>96</v>
      </c>
      <c r="E178" s="93">
        <v>0.72459893048128343</v>
      </c>
      <c r="F178" s="93">
        <v>0.78239608801955995</v>
      </c>
      <c r="G178" s="93">
        <v>0.80542986425339369</v>
      </c>
      <c r="H178" s="93">
        <v>0.78658536585365857</v>
      </c>
      <c r="I178" s="93">
        <v>0.79359430604982206</v>
      </c>
      <c r="J178" s="93">
        <v>0.78160418482999128</v>
      </c>
      <c r="K178" s="93" t="s">
        <v>357</v>
      </c>
      <c r="L178" s="93">
        <f>ROWS($K$10:K178)</f>
        <v>169</v>
      </c>
      <c r="M178" s="93" t="str">
        <f t="shared" si="2"/>
        <v/>
      </c>
      <c r="N178" s="93" t="str">
        <f>IFERROR(SMALL($M$10:$M$327,ROWS(K$10:K178)),"")</f>
        <v/>
      </c>
      <c r="S178" s="97"/>
      <c r="T178" s="97"/>
      <c r="U178" s="97"/>
      <c r="V178" s="97"/>
      <c r="W178" s="97"/>
      <c r="X178" s="97"/>
    </row>
    <row r="179" spans="2:24">
      <c r="C179" s="93" t="s">
        <v>377</v>
      </c>
      <c r="D179" s="93" t="s">
        <v>97</v>
      </c>
      <c r="E179" s="93">
        <v>0.76718403547671843</v>
      </c>
      <c r="F179" s="93">
        <v>0.8075471698113208</v>
      </c>
      <c r="G179" s="93">
        <v>0.80591497227356745</v>
      </c>
      <c r="H179" s="93">
        <v>0.8844765342960289</v>
      </c>
      <c r="I179" s="93">
        <v>0.82389937106918243</v>
      </c>
      <c r="J179" s="93">
        <v>0.82057854265836694</v>
      </c>
      <c r="K179" s="93" t="s">
        <v>357</v>
      </c>
      <c r="L179" s="93">
        <f>ROWS($K$10:K179)</f>
        <v>170</v>
      </c>
      <c r="M179" s="93" t="str">
        <f t="shared" si="2"/>
        <v/>
      </c>
      <c r="N179" s="93" t="str">
        <f>IFERROR(SMALL($M$10:$M$327,ROWS(K$10:K179)),"")</f>
        <v/>
      </c>
      <c r="S179" s="97"/>
      <c r="T179" s="97"/>
      <c r="U179" s="97"/>
      <c r="V179" s="97"/>
      <c r="W179" s="97"/>
      <c r="X179" s="97"/>
    </row>
    <row r="180" spans="2:24">
      <c r="C180" s="93" t="s">
        <v>378</v>
      </c>
      <c r="D180" s="93" t="s">
        <v>98</v>
      </c>
      <c r="E180" s="93">
        <v>0.69596199524940616</v>
      </c>
      <c r="F180" s="93">
        <v>0.7689243027888446</v>
      </c>
      <c r="G180" s="93">
        <v>0.78749999999999998</v>
      </c>
      <c r="H180" s="93">
        <v>0.78811881188118815</v>
      </c>
      <c r="I180" s="93">
        <v>0.7860780984719864</v>
      </c>
      <c r="J180" s="93">
        <v>0.76959619952494063</v>
      </c>
      <c r="K180" s="93" t="s">
        <v>357</v>
      </c>
      <c r="L180" s="93">
        <f>ROWS($K$10:K180)</f>
        <v>171</v>
      </c>
      <c r="M180" s="93" t="str">
        <f t="shared" si="2"/>
        <v/>
      </c>
      <c r="N180" s="93" t="str">
        <f>IFERROR(SMALL($M$10:$M$327,ROWS(K$10:K180)),"")</f>
        <v/>
      </c>
      <c r="S180" s="97"/>
      <c r="T180" s="97"/>
      <c r="U180" s="97"/>
      <c r="V180" s="97"/>
      <c r="W180" s="97"/>
      <c r="X180" s="97"/>
    </row>
    <row r="181" spans="2:24">
      <c r="C181" s="93" t="s">
        <v>316</v>
      </c>
      <c r="D181" s="93" t="s">
        <v>90</v>
      </c>
      <c r="E181" s="93">
        <v>0.72727272727272729</v>
      </c>
      <c r="F181" s="93">
        <v>0.76185458377239201</v>
      </c>
      <c r="G181" s="93">
        <v>0.75702005730659028</v>
      </c>
      <c r="H181" s="93">
        <v>0.78252299605781861</v>
      </c>
      <c r="I181" s="93">
        <v>0.7564469914040115</v>
      </c>
      <c r="J181" s="93">
        <v>0.76050567716258921</v>
      </c>
      <c r="K181" s="93" t="s">
        <v>357</v>
      </c>
      <c r="L181" s="93">
        <f>ROWS($K$10:K181)</f>
        <v>172</v>
      </c>
      <c r="M181" s="93" t="str">
        <f t="shared" si="2"/>
        <v/>
      </c>
      <c r="N181" s="93" t="str">
        <f>IFERROR(SMALL($M$10:$M$327,ROWS(K$10:K181)),"")</f>
        <v/>
      </c>
      <c r="S181" s="97"/>
      <c r="T181" s="97"/>
      <c r="U181" s="97"/>
      <c r="V181" s="97"/>
      <c r="W181" s="97"/>
      <c r="X181" s="97"/>
    </row>
    <row r="182" spans="2:24">
      <c r="C182" s="93" t="s">
        <v>379</v>
      </c>
      <c r="D182" s="93" t="s">
        <v>91</v>
      </c>
      <c r="E182" s="93">
        <v>0.72453703703703709</v>
      </c>
      <c r="F182" s="93">
        <v>0.77848101265822789</v>
      </c>
      <c r="G182" s="93">
        <v>0.77831325301204823</v>
      </c>
      <c r="H182" s="93">
        <v>0.78464673913043481</v>
      </c>
      <c r="I182" s="93">
        <v>0.77694046721929166</v>
      </c>
      <c r="J182" s="93">
        <v>0.77021121631463951</v>
      </c>
      <c r="K182" s="93" t="s">
        <v>357</v>
      </c>
      <c r="L182" s="93">
        <f>ROWS($K$10:K182)</f>
        <v>173</v>
      </c>
      <c r="M182" s="93" t="str">
        <f t="shared" si="2"/>
        <v/>
      </c>
      <c r="N182" s="93" t="str">
        <f>IFERROR(SMALL($M$10:$M$327,ROWS(K$10:K182)),"")</f>
        <v/>
      </c>
      <c r="S182" s="97"/>
      <c r="T182" s="97"/>
      <c r="U182" s="97"/>
      <c r="V182" s="97"/>
      <c r="W182" s="97"/>
      <c r="X182" s="97"/>
    </row>
    <row r="183" spans="2:24">
      <c r="C183" s="93" t="s">
        <v>380</v>
      </c>
      <c r="D183" s="93" t="s">
        <v>92</v>
      </c>
      <c r="E183" s="93">
        <v>0.75197294250281854</v>
      </c>
      <c r="F183" s="93">
        <v>0.77388019427954668</v>
      </c>
      <c r="G183" s="93">
        <v>0.78671706263498919</v>
      </c>
      <c r="H183" s="93">
        <v>0.80158730158730163</v>
      </c>
      <c r="I183" s="93">
        <v>0.80913978494623651</v>
      </c>
      <c r="J183" s="93">
        <v>0.78703808982376355</v>
      </c>
      <c r="K183" s="93" t="s">
        <v>357</v>
      </c>
      <c r="L183" s="93">
        <f>ROWS($K$10:K183)</f>
        <v>174</v>
      </c>
      <c r="M183" s="93" t="str">
        <f t="shared" si="2"/>
        <v/>
      </c>
      <c r="N183" s="93" t="str">
        <f>IFERROR(SMALL($M$10:$M$327,ROWS(K$10:K183)),"")</f>
        <v/>
      </c>
      <c r="S183" s="97"/>
      <c r="T183" s="97"/>
      <c r="U183" s="97"/>
      <c r="V183" s="97"/>
      <c r="W183" s="97"/>
      <c r="X183" s="97"/>
    </row>
    <row r="184" spans="2:24">
      <c r="C184" s="93" t="s">
        <v>381</v>
      </c>
      <c r="D184" s="93" t="s">
        <v>93</v>
      </c>
      <c r="E184" s="93">
        <v>0.73515981735159819</v>
      </c>
      <c r="F184" s="93">
        <v>0.77270284793121979</v>
      </c>
      <c r="G184" s="93">
        <v>0.77081138040042152</v>
      </c>
      <c r="H184" s="93">
        <v>0.78645515558267232</v>
      </c>
      <c r="I184" s="93">
        <v>0.79960578186596587</v>
      </c>
      <c r="J184" s="93">
        <v>0.77402655863155523</v>
      </c>
      <c r="K184" s="93" t="s">
        <v>357</v>
      </c>
      <c r="L184" s="93">
        <f>ROWS($K$10:K184)</f>
        <v>175</v>
      </c>
      <c r="M184" s="93" t="str">
        <f t="shared" si="2"/>
        <v/>
      </c>
      <c r="N184" s="93" t="str">
        <f>IFERROR(SMALL($M$10:$M$327,ROWS(K$10:K184)),"")</f>
        <v/>
      </c>
      <c r="S184" s="97"/>
      <c r="T184" s="97"/>
      <c r="U184" s="97"/>
      <c r="V184" s="97"/>
      <c r="W184" s="97"/>
      <c r="X184" s="97"/>
    </row>
    <row r="185" spans="2:24">
      <c r="C185" s="93" t="s">
        <v>382</v>
      </c>
      <c r="D185" s="93" t="s">
        <v>94</v>
      </c>
      <c r="E185" s="93">
        <v>0.77631578947368418</v>
      </c>
      <c r="F185" s="93">
        <v>0.78051230537418381</v>
      </c>
      <c r="G185" s="93">
        <v>0.80715059588299021</v>
      </c>
      <c r="H185" s="93">
        <v>0.81246458923512743</v>
      </c>
      <c r="I185" s="93">
        <v>0.82528324388789509</v>
      </c>
      <c r="J185" s="93">
        <v>0.80201015886739435</v>
      </c>
      <c r="K185" s="93" t="s">
        <v>357</v>
      </c>
      <c r="L185" s="93">
        <f>ROWS($K$10:K185)</f>
        <v>176</v>
      </c>
      <c r="M185" s="93" t="str">
        <f t="shared" si="2"/>
        <v/>
      </c>
      <c r="N185" s="93" t="str">
        <f>IFERROR(SMALL($M$10:$M$327,ROWS(K$10:K185)),"")</f>
        <v/>
      </c>
      <c r="S185" s="97"/>
      <c r="T185" s="97"/>
      <c r="U185" s="97"/>
      <c r="V185" s="97"/>
      <c r="W185" s="97"/>
      <c r="X185" s="97"/>
    </row>
    <row r="186" spans="2:24">
      <c r="C186" s="93" t="s">
        <v>383</v>
      </c>
      <c r="D186" s="93" t="s">
        <v>95</v>
      </c>
      <c r="E186" s="93">
        <v>0.76172904586188717</v>
      </c>
      <c r="F186" s="93">
        <v>0.76395458845789976</v>
      </c>
      <c r="G186" s="93">
        <v>0.78702702702702698</v>
      </c>
      <c r="H186" s="93">
        <v>0.81118881118881114</v>
      </c>
      <c r="I186" s="93">
        <v>0.80093676814988291</v>
      </c>
      <c r="J186" s="93">
        <v>0.78499428452665487</v>
      </c>
      <c r="K186" s="93" t="s">
        <v>357</v>
      </c>
      <c r="L186" s="93">
        <f>ROWS($K$10:K186)</f>
        <v>177</v>
      </c>
      <c r="M186" s="93" t="str">
        <f t="shared" si="2"/>
        <v/>
      </c>
      <c r="N186" s="93" t="str">
        <f>IFERROR(SMALL($M$10:$M$327,ROWS(K$10:K186)),"")</f>
        <v/>
      </c>
      <c r="S186" s="97"/>
      <c r="T186" s="97"/>
      <c r="U186" s="97"/>
      <c r="V186" s="97"/>
      <c r="W186" s="97"/>
      <c r="X186" s="97"/>
    </row>
    <row r="187" spans="2:24">
      <c r="C187" s="93" t="s">
        <v>384</v>
      </c>
      <c r="D187" s="93" t="s">
        <v>96</v>
      </c>
      <c r="E187" s="93">
        <v>0.77172061328790464</v>
      </c>
      <c r="F187" s="93">
        <v>0.76303062869425042</v>
      </c>
      <c r="G187" s="93">
        <v>0.78975903614457832</v>
      </c>
      <c r="H187" s="93">
        <v>0.79988297249853713</v>
      </c>
      <c r="I187" s="93">
        <v>0.76918075422626786</v>
      </c>
      <c r="J187" s="93">
        <v>0.781638288080994</v>
      </c>
      <c r="K187" s="93" t="s">
        <v>357</v>
      </c>
      <c r="L187" s="93">
        <f>ROWS($K$10:K187)</f>
        <v>178</v>
      </c>
      <c r="M187" s="93" t="str">
        <f t="shared" si="2"/>
        <v/>
      </c>
      <c r="N187" s="93" t="str">
        <f>IFERROR(SMALL($M$10:$M$327,ROWS(K$10:K187)),"")</f>
        <v/>
      </c>
      <c r="S187" s="97"/>
      <c r="T187" s="97"/>
      <c r="U187" s="97"/>
      <c r="V187" s="97"/>
      <c r="W187" s="97"/>
      <c r="X187" s="97"/>
    </row>
    <row r="188" spans="2:24">
      <c r="C188" s="93" t="s">
        <v>385</v>
      </c>
      <c r="D188" s="93" t="s">
        <v>97</v>
      </c>
      <c r="E188" s="93">
        <v>0.77936670071501535</v>
      </c>
      <c r="F188" s="93">
        <v>0.79206349206349203</v>
      </c>
      <c r="G188" s="93">
        <v>0.80692788188529241</v>
      </c>
      <c r="H188" s="93">
        <v>0.82800982800982803</v>
      </c>
      <c r="I188" s="93">
        <v>0.85415304120340096</v>
      </c>
      <c r="J188" s="93">
        <v>0.81090384188318898</v>
      </c>
      <c r="K188" s="93" t="s">
        <v>357</v>
      </c>
      <c r="L188" s="93">
        <f>ROWS($K$10:K188)</f>
        <v>179</v>
      </c>
      <c r="M188" s="93" t="str">
        <f t="shared" si="2"/>
        <v/>
      </c>
      <c r="N188" s="93" t="str">
        <f>IFERROR(SMALL($M$10:$M$327,ROWS(K$10:K188)),"")</f>
        <v/>
      </c>
      <c r="S188" s="97"/>
      <c r="T188" s="97"/>
      <c r="U188" s="97"/>
      <c r="V188" s="97"/>
      <c r="W188" s="97"/>
      <c r="X188" s="97"/>
    </row>
    <row r="189" spans="2:24">
      <c r="C189" s="93" t="s">
        <v>386</v>
      </c>
      <c r="D189" s="93" t="s">
        <v>98</v>
      </c>
      <c r="E189" s="93">
        <v>0.72961138478379861</v>
      </c>
      <c r="F189" s="93">
        <v>0.76479750778816202</v>
      </c>
      <c r="G189" s="93">
        <v>0.82475419317524579</v>
      </c>
      <c r="H189" s="93">
        <v>0.81802624073017682</v>
      </c>
      <c r="I189" s="93">
        <v>0.82345523329129888</v>
      </c>
      <c r="J189" s="93">
        <v>0.79406901113438433</v>
      </c>
      <c r="K189" s="93" t="s">
        <v>357</v>
      </c>
      <c r="L189" s="93">
        <f>ROWS($K$10:K189)</f>
        <v>180</v>
      </c>
      <c r="M189" s="93" t="str">
        <f t="shared" si="2"/>
        <v/>
      </c>
      <c r="N189" s="93" t="str">
        <f>IFERROR(SMALL($M$10:$M$327,ROWS(K$10:K189)),"")</f>
        <v/>
      </c>
      <c r="S189" s="97"/>
      <c r="T189" s="97"/>
      <c r="U189" s="97"/>
      <c r="V189" s="97"/>
      <c r="W189" s="97"/>
      <c r="X189" s="97"/>
    </row>
    <row r="190" spans="2:24">
      <c r="B190" s="93" t="s">
        <v>305</v>
      </c>
      <c r="C190" s="93" t="s">
        <v>246</v>
      </c>
      <c r="D190" s="93" t="s">
        <v>90</v>
      </c>
      <c r="E190" s="93">
        <v>0.627352902461498</v>
      </c>
      <c r="F190" s="93">
        <v>0.647006730428622</v>
      </c>
      <c r="G190" s="93">
        <v>0.66940497335701599</v>
      </c>
      <c r="H190" s="93">
        <v>0.67386162034299235</v>
      </c>
      <c r="I190" s="93">
        <v>0.67091633466135459</v>
      </c>
      <c r="J190" s="93">
        <v>0.65170715278070135</v>
      </c>
      <c r="K190" s="93" t="s">
        <v>358</v>
      </c>
      <c r="L190" s="93">
        <f>ROWS($K$10:K190)</f>
        <v>181</v>
      </c>
      <c r="M190" s="93" t="str">
        <f t="shared" si="2"/>
        <v/>
      </c>
      <c r="N190" s="93" t="str">
        <f>IFERROR(SMALL($M$10:$M$327,ROWS(K$10:K190)),"")</f>
        <v/>
      </c>
      <c r="S190" s="97"/>
      <c r="T190" s="97"/>
      <c r="U190" s="97"/>
      <c r="V190" s="97"/>
      <c r="W190" s="97"/>
      <c r="X190" s="97"/>
    </row>
    <row r="191" spans="2:24">
      <c r="C191" s="93" t="s">
        <v>246</v>
      </c>
      <c r="D191" s="93" t="s">
        <v>91</v>
      </c>
      <c r="E191" s="93">
        <v>0.59771223814773977</v>
      </c>
      <c r="F191" s="93">
        <v>0.62649078424286231</v>
      </c>
      <c r="G191" s="93">
        <v>0.64463176574977821</v>
      </c>
      <c r="H191" s="93">
        <v>0.66686728859464339</v>
      </c>
      <c r="I191" s="93">
        <v>0.67728055077452665</v>
      </c>
      <c r="J191" s="93">
        <v>0.63210905617782409</v>
      </c>
      <c r="K191" s="93" t="s">
        <v>358</v>
      </c>
      <c r="L191" s="93">
        <f>ROWS($K$10:K191)</f>
        <v>182</v>
      </c>
      <c r="M191" s="93" t="str">
        <f t="shared" si="2"/>
        <v/>
      </c>
      <c r="N191" s="93" t="str">
        <f>IFERROR(SMALL($M$10:$M$327,ROWS(K$10:K191)),"")</f>
        <v/>
      </c>
      <c r="S191" s="97"/>
      <c r="T191" s="97"/>
      <c r="U191" s="97"/>
      <c r="V191" s="97"/>
      <c r="W191" s="97"/>
      <c r="X191" s="97"/>
    </row>
    <row r="192" spans="2:24">
      <c r="C192" s="93" t="s">
        <v>246</v>
      </c>
      <c r="D192" s="93" t="s">
        <v>92</v>
      </c>
      <c r="E192" s="93">
        <v>0.62374081132589165</v>
      </c>
      <c r="F192" s="93">
        <v>0.64148897723165887</v>
      </c>
      <c r="G192" s="93">
        <v>0.66935483870967738</v>
      </c>
      <c r="H192" s="93">
        <v>0.69833382052031567</v>
      </c>
      <c r="I192" s="93">
        <v>0.69281314168377828</v>
      </c>
      <c r="J192" s="93">
        <v>0.65559538720684141</v>
      </c>
      <c r="K192" s="93" t="s">
        <v>358</v>
      </c>
      <c r="L192" s="93">
        <f>ROWS($K$10:K192)</f>
        <v>183</v>
      </c>
      <c r="M192" s="93" t="str">
        <f t="shared" si="2"/>
        <v/>
      </c>
      <c r="N192" s="93" t="str">
        <f>IFERROR(SMALL($M$10:$M$327,ROWS(K$10:K192)),"")</f>
        <v/>
      </c>
      <c r="S192" s="97"/>
      <c r="T192" s="97"/>
      <c r="U192" s="97"/>
      <c r="V192" s="97"/>
      <c r="W192" s="97"/>
      <c r="X192" s="97"/>
    </row>
    <row r="193" spans="3:24">
      <c r="C193" s="93" t="s">
        <v>246</v>
      </c>
      <c r="D193" s="93" t="s">
        <v>93</v>
      </c>
      <c r="E193" s="93">
        <v>0.62067589143161261</v>
      </c>
      <c r="F193" s="93">
        <v>0.6407818277865821</v>
      </c>
      <c r="G193" s="93">
        <v>0.67569397427217337</v>
      </c>
      <c r="H193" s="93">
        <v>0.68529904974846279</v>
      </c>
      <c r="I193" s="93">
        <v>0.6915963007639726</v>
      </c>
      <c r="J193" s="93">
        <v>0.6534033613445378</v>
      </c>
      <c r="K193" s="93" t="s">
        <v>358</v>
      </c>
      <c r="L193" s="93">
        <f>ROWS($K$10:K193)</f>
        <v>184</v>
      </c>
      <c r="M193" s="93" t="str">
        <f t="shared" si="2"/>
        <v/>
      </c>
      <c r="N193" s="93" t="str">
        <f>IFERROR(SMALL($M$10:$M$327,ROWS(K$10:K193)),"")</f>
        <v/>
      </c>
      <c r="S193" s="97"/>
      <c r="T193" s="97"/>
      <c r="U193" s="97"/>
      <c r="V193" s="97"/>
      <c r="W193" s="97"/>
      <c r="X193" s="97"/>
    </row>
    <row r="194" spans="3:24">
      <c r="C194" s="93" t="s">
        <v>246</v>
      </c>
      <c r="D194" s="93" t="s">
        <v>94</v>
      </c>
      <c r="E194" s="93">
        <v>0.63290802764486975</v>
      </c>
      <c r="F194" s="93">
        <v>0.64260563380281688</v>
      </c>
      <c r="G194" s="93">
        <v>0.66911274182788527</v>
      </c>
      <c r="H194" s="93">
        <v>0.70965011286681712</v>
      </c>
      <c r="I194" s="93">
        <v>0.69526047786917355</v>
      </c>
      <c r="J194" s="93">
        <v>0.66092964824120604</v>
      </c>
      <c r="K194" s="93" t="s">
        <v>358</v>
      </c>
      <c r="L194" s="93">
        <f>ROWS($K$10:K194)</f>
        <v>185</v>
      </c>
      <c r="M194" s="93" t="str">
        <f t="shared" si="2"/>
        <v/>
      </c>
      <c r="N194" s="93" t="str">
        <f>IFERROR(SMALL($M$10:$M$327,ROWS(K$10:K194)),"")</f>
        <v/>
      </c>
      <c r="S194" s="97"/>
      <c r="T194" s="97"/>
      <c r="U194" s="97"/>
      <c r="V194" s="97"/>
      <c r="W194" s="97"/>
      <c r="X194" s="97"/>
    </row>
    <row r="195" spans="3:24">
      <c r="C195" s="93" t="s">
        <v>246</v>
      </c>
      <c r="D195" s="93" t="s">
        <v>95</v>
      </c>
      <c r="E195" s="93">
        <v>0.62291897891231962</v>
      </c>
      <c r="F195" s="93">
        <v>0.6422932330827068</v>
      </c>
      <c r="G195" s="93">
        <v>0.66815034619188918</v>
      </c>
      <c r="H195" s="93">
        <v>0.69438669438669443</v>
      </c>
      <c r="I195" s="93">
        <v>0.6858067124949454</v>
      </c>
      <c r="J195" s="93">
        <v>0.65398969255375872</v>
      </c>
      <c r="K195" s="93" t="s">
        <v>358</v>
      </c>
      <c r="L195" s="93">
        <f>ROWS($K$10:K195)</f>
        <v>186</v>
      </c>
      <c r="M195" s="93" t="str">
        <f t="shared" si="2"/>
        <v/>
      </c>
      <c r="N195" s="93" t="str">
        <f>IFERROR(SMALL($M$10:$M$327,ROWS(K$10:K195)),"")</f>
        <v/>
      </c>
      <c r="S195" s="97"/>
      <c r="T195" s="97"/>
      <c r="U195" s="97"/>
      <c r="V195" s="97"/>
      <c r="W195" s="97"/>
      <c r="X195" s="97"/>
    </row>
    <row r="196" spans="3:24">
      <c r="C196" s="93" t="s">
        <v>246</v>
      </c>
      <c r="D196" s="93" t="s">
        <v>96</v>
      </c>
      <c r="E196" s="93">
        <v>0.61410729491910299</v>
      </c>
      <c r="F196" s="93">
        <v>0.63698113207547169</v>
      </c>
      <c r="G196" s="93">
        <v>0.67649834827748934</v>
      </c>
      <c r="H196" s="93">
        <v>0.69732034104750307</v>
      </c>
      <c r="I196" s="93">
        <v>0.68843208383716248</v>
      </c>
      <c r="J196" s="93">
        <v>0.65202281233291748</v>
      </c>
      <c r="K196" s="93" t="s">
        <v>358</v>
      </c>
      <c r="L196" s="93">
        <f>ROWS($K$10:K196)</f>
        <v>187</v>
      </c>
      <c r="M196" s="93" t="str">
        <f t="shared" si="2"/>
        <v/>
      </c>
      <c r="N196" s="93" t="str">
        <f>IFERROR(SMALL($M$10:$M$327,ROWS(K$10:K196)),"")</f>
        <v/>
      </c>
      <c r="S196" s="97"/>
      <c r="T196" s="97"/>
      <c r="U196" s="97"/>
      <c r="V196" s="97"/>
      <c r="W196" s="97"/>
      <c r="X196" s="97"/>
    </row>
    <row r="197" spans="3:24">
      <c r="C197" s="93" t="s">
        <v>246</v>
      </c>
      <c r="D197" s="93" t="s">
        <v>97</v>
      </c>
      <c r="E197" s="93">
        <v>0.54106037798963036</v>
      </c>
      <c r="F197" s="93">
        <v>0.56816640289396336</v>
      </c>
      <c r="G197" s="93">
        <v>0.61465324384787468</v>
      </c>
      <c r="H197" s="93">
        <v>0.63558201058201058</v>
      </c>
      <c r="I197" s="93">
        <v>0.63935164340387218</v>
      </c>
      <c r="J197" s="93">
        <v>0.58846928759621842</v>
      </c>
      <c r="K197" s="93" t="s">
        <v>358</v>
      </c>
      <c r="L197" s="93">
        <f>ROWS($K$10:K197)</f>
        <v>188</v>
      </c>
      <c r="M197" s="93" t="str">
        <f t="shared" si="2"/>
        <v/>
      </c>
      <c r="N197" s="93" t="str">
        <f>IFERROR(SMALL($M$10:$M$327,ROWS(K$10:K197)),"")</f>
        <v/>
      </c>
      <c r="S197" s="97"/>
      <c r="T197" s="97"/>
      <c r="U197" s="97"/>
      <c r="V197" s="97"/>
      <c r="W197" s="97"/>
      <c r="X197" s="97"/>
    </row>
    <row r="198" spans="3:24">
      <c r="C198" s="93" t="s">
        <v>246</v>
      </c>
      <c r="D198" s="93" t="s">
        <v>98</v>
      </c>
      <c r="E198" s="93">
        <v>0.56127886323268206</v>
      </c>
      <c r="F198" s="93">
        <v>0.59723698193411268</v>
      </c>
      <c r="G198" s="93">
        <v>0.63745749411456976</v>
      </c>
      <c r="H198" s="93">
        <v>0.65787896944278013</v>
      </c>
      <c r="I198" s="93">
        <v>0.66120460584588137</v>
      </c>
      <c r="J198" s="93">
        <v>0.6120963408080512</v>
      </c>
      <c r="K198" s="93" t="s">
        <v>358</v>
      </c>
      <c r="L198" s="93">
        <f>ROWS($K$10:K198)</f>
        <v>189</v>
      </c>
      <c r="M198" s="93" t="str">
        <f t="shared" si="2"/>
        <v/>
      </c>
      <c r="N198" s="93" t="str">
        <f>IFERROR(SMALL($M$10:$M$327,ROWS(K$10:K198)),"")</f>
        <v/>
      </c>
      <c r="S198" s="97"/>
      <c r="T198" s="97"/>
      <c r="U198" s="97"/>
      <c r="V198" s="97"/>
      <c r="W198" s="97"/>
      <c r="X198" s="97"/>
    </row>
    <row r="199" spans="3:24">
      <c r="C199" s="93" t="s">
        <v>247</v>
      </c>
      <c r="D199" s="93" t="s">
        <v>90</v>
      </c>
      <c r="E199" s="93">
        <v>0.64404725840654342</v>
      </c>
      <c r="F199" s="93">
        <v>0.65556529360210347</v>
      </c>
      <c r="G199" s="93">
        <v>0.68063241106719363</v>
      </c>
      <c r="H199" s="93">
        <v>0.69122516556291391</v>
      </c>
      <c r="I199" s="93">
        <v>0.7005097706032285</v>
      </c>
      <c r="J199" s="93">
        <v>0.66469364327737124</v>
      </c>
      <c r="K199" s="93" t="s">
        <v>358</v>
      </c>
      <c r="L199" s="93">
        <f>ROWS($K$10:K199)</f>
        <v>190</v>
      </c>
      <c r="M199" s="93" t="str">
        <f t="shared" si="2"/>
        <v/>
      </c>
      <c r="N199" s="93" t="str">
        <f>IFERROR(SMALL($M$10:$M$327,ROWS(K$10:K199)),"")</f>
        <v/>
      </c>
      <c r="S199" s="97"/>
      <c r="T199" s="97"/>
      <c r="U199" s="97"/>
      <c r="V199" s="97"/>
      <c r="W199" s="97"/>
      <c r="X199" s="97"/>
    </row>
    <row r="200" spans="3:24">
      <c r="C200" s="93" t="s">
        <v>247</v>
      </c>
      <c r="D200" s="93" t="s">
        <v>91</v>
      </c>
      <c r="E200" s="93">
        <v>0.61900982240301616</v>
      </c>
      <c r="F200" s="93">
        <v>0.64760543245175128</v>
      </c>
      <c r="G200" s="93">
        <v>0.66016489040820425</v>
      </c>
      <c r="H200" s="93">
        <v>0.67380281690140842</v>
      </c>
      <c r="I200" s="93">
        <v>0.6835385316917465</v>
      </c>
      <c r="J200" s="93">
        <v>0.64603516325798349</v>
      </c>
      <c r="K200" s="93" t="s">
        <v>358</v>
      </c>
      <c r="L200" s="93">
        <f>ROWS($K$10:K200)</f>
        <v>191</v>
      </c>
      <c r="M200" s="93" t="str">
        <f t="shared" si="2"/>
        <v/>
      </c>
      <c r="N200" s="93" t="str">
        <f>IFERROR(SMALL($M$10:$M$327,ROWS(K$10:K200)),"")</f>
        <v/>
      </c>
      <c r="S200" s="97"/>
      <c r="T200" s="97"/>
      <c r="U200" s="97"/>
      <c r="V200" s="97"/>
      <c r="W200" s="97"/>
      <c r="X200" s="97"/>
    </row>
    <row r="201" spans="3:24">
      <c r="C201" s="93" t="s">
        <v>247</v>
      </c>
      <c r="D201" s="93" t="s">
        <v>92</v>
      </c>
      <c r="E201" s="93">
        <v>0.63296499018899099</v>
      </c>
      <c r="F201" s="93">
        <v>0.64681419872270907</v>
      </c>
      <c r="G201" s="93">
        <v>0.65652988960633196</v>
      </c>
      <c r="H201" s="93">
        <v>0.69144210838021913</v>
      </c>
      <c r="I201" s="93">
        <v>0.7126654064272212</v>
      </c>
      <c r="J201" s="93">
        <v>0.65475123263110713</v>
      </c>
      <c r="K201" s="93" t="s">
        <v>358</v>
      </c>
      <c r="L201" s="93">
        <f>ROWS($K$10:K201)</f>
        <v>192</v>
      </c>
      <c r="M201" s="93" t="str">
        <f t="shared" si="2"/>
        <v/>
      </c>
      <c r="N201" s="93" t="str">
        <f>IFERROR(SMALL($M$10:$M$327,ROWS(K$10:K201)),"")</f>
        <v/>
      </c>
      <c r="S201" s="97"/>
      <c r="T201" s="97"/>
      <c r="U201" s="97"/>
      <c r="V201" s="97"/>
      <c r="W201" s="97"/>
      <c r="X201" s="97"/>
    </row>
    <row r="202" spans="3:24">
      <c r="C202" s="93" t="s">
        <v>247</v>
      </c>
      <c r="D202" s="93" t="s">
        <v>93</v>
      </c>
      <c r="E202" s="93">
        <v>0.63236514522821574</v>
      </c>
      <c r="F202" s="93">
        <v>0.63639172072907013</v>
      </c>
      <c r="G202" s="93">
        <v>0.65471333476487004</v>
      </c>
      <c r="H202" s="93">
        <v>0.69128329297820823</v>
      </c>
      <c r="I202" s="93">
        <v>0.71310679611650485</v>
      </c>
      <c r="J202" s="93">
        <v>0.6517469741950217</v>
      </c>
      <c r="K202" s="93" t="s">
        <v>358</v>
      </c>
      <c r="L202" s="93">
        <f>ROWS($K$10:K202)</f>
        <v>193</v>
      </c>
      <c r="M202" s="93" t="str">
        <f t="shared" si="2"/>
        <v/>
      </c>
      <c r="N202" s="93" t="str">
        <f>IFERROR(SMALL($M$10:$M$327,ROWS(K$10:K202)),"")</f>
        <v/>
      </c>
      <c r="S202" s="97"/>
      <c r="T202" s="97"/>
      <c r="U202" s="97"/>
      <c r="V202" s="97"/>
      <c r="W202" s="97"/>
      <c r="X202" s="97"/>
    </row>
    <row r="203" spans="3:24">
      <c r="C203" s="93" t="s">
        <v>247</v>
      </c>
      <c r="D203" s="93" t="s">
        <v>94</v>
      </c>
      <c r="E203" s="93">
        <v>0.64317507418397624</v>
      </c>
      <c r="F203" s="93">
        <v>0.65377207062600318</v>
      </c>
      <c r="G203" s="93">
        <v>0.65475387727579226</v>
      </c>
      <c r="H203" s="93">
        <v>0.70657351540171487</v>
      </c>
      <c r="I203" s="93">
        <v>0.70757946210268952</v>
      </c>
      <c r="J203" s="93">
        <v>0.66120003153827955</v>
      </c>
      <c r="K203" s="93" t="s">
        <v>358</v>
      </c>
      <c r="L203" s="93">
        <f>ROWS($K$10:K203)</f>
        <v>194</v>
      </c>
      <c r="M203" s="93" t="str">
        <f t="shared" ref="M203:M266" si="3">IF($S$4=K203,L203,"")</f>
        <v/>
      </c>
      <c r="N203" s="93" t="str">
        <f>IFERROR(SMALL($M$10:$M$327,ROWS(K$10:K203)),"")</f>
        <v/>
      </c>
      <c r="S203" s="97"/>
      <c r="T203" s="97"/>
      <c r="U203" s="97"/>
      <c r="V203" s="97"/>
      <c r="W203" s="97"/>
      <c r="X203" s="97"/>
    </row>
    <row r="204" spans="3:24">
      <c r="C204" s="93" t="s">
        <v>247</v>
      </c>
      <c r="D204" s="93" t="s">
        <v>95</v>
      </c>
      <c r="E204" s="93">
        <v>0.63470966336202206</v>
      </c>
      <c r="F204" s="93">
        <v>0.63550761855846605</v>
      </c>
      <c r="G204" s="93">
        <v>0.65106983305901711</v>
      </c>
      <c r="H204" s="93">
        <v>0.6800262812089356</v>
      </c>
      <c r="I204" s="93">
        <v>0.71186440677966101</v>
      </c>
      <c r="J204" s="93">
        <v>0.64996103842841324</v>
      </c>
      <c r="K204" s="93" t="s">
        <v>358</v>
      </c>
      <c r="L204" s="93">
        <f>ROWS($K$10:K204)</f>
        <v>195</v>
      </c>
      <c r="M204" s="93" t="str">
        <f t="shared" si="3"/>
        <v/>
      </c>
      <c r="N204" s="93" t="str">
        <f>IFERROR(SMALL($M$10:$M$327,ROWS(K$10:K204)),"")</f>
        <v/>
      </c>
      <c r="S204" s="97"/>
      <c r="T204" s="97"/>
      <c r="U204" s="97"/>
      <c r="V204" s="97"/>
      <c r="W204" s="97"/>
      <c r="X204" s="97"/>
    </row>
    <row r="205" spans="3:24">
      <c r="C205" s="93" t="s">
        <v>247</v>
      </c>
      <c r="D205" s="93" t="s">
        <v>96</v>
      </c>
      <c r="E205" s="93">
        <v>0.64553026096612998</v>
      </c>
      <c r="F205" s="93">
        <v>0.6547537619699042</v>
      </c>
      <c r="G205" s="93">
        <v>0.67334137515078407</v>
      </c>
      <c r="H205" s="93">
        <v>0.70150788211103499</v>
      </c>
      <c r="I205" s="93">
        <v>0.73063973063973064</v>
      </c>
      <c r="J205" s="93">
        <v>0.66706870736982204</v>
      </c>
      <c r="K205" s="93" t="s">
        <v>358</v>
      </c>
      <c r="L205" s="93">
        <f>ROWS($K$10:K205)</f>
        <v>196</v>
      </c>
      <c r="M205" s="93" t="str">
        <f t="shared" si="3"/>
        <v/>
      </c>
      <c r="N205" s="93" t="str">
        <f>IFERROR(SMALL($M$10:$M$327,ROWS(K$10:K205)),"")</f>
        <v/>
      </c>
      <c r="S205" s="97"/>
      <c r="T205" s="97"/>
      <c r="U205" s="97"/>
      <c r="V205" s="97"/>
      <c r="W205" s="97"/>
      <c r="X205" s="97"/>
    </row>
    <row r="206" spans="3:24">
      <c r="C206" s="93" t="s">
        <v>247</v>
      </c>
      <c r="D206" s="93" t="s">
        <v>97</v>
      </c>
      <c r="E206" s="93">
        <v>0.61188599151000611</v>
      </c>
      <c r="F206" s="93">
        <v>0.62030286034772852</v>
      </c>
      <c r="G206" s="93">
        <v>0.6523909616395166</v>
      </c>
      <c r="H206" s="93">
        <v>0.66267247639796656</v>
      </c>
      <c r="I206" s="93">
        <v>0.68778280542986425</v>
      </c>
      <c r="J206" s="93">
        <v>0.63430086268871311</v>
      </c>
      <c r="K206" s="93" t="s">
        <v>358</v>
      </c>
      <c r="L206" s="93">
        <f>ROWS($K$10:K206)</f>
        <v>197</v>
      </c>
      <c r="M206" s="93" t="str">
        <f t="shared" si="3"/>
        <v/>
      </c>
      <c r="N206" s="93" t="str">
        <f>IFERROR(SMALL($M$10:$M$327,ROWS(K$10:K206)),"")</f>
        <v/>
      </c>
      <c r="S206" s="97"/>
      <c r="T206" s="97"/>
      <c r="U206" s="97"/>
      <c r="V206" s="97"/>
      <c r="W206" s="97"/>
      <c r="X206" s="97"/>
    </row>
    <row r="207" spans="3:24">
      <c r="C207" s="93" t="s">
        <v>247</v>
      </c>
      <c r="D207" s="93" t="s">
        <v>98</v>
      </c>
      <c r="E207" s="93">
        <v>0.53939393939393943</v>
      </c>
      <c r="F207" s="93">
        <v>0.57499544377619827</v>
      </c>
      <c r="G207" s="93">
        <v>0.58306188925081437</v>
      </c>
      <c r="H207" s="93">
        <v>0.59486447931526387</v>
      </c>
      <c r="I207" s="93">
        <v>0.63098591549295779</v>
      </c>
      <c r="J207" s="93">
        <v>0.57067919536559775</v>
      </c>
      <c r="K207" s="93" t="s">
        <v>358</v>
      </c>
      <c r="L207" s="93">
        <f>ROWS($K$10:K207)</f>
        <v>198</v>
      </c>
      <c r="M207" s="93" t="str">
        <f t="shared" si="3"/>
        <v/>
      </c>
      <c r="N207" s="93" t="str">
        <f>IFERROR(SMALL($M$10:$M$327,ROWS(K$10:K207)),"")</f>
        <v/>
      </c>
      <c r="S207" s="97"/>
      <c r="T207" s="97"/>
      <c r="U207" s="97"/>
      <c r="V207" s="97"/>
      <c r="W207" s="97"/>
      <c r="X207" s="97"/>
    </row>
    <row r="208" spans="3:24">
      <c r="C208" s="93" t="s">
        <v>307</v>
      </c>
      <c r="D208" s="93" t="s">
        <v>90</v>
      </c>
      <c r="E208" s="93">
        <v>0.68026460859977944</v>
      </c>
      <c r="F208" s="93">
        <v>0.63073394495412849</v>
      </c>
      <c r="G208" s="93">
        <v>0.72972972972972971</v>
      </c>
      <c r="H208" s="93">
        <v>0.6563573883161512</v>
      </c>
      <c r="I208" s="93">
        <v>0.64372469635627527</v>
      </c>
      <c r="J208" s="93">
        <v>0.67195068251871426</v>
      </c>
      <c r="K208" s="93" t="s">
        <v>358</v>
      </c>
      <c r="L208" s="93">
        <f>ROWS($K$10:K208)</f>
        <v>199</v>
      </c>
      <c r="M208" s="93" t="str">
        <f t="shared" si="3"/>
        <v/>
      </c>
      <c r="N208" s="93" t="str">
        <f>IFERROR(SMALL($M$10:$M$327,ROWS(K$10:K208)),"")</f>
        <v/>
      </c>
      <c r="S208" s="97"/>
      <c r="T208" s="97"/>
      <c r="U208" s="97"/>
      <c r="V208" s="97"/>
      <c r="W208" s="97"/>
      <c r="X208" s="97"/>
    </row>
    <row r="209" spans="2:24">
      <c r="B209" s="93" t="s">
        <v>279</v>
      </c>
      <c r="C209" s="93" t="s">
        <v>307</v>
      </c>
      <c r="D209" s="93" t="s">
        <v>91</v>
      </c>
      <c r="E209" s="93">
        <v>0.67726737338044762</v>
      </c>
      <c r="F209" s="93">
        <v>0.66019417475728159</v>
      </c>
      <c r="G209" s="93">
        <v>0.66666666666666663</v>
      </c>
      <c r="H209" s="93">
        <v>0.62411347517730498</v>
      </c>
      <c r="I209" s="93">
        <v>0.63385826771653542</v>
      </c>
      <c r="J209" s="93">
        <v>0.65957446808510634</v>
      </c>
      <c r="K209" s="93" t="s">
        <v>358</v>
      </c>
      <c r="L209" s="93">
        <f>ROWS($K$10:K209)</f>
        <v>200</v>
      </c>
      <c r="M209" s="93" t="str">
        <f t="shared" si="3"/>
        <v/>
      </c>
      <c r="N209" s="93" t="str">
        <f>IFERROR(SMALL($M$10:$M$327,ROWS(K$10:K209)),"")</f>
        <v/>
      </c>
      <c r="S209" s="97"/>
      <c r="T209" s="97"/>
      <c r="U209" s="97"/>
      <c r="V209" s="97"/>
      <c r="W209" s="97"/>
      <c r="X209" s="97"/>
    </row>
    <row r="210" spans="2:24">
      <c r="C210" s="93" t="s">
        <v>307</v>
      </c>
      <c r="D210" s="93" t="s">
        <v>92</v>
      </c>
      <c r="E210" s="93">
        <v>0.67934782608695654</v>
      </c>
      <c r="F210" s="93">
        <v>0.66349809885931554</v>
      </c>
      <c r="G210" s="93">
        <v>0.70822281167108758</v>
      </c>
      <c r="H210" s="93">
        <v>0.69256756756756754</v>
      </c>
      <c r="I210" s="93">
        <v>0.72413793103448276</v>
      </c>
      <c r="J210" s="93">
        <v>0.6875</v>
      </c>
      <c r="K210" s="93" t="s">
        <v>358</v>
      </c>
      <c r="L210" s="93">
        <f>ROWS($K$10:K210)</f>
        <v>201</v>
      </c>
      <c r="M210" s="93" t="str">
        <f t="shared" si="3"/>
        <v/>
      </c>
      <c r="N210" s="93" t="str">
        <f>IFERROR(SMALL($M$10:$M$327,ROWS(K$10:K210)),"")</f>
        <v/>
      </c>
      <c r="S210" s="97"/>
      <c r="T210" s="97"/>
      <c r="U210" s="97"/>
      <c r="V210" s="97"/>
      <c r="W210" s="97"/>
      <c r="X210" s="97"/>
    </row>
    <row r="211" spans="2:24">
      <c r="C211" s="93" t="s">
        <v>307</v>
      </c>
      <c r="D211" s="93" t="s">
        <v>93</v>
      </c>
      <c r="E211" s="93">
        <v>0.66732477788746303</v>
      </c>
      <c r="F211" s="93">
        <v>0.69776119402985071</v>
      </c>
      <c r="G211" s="93">
        <v>0.64622641509433965</v>
      </c>
      <c r="H211" s="93">
        <v>0.62939297124600635</v>
      </c>
      <c r="I211" s="93">
        <v>0.660377358490566</v>
      </c>
      <c r="J211" s="93">
        <v>0.66472416472416473</v>
      </c>
      <c r="K211" s="93" t="s">
        <v>358</v>
      </c>
      <c r="L211" s="93">
        <f>ROWS($K$10:K211)</f>
        <v>202</v>
      </c>
      <c r="M211" s="93" t="str">
        <f t="shared" si="3"/>
        <v/>
      </c>
      <c r="N211" s="93" t="str">
        <f>IFERROR(SMALL($M$10:$M$327,ROWS(K$10:K211)),"")</f>
        <v/>
      </c>
      <c r="S211" s="97"/>
      <c r="T211" s="97"/>
      <c r="U211" s="97"/>
      <c r="V211" s="97"/>
      <c r="W211" s="97"/>
      <c r="X211" s="97"/>
    </row>
    <row r="212" spans="2:24">
      <c r="C212" s="93" t="s">
        <v>307</v>
      </c>
      <c r="D212" s="93" t="s">
        <v>94</v>
      </c>
      <c r="E212" s="93">
        <v>0.66927286942924158</v>
      </c>
      <c r="F212" s="93">
        <v>0.69572953736654808</v>
      </c>
      <c r="G212" s="93">
        <v>0.67685589519650657</v>
      </c>
      <c r="H212" s="93">
        <v>0.71250000000000002</v>
      </c>
      <c r="I212" s="93">
        <v>0.66220735785953178</v>
      </c>
      <c r="J212" s="93">
        <v>0.68121377429253327</v>
      </c>
      <c r="K212" s="93" t="s">
        <v>358</v>
      </c>
      <c r="L212" s="93">
        <f>ROWS($K$10:K212)</f>
        <v>203</v>
      </c>
      <c r="M212" s="93" t="str">
        <f t="shared" si="3"/>
        <v/>
      </c>
      <c r="N212" s="93" t="str">
        <f>IFERROR(SMALL($M$10:$M$327,ROWS(K$10:K212)),"")</f>
        <v/>
      </c>
      <c r="S212" s="97"/>
      <c r="T212" s="97"/>
      <c r="U212" s="97"/>
      <c r="V212" s="97"/>
      <c r="W212" s="97"/>
      <c r="X212" s="97"/>
    </row>
    <row r="213" spans="2:24">
      <c r="C213" s="93" t="s">
        <v>307</v>
      </c>
      <c r="D213" s="93" t="s">
        <v>95</v>
      </c>
      <c r="E213" s="93">
        <v>0.67892503536067894</v>
      </c>
      <c r="F213" s="93">
        <v>0.65500000000000003</v>
      </c>
      <c r="G213" s="93">
        <v>0.65853658536585369</v>
      </c>
      <c r="H213" s="93">
        <v>0.70923913043478259</v>
      </c>
      <c r="I213" s="93">
        <v>0.69781931464174451</v>
      </c>
      <c r="J213" s="93">
        <v>0.67731730465042705</v>
      </c>
      <c r="K213" s="93" t="s">
        <v>358</v>
      </c>
      <c r="L213" s="93">
        <f>ROWS($K$10:K213)</f>
        <v>204</v>
      </c>
      <c r="M213" s="93" t="str">
        <f t="shared" si="3"/>
        <v/>
      </c>
      <c r="N213" s="93" t="str">
        <f>IFERROR(SMALL($M$10:$M$327,ROWS(K$10:K213)),"")</f>
        <v/>
      </c>
      <c r="S213" s="97"/>
      <c r="T213" s="97"/>
      <c r="U213" s="97"/>
      <c r="V213" s="97"/>
      <c r="W213" s="97"/>
      <c r="X213" s="97"/>
    </row>
    <row r="214" spans="2:24">
      <c r="C214" s="93" t="s">
        <v>307</v>
      </c>
      <c r="D214" s="93" t="s">
        <v>96</v>
      </c>
      <c r="E214" s="93">
        <v>0.69102990033222589</v>
      </c>
      <c r="F214" s="93">
        <v>0.664167916041979</v>
      </c>
      <c r="G214" s="93">
        <v>0.676056338028169</v>
      </c>
      <c r="H214" s="93">
        <v>0.70360824742268047</v>
      </c>
      <c r="I214" s="93">
        <v>0.6763754045307443</v>
      </c>
      <c r="J214" s="93">
        <v>0.68391484328799523</v>
      </c>
      <c r="K214" s="93" t="s">
        <v>358</v>
      </c>
      <c r="L214" s="93">
        <f>ROWS($K$10:K214)</f>
        <v>205</v>
      </c>
      <c r="M214" s="93" t="str">
        <f t="shared" si="3"/>
        <v/>
      </c>
      <c r="N214" s="93" t="str">
        <f>IFERROR(SMALL($M$10:$M$327,ROWS(K$10:K214)),"")</f>
        <v/>
      </c>
      <c r="S214" s="97"/>
      <c r="T214" s="97"/>
      <c r="U214" s="97"/>
      <c r="V214" s="97"/>
      <c r="W214" s="97"/>
      <c r="X214" s="97"/>
    </row>
    <row r="215" spans="2:24">
      <c r="C215" s="93" t="s">
        <v>307</v>
      </c>
      <c r="D215" s="93" t="s">
        <v>97</v>
      </c>
      <c r="E215" s="93">
        <v>0.64028776978417268</v>
      </c>
      <c r="F215" s="93">
        <v>0.6344827586206897</v>
      </c>
      <c r="G215" s="93">
        <v>0.64182692307692313</v>
      </c>
      <c r="H215" s="93">
        <v>0.62941176470588234</v>
      </c>
      <c r="I215" s="93">
        <v>0.71202531645569622</v>
      </c>
      <c r="J215" s="93">
        <v>0.64515072083879421</v>
      </c>
      <c r="K215" s="93" t="s">
        <v>358</v>
      </c>
      <c r="L215" s="93">
        <f>ROWS($K$10:K215)</f>
        <v>206</v>
      </c>
      <c r="M215" s="93" t="str">
        <f t="shared" si="3"/>
        <v/>
      </c>
      <c r="N215" s="93" t="str">
        <f>IFERROR(SMALL($M$10:$M$327,ROWS(K$10:K215)),"")</f>
        <v/>
      </c>
      <c r="S215" s="97"/>
      <c r="T215" s="97"/>
      <c r="U215" s="97"/>
      <c r="V215" s="97"/>
      <c r="W215" s="97"/>
      <c r="X215" s="97"/>
    </row>
    <row r="216" spans="2:24">
      <c r="C216" s="93" t="s">
        <v>307</v>
      </c>
      <c r="D216" s="93" t="s">
        <v>98</v>
      </c>
      <c r="E216" s="93">
        <v>0.6158707865168539</v>
      </c>
      <c r="F216" s="93">
        <v>0.59317211948790893</v>
      </c>
      <c r="G216" s="93">
        <v>0.58350951374207183</v>
      </c>
      <c r="H216" s="93">
        <v>0.60483870967741937</v>
      </c>
      <c r="I216" s="93">
        <v>0.63815789473684215</v>
      </c>
      <c r="J216" s="93">
        <v>0.60686095931997575</v>
      </c>
      <c r="K216" s="93" t="s">
        <v>358</v>
      </c>
      <c r="L216" s="93">
        <f>ROWS($K$10:K216)</f>
        <v>207</v>
      </c>
      <c r="M216" s="93" t="str">
        <f t="shared" si="3"/>
        <v/>
      </c>
      <c r="N216" s="93" t="str">
        <f>IFERROR(SMALL($M$10:$M$327,ROWS(K$10:K216)),"")</f>
        <v/>
      </c>
      <c r="S216" s="97"/>
      <c r="T216" s="97"/>
      <c r="U216" s="97"/>
      <c r="V216" s="97"/>
      <c r="W216" s="97"/>
      <c r="X216" s="97"/>
    </row>
    <row r="217" spans="2:24">
      <c r="C217" s="93" t="s">
        <v>284</v>
      </c>
      <c r="D217" s="93" t="s">
        <v>90</v>
      </c>
      <c r="E217" s="93">
        <v>0.63503384912959382</v>
      </c>
      <c r="F217" s="93">
        <v>0.65284715284715289</v>
      </c>
      <c r="G217" s="93">
        <v>0.67320902845927377</v>
      </c>
      <c r="H217" s="93">
        <v>0.68428912783751494</v>
      </c>
      <c r="I217" s="93">
        <v>0.68808335142174948</v>
      </c>
      <c r="J217" s="93">
        <v>0.65852518643447866</v>
      </c>
      <c r="K217" s="93" t="s">
        <v>358</v>
      </c>
      <c r="L217" s="93">
        <f>ROWS($K$10:K217)</f>
        <v>208</v>
      </c>
      <c r="M217" s="93" t="str">
        <f t="shared" si="3"/>
        <v/>
      </c>
      <c r="N217" s="93" t="str">
        <f>IFERROR(SMALL($M$10:$M$327,ROWS(K$10:K217)),"")</f>
        <v/>
      </c>
      <c r="S217" s="97"/>
      <c r="T217" s="97"/>
      <c r="U217" s="97"/>
      <c r="V217" s="97"/>
      <c r="W217" s="97"/>
      <c r="X217" s="97"/>
    </row>
    <row r="218" spans="2:24">
      <c r="C218" s="93" t="s">
        <v>284</v>
      </c>
      <c r="D218" s="93" t="s">
        <v>91</v>
      </c>
      <c r="E218" s="93">
        <v>0.60723184442418721</v>
      </c>
      <c r="F218" s="93">
        <v>0.63741763283009423</v>
      </c>
      <c r="G218" s="93">
        <v>0.6521404203807637</v>
      </c>
      <c r="H218" s="93">
        <v>0.67238500075907093</v>
      </c>
      <c r="I218" s="93">
        <v>0.68332160450387047</v>
      </c>
      <c r="J218" s="93">
        <v>0.63903082248228116</v>
      </c>
      <c r="K218" s="93" t="s">
        <v>358</v>
      </c>
      <c r="L218" s="93">
        <f>ROWS($K$10:K218)</f>
        <v>209</v>
      </c>
      <c r="M218" s="93" t="str">
        <f t="shared" si="3"/>
        <v/>
      </c>
      <c r="N218" s="93" t="str">
        <f>IFERROR(SMALL($M$10:$M$327,ROWS(K$10:K218)),"")</f>
        <v/>
      </c>
      <c r="S218" s="97"/>
      <c r="T218" s="97"/>
      <c r="U218" s="97"/>
      <c r="V218" s="97"/>
      <c r="W218" s="97"/>
      <c r="X218" s="97"/>
    </row>
    <row r="219" spans="2:24">
      <c r="C219" s="93" t="s">
        <v>284</v>
      </c>
      <c r="D219" s="93" t="s">
        <v>92</v>
      </c>
      <c r="E219" s="93">
        <v>0.62598694435809765</v>
      </c>
      <c r="F219" s="93">
        <v>0.6435516888433982</v>
      </c>
      <c r="G219" s="93">
        <v>0.66076729846997029</v>
      </c>
      <c r="H219" s="93">
        <v>0.69498307171437368</v>
      </c>
      <c r="I219" s="93">
        <v>0.70079849694692342</v>
      </c>
      <c r="J219" s="93">
        <v>0.65350331893372671</v>
      </c>
      <c r="K219" s="93" t="s">
        <v>358</v>
      </c>
      <c r="L219" s="93">
        <f>ROWS($K$10:K219)</f>
        <v>210</v>
      </c>
      <c r="M219" s="93" t="str">
        <f t="shared" si="3"/>
        <v/>
      </c>
      <c r="N219" s="93" t="str">
        <f>IFERROR(SMALL($M$10:$M$327,ROWS(K$10:K219)),"")</f>
        <v/>
      </c>
      <c r="S219" s="97"/>
      <c r="T219" s="97"/>
      <c r="U219" s="97"/>
      <c r="V219" s="97"/>
      <c r="W219" s="97"/>
      <c r="X219" s="97"/>
    </row>
    <row r="220" spans="2:24">
      <c r="C220" s="93" t="s">
        <v>284</v>
      </c>
      <c r="D220" s="93" t="s">
        <v>93</v>
      </c>
      <c r="E220" s="93">
        <v>0.62465889357479532</v>
      </c>
      <c r="F220" s="93">
        <v>0.63581523612547397</v>
      </c>
      <c r="G220" s="93">
        <v>0.66566578126804477</v>
      </c>
      <c r="H220" s="93">
        <v>0.69079548918012801</v>
      </c>
      <c r="I220" s="93">
        <v>0.70460387941107738</v>
      </c>
      <c r="J220" s="93">
        <v>0.65188713042378776</v>
      </c>
      <c r="K220" s="93" t="s">
        <v>358</v>
      </c>
      <c r="L220" s="93">
        <f>ROWS($K$10:K220)</f>
        <v>211</v>
      </c>
      <c r="M220" s="93" t="str">
        <f t="shared" si="3"/>
        <v/>
      </c>
      <c r="N220" s="93" t="str">
        <f>IFERROR(SMALL($M$10:$M$327,ROWS(K$10:K220)),"")</f>
        <v/>
      </c>
      <c r="S220" s="97"/>
      <c r="T220" s="97"/>
      <c r="U220" s="97"/>
      <c r="V220" s="97"/>
      <c r="W220" s="97"/>
      <c r="X220" s="97"/>
    </row>
    <row r="221" spans="2:24">
      <c r="C221" s="93" t="s">
        <v>284</v>
      </c>
      <c r="D221" s="93" t="s">
        <v>94</v>
      </c>
      <c r="E221" s="93">
        <v>0.63613719103276489</v>
      </c>
      <c r="F221" s="93">
        <v>0.64648247859475683</v>
      </c>
      <c r="G221" s="93">
        <v>0.66188066376368127</v>
      </c>
      <c r="H221" s="93">
        <v>0.70900220333648101</v>
      </c>
      <c r="I221" s="93">
        <v>0.70334034104181264</v>
      </c>
      <c r="J221" s="93">
        <v>0.66013538355068235</v>
      </c>
      <c r="K221" s="93" t="s">
        <v>358</v>
      </c>
      <c r="L221" s="93">
        <f>ROWS($K$10:K221)</f>
        <v>212</v>
      </c>
      <c r="M221" s="93" t="str">
        <f t="shared" si="3"/>
        <v/>
      </c>
      <c r="N221" s="93" t="str">
        <f>IFERROR(SMALL($M$10:$M$327,ROWS(K$10:K221)),"")</f>
        <v/>
      </c>
      <c r="S221" s="97"/>
      <c r="T221" s="97"/>
      <c r="U221" s="97"/>
      <c r="V221" s="97"/>
      <c r="W221" s="97"/>
      <c r="X221" s="97"/>
    </row>
    <row r="222" spans="2:24">
      <c r="C222" s="93" t="s">
        <v>284</v>
      </c>
      <c r="D222" s="93" t="s">
        <v>95</v>
      </c>
      <c r="E222" s="93">
        <v>0.62479957242116513</v>
      </c>
      <c r="F222" s="93">
        <v>0.63903641881638851</v>
      </c>
      <c r="G222" s="93">
        <v>0.66004077471967382</v>
      </c>
      <c r="H222" s="93">
        <v>0.68650793650793651</v>
      </c>
      <c r="I222" s="93">
        <v>0.69794933655006031</v>
      </c>
      <c r="J222" s="93">
        <v>0.65057897386608088</v>
      </c>
      <c r="K222" s="93" t="s">
        <v>358</v>
      </c>
      <c r="L222" s="93">
        <f>ROWS($K$10:K222)</f>
        <v>213</v>
      </c>
      <c r="M222" s="93" t="str">
        <f t="shared" si="3"/>
        <v/>
      </c>
      <c r="N222" s="93" t="str">
        <f>IFERROR(SMALL($M$10:$M$327,ROWS(K$10:K222)),"")</f>
        <v/>
      </c>
    </row>
    <row r="223" spans="2:24" ht="25.5" customHeight="1">
      <c r="C223" s="93" t="s">
        <v>284</v>
      </c>
      <c r="D223" s="93" t="s">
        <v>96</v>
      </c>
      <c r="E223" s="93">
        <v>0.62475049900199597</v>
      </c>
      <c r="F223" s="93">
        <v>0.64452080946926305</v>
      </c>
      <c r="G223" s="93">
        <v>0.67463749682014751</v>
      </c>
      <c r="H223" s="93">
        <v>0.69889883000688235</v>
      </c>
      <c r="I223" s="93">
        <v>0.70935727788279768</v>
      </c>
      <c r="J223" s="93">
        <v>0.65731812161628367</v>
      </c>
      <c r="K223" s="93" t="s">
        <v>358</v>
      </c>
      <c r="L223" s="93">
        <f>ROWS($K$10:K223)</f>
        <v>214</v>
      </c>
      <c r="M223" s="93" t="str">
        <f t="shared" si="3"/>
        <v/>
      </c>
      <c r="N223" s="93" t="str">
        <f>IFERROR(SMALL($M$10:$M$327,ROWS(K$10:K223)),"")</f>
        <v/>
      </c>
    </row>
    <row r="224" spans="2:24">
      <c r="C224" s="93" t="s">
        <v>284</v>
      </c>
      <c r="D224" s="93" t="s">
        <v>97</v>
      </c>
      <c r="E224" s="93">
        <v>0.57535419585863301</v>
      </c>
      <c r="F224" s="93">
        <v>0.59492847854356312</v>
      </c>
      <c r="G224" s="93">
        <v>0.63282256909637691</v>
      </c>
      <c r="H224" s="93">
        <v>0.64838591342626561</v>
      </c>
      <c r="I224" s="93">
        <v>0.65913757700205344</v>
      </c>
      <c r="J224" s="93">
        <v>0.61016642078836347</v>
      </c>
      <c r="K224" s="93" t="s">
        <v>358</v>
      </c>
      <c r="L224" s="93">
        <f>ROWS($K$10:K224)</f>
        <v>215</v>
      </c>
      <c r="M224" s="93" t="str">
        <f t="shared" si="3"/>
        <v/>
      </c>
      <c r="N224" s="93" t="str">
        <f>IFERROR(SMALL($M$10:$M$327,ROWS(K$10:K224)),"")</f>
        <v/>
      </c>
    </row>
    <row r="225" spans="2:14">
      <c r="C225" s="93" t="s">
        <v>284</v>
      </c>
      <c r="D225" s="93" t="s">
        <v>98</v>
      </c>
      <c r="E225" s="93">
        <v>0.53998453209590103</v>
      </c>
      <c r="F225" s="93">
        <v>0.58369951872776726</v>
      </c>
      <c r="G225" s="93">
        <v>0.61176304255619962</v>
      </c>
      <c r="H225" s="93">
        <v>0.63021012745435756</v>
      </c>
      <c r="I225" s="93">
        <v>0.64732499334575455</v>
      </c>
      <c r="J225" s="93">
        <v>0.58825323404579766</v>
      </c>
      <c r="K225" s="93" t="s">
        <v>358</v>
      </c>
      <c r="L225" s="93">
        <f>ROWS($K$10:K225)</f>
        <v>216</v>
      </c>
      <c r="M225" s="93" t="str">
        <f t="shared" si="3"/>
        <v/>
      </c>
      <c r="N225" s="93" t="str">
        <f>IFERROR(SMALL($M$10:$M$327,ROWS(K$10:K225)),"")</f>
        <v/>
      </c>
    </row>
    <row r="226" spans="2:14">
      <c r="C226" s="93" t="s">
        <v>310</v>
      </c>
      <c r="D226" s="93" t="s">
        <v>90</v>
      </c>
      <c r="E226" s="93">
        <v>0.63458172908645427</v>
      </c>
      <c r="F226" s="93">
        <v>0.6411100658513641</v>
      </c>
      <c r="G226" s="93">
        <v>0.67893544733861833</v>
      </c>
      <c r="H226" s="93">
        <v>0.70159453302961272</v>
      </c>
      <c r="I226" s="93">
        <v>0.70447110141766633</v>
      </c>
      <c r="J226" s="93">
        <v>0.66163242642976128</v>
      </c>
      <c r="K226" s="93" t="s">
        <v>358</v>
      </c>
      <c r="L226" s="93">
        <f>ROWS($K$10:K226)</f>
        <v>217</v>
      </c>
      <c r="M226" s="93" t="str">
        <f t="shared" si="3"/>
        <v/>
      </c>
      <c r="N226" s="93" t="str">
        <f>IFERROR(SMALL($M$10:$M$327,ROWS(K$10:K226)),"")</f>
        <v/>
      </c>
    </row>
    <row r="227" spans="2:14">
      <c r="B227" s="93" t="s">
        <v>308</v>
      </c>
      <c r="C227" s="93" t="s">
        <v>310</v>
      </c>
      <c r="D227" s="93" t="s">
        <v>91</v>
      </c>
      <c r="E227" s="93">
        <v>0.60325406758448064</v>
      </c>
      <c r="F227" s="93">
        <v>0.64165588615782665</v>
      </c>
      <c r="G227" s="93">
        <v>0.63871308016877637</v>
      </c>
      <c r="H227" s="93">
        <v>0.6709986320109439</v>
      </c>
      <c r="I227" s="93">
        <v>0.6806451612903226</v>
      </c>
      <c r="J227" s="93">
        <v>0.63667820069204151</v>
      </c>
      <c r="K227" s="93" t="s">
        <v>358</v>
      </c>
      <c r="L227" s="93">
        <f>ROWS($K$10:K227)</f>
        <v>218</v>
      </c>
      <c r="M227" s="93" t="str">
        <f t="shared" si="3"/>
        <v/>
      </c>
      <c r="N227" s="93" t="str">
        <f>IFERROR(SMALL($M$10:$M$327,ROWS(K$10:K227)),"")</f>
        <v/>
      </c>
    </row>
    <row r="228" spans="2:14">
      <c r="C228" s="93" t="s">
        <v>310</v>
      </c>
      <c r="D228" s="93" t="s">
        <v>92</v>
      </c>
      <c r="E228" s="93">
        <v>0.61156773211567728</v>
      </c>
      <c r="F228" s="93">
        <v>0.62193126022913259</v>
      </c>
      <c r="G228" s="93">
        <v>0.6466009340944473</v>
      </c>
      <c r="H228" s="93">
        <v>0.68498942917547567</v>
      </c>
      <c r="I228" s="93">
        <v>0.68464730290456433</v>
      </c>
      <c r="J228" s="93">
        <v>0.63881160572337048</v>
      </c>
      <c r="K228" s="93" t="s">
        <v>358</v>
      </c>
      <c r="L228" s="93">
        <f>ROWS($K$10:K228)</f>
        <v>219</v>
      </c>
      <c r="M228" s="93" t="str">
        <f t="shared" si="3"/>
        <v/>
      </c>
      <c r="N228" s="93" t="str">
        <f>IFERROR(SMALL($M$10:$M$327,ROWS(K$10:K228)),"")</f>
        <v/>
      </c>
    </row>
    <row r="229" spans="2:14">
      <c r="C229" s="93" t="s">
        <v>310</v>
      </c>
      <c r="D229" s="93" t="s">
        <v>93</v>
      </c>
      <c r="E229" s="93">
        <v>0.61568509615384615</v>
      </c>
      <c r="F229" s="93">
        <v>0.63090306545153274</v>
      </c>
      <c r="G229" s="93">
        <v>0.63731109953100573</v>
      </c>
      <c r="H229" s="93">
        <v>0.6824966078697422</v>
      </c>
      <c r="I229" s="93">
        <v>0.6962890625</v>
      </c>
      <c r="J229" s="93">
        <v>0.64149833300647185</v>
      </c>
      <c r="K229" s="93" t="s">
        <v>358</v>
      </c>
      <c r="L229" s="93">
        <f>ROWS($K$10:K229)</f>
        <v>220</v>
      </c>
      <c r="M229" s="93" t="str">
        <f t="shared" si="3"/>
        <v/>
      </c>
      <c r="N229" s="93" t="str">
        <f>IFERROR(SMALL($M$10:$M$327,ROWS(K$10:K229)),"")</f>
        <v/>
      </c>
    </row>
    <row r="230" spans="2:14">
      <c r="C230" s="93" t="s">
        <v>310</v>
      </c>
      <c r="D230" s="93" t="s">
        <v>94</v>
      </c>
      <c r="E230" s="93">
        <v>0.6242726517040732</v>
      </c>
      <c r="F230" s="93">
        <v>0.63743551952837141</v>
      </c>
      <c r="G230" s="93">
        <v>0.66893865628042848</v>
      </c>
      <c r="H230" s="93">
        <v>0.70073480293921175</v>
      </c>
      <c r="I230" s="93">
        <v>0.72295514511873349</v>
      </c>
      <c r="J230" s="93">
        <v>0.65657572736336445</v>
      </c>
      <c r="K230" s="93" t="s">
        <v>358</v>
      </c>
      <c r="L230" s="93">
        <f>ROWS($K$10:K230)</f>
        <v>221</v>
      </c>
      <c r="M230" s="93" t="str">
        <f t="shared" si="3"/>
        <v/>
      </c>
      <c r="N230" s="93" t="str">
        <f>IFERROR(SMALL($M$10:$M$327,ROWS(K$10:K230)),"")</f>
        <v/>
      </c>
    </row>
    <row r="231" spans="2:14">
      <c r="C231" s="93" t="s">
        <v>310</v>
      </c>
      <c r="D231" s="93" t="s">
        <v>95</v>
      </c>
      <c r="E231" s="93">
        <v>0.61941031941031943</v>
      </c>
      <c r="F231" s="93">
        <v>0.63073237508555779</v>
      </c>
      <c r="G231" s="93">
        <v>0.63143254520166903</v>
      </c>
      <c r="H231" s="93">
        <v>0.68274582560296848</v>
      </c>
      <c r="I231" s="93">
        <v>0.68163592622293501</v>
      </c>
      <c r="J231" s="93">
        <v>0.63934835009558644</v>
      </c>
      <c r="K231" s="93" t="s">
        <v>358</v>
      </c>
      <c r="L231" s="93">
        <f>ROWS($K$10:K231)</f>
        <v>222</v>
      </c>
      <c r="M231" s="93" t="str">
        <f t="shared" si="3"/>
        <v/>
      </c>
      <c r="N231" s="93" t="str">
        <f>IFERROR(SMALL($M$10:$M$327,ROWS(K$10:K231)),"")</f>
        <v/>
      </c>
    </row>
    <row r="232" spans="2:14">
      <c r="C232" s="93" t="s">
        <v>310</v>
      </c>
      <c r="D232" s="93" t="s">
        <v>96</v>
      </c>
      <c r="E232" s="93">
        <v>0.60078373744795488</v>
      </c>
      <c r="F232" s="93">
        <v>0.62818745692625777</v>
      </c>
      <c r="G232" s="93">
        <v>0.62954110898661564</v>
      </c>
      <c r="H232" s="93">
        <v>0.65164433617539586</v>
      </c>
      <c r="I232" s="93">
        <v>0.71134868421052633</v>
      </c>
      <c r="J232" s="93">
        <v>0.63071129707112972</v>
      </c>
      <c r="K232" s="93" t="s">
        <v>358</v>
      </c>
      <c r="L232" s="93">
        <f>ROWS($K$10:K232)</f>
        <v>223</v>
      </c>
      <c r="M232" s="93" t="str">
        <f t="shared" si="3"/>
        <v/>
      </c>
      <c r="N232" s="93" t="str">
        <f>IFERROR(SMALL($M$10:$M$327,ROWS(K$10:K232)),"")</f>
        <v/>
      </c>
    </row>
    <row r="233" spans="2:14">
      <c r="C233" s="93" t="s">
        <v>310</v>
      </c>
      <c r="D233" s="93" t="s">
        <v>97</v>
      </c>
      <c r="E233" s="93">
        <v>0.57487275649611569</v>
      </c>
      <c r="F233" s="93">
        <v>0.56907292048369362</v>
      </c>
      <c r="G233" s="93">
        <v>0.61338661338661338</v>
      </c>
      <c r="H233" s="93">
        <v>0.61524390243902438</v>
      </c>
      <c r="I233" s="93">
        <v>0.6494932432432432</v>
      </c>
      <c r="J233" s="93">
        <v>0.59432299012693934</v>
      </c>
      <c r="K233" s="93" t="s">
        <v>358</v>
      </c>
      <c r="L233" s="93">
        <f>ROWS($K$10:K233)</f>
        <v>224</v>
      </c>
      <c r="M233" s="93" t="str">
        <f t="shared" si="3"/>
        <v/>
      </c>
      <c r="N233" s="93" t="str">
        <f>IFERROR(SMALL($M$10:$M$327,ROWS(K$10:K233)),"")</f>
        <v/>
      </c>
    </row>
    <row r="234" spans="2:14">
      <c r="C234" s="93" t="s">
        <v>310</v>
      </c>
      <c r="D234" s="93" t="s">
        <v>98</v>
      </c>
      <c r="E234" s="93">
        <v>0.554857419043016</v>
      </c>
      <c r="F234" s="93">
        <v>0.58060330846578012</v>
      </c>
      <c r="G234" s="93">
        <v>0.59810981098109806</v>
      </c>
      <c r="H234" s="93">
        <v>0.6179775280898876</v>
      </c>
      <c r="I234" s="93">
        <v>0.63666947014297726</v>
      </c>
      <c r="J234" s="93">
        <v>0.58655853541030989</v>
      </c>
      <c r="K234" s="93" t="s">
        <v>358</v>
      </c>
      <c r="L234" s="93">
        <f>ROWS($K$10:K234)</f>
        <v>225</v>
      </c>
      <c r="M234" s="93" t="str">
        <f t="shared" si="3"/>
        <v/>
      </c>
      <c r="N234" s="93" t="str">
        <f>IFERROR(SMALL($M$10:$M$327,ROWS(K$10:K234)),"")</f>
        <v/>
      </c>
    </row>
    <row r="235" spans="2:14">
      <c r="C235" s="93" t="s">
        <v>312</v>
      </c>
      <c r="D235" s="93" t="s">
        <v>90</v>
      </c>
      <c r="E235" s="93">
        <v>0.63723280748480504</v>
      </c>
      <c r="F235" s="93">
        <v>0.65386841597530387</v>
      </c>
      <c r="G235" s="93">
        <v>0.67453193126442679</v>
      </c>
      <c r="H235" s="93">
        <v>0.67850237300052729</v>
      </c>
      <c r="I235" s="93">
        <v>0.68077020521915377</v>
      </c>
      <c r="J235" s="93">
        <v>0.65810341591591592</v>
      </c>
      <c r="K235" s="93" t="s">
        <v>358</v>
      </c>
      <c r="L235" s="93">
        <f>ROWS($K$10:K235)</f>
        <v>226</v>
      </c>
      <c r="M235" s="93" t="str">
        <f t="shared" si="3"/>
        <v/>
      </c>
      <c r="N235" s="93" t="str">
        <f>IFERROR(SMALL($M$10:$M$327,ROWS(K$10:K235)),"")</f>
        <v/>
      </c>
    </row>
    <row r="236" spans="2:14">
      <c r="C236" s="93" t="s">
        <v>312</v>
      </c>
      <c r="D236" s="93" t="s">
        <v>91</v>
      </c>
      <c r="E236" s="93">
        <v>0.61179048561532479</v>
      </c>
      <c r="F236" s="93">
        <v>0.63758323540932238</v>
      </c>
      <c r="G236" s="93">
        <v>0.65604004742458177</v>
      </c>
      <c r="H236" s="93">
        <v>0.67036011080332414</v>
      </c>
      <c r="I236" s="93">
        <v>0.68012249443207129</v>
      </c>
      <c r="J236" s="93">
        <v>0.64048852881784779</v>
      </c>
      <c r="K236" s="93" t="s">
        <v>358</v>
      </c>
      <c r="L236" s="93">
        <f>ROWS($K$10:K236)</f>
        <v>227</v>
      </c>
      <c r="M236" s="93" t="str">
        <f t="shared" si="3"/>
        <v/>
      </c>
      <c r="N236" s="93" t="str">
        <f>IFERROR(SMALL($M$10:$M$327,ROWS(K$10:K236)),"")</f>
        <v/>
      </c>
    </row>
    <row r="237" spans="2:14">
      <c r="C237" s="93" t="s">
        <v>312</v>
      </c>
      <c r="D237" s="93" t="s">
        <v>92</v>
      </c>
      <c r="E237" s="93">
        <v>0.63317824949113111</v>
      </c>
      <c r="F237" s="93">
        <v>0.65011700071217826</v>
      </c>
      <c r="G237" s="93">
        <v>0.66703601108033239</v>
      </c>
      <c r="H237" s="93">
        <v>0.6975664127809772</v>
      </c>
      <c r="I237" s="93">
        <v>0.70668523676880224</v>
      </c>
      <c r="J237" s="93">
        <v>0.65933019151709615</v>
      </c>
      <c r="K237" s="93" t="s">
        <v>358</v>
      </c>
      <c r="L237" s="93">
        <f>ROWS($K$10:K237)</f>
        <v>228</v>
      </c>
      <c r="M237" s="93" t="str">
        <f t="shared" si="3"/>
        <v/>
      </c>
      <c r="N237" s="93" t="str">
        <f>IFERROR(SMALL($M$10:$M$327,ROWS(K$10:K237)),"")</f>
        <v/>
      </c>
    </row>
    <row r="238" spans="2:14">
      <c r="C238" s="93" t="s">
        <v>312</v>
      </c>
      <c r="D238" s="93" t="s">
        <v>93</v>
      </c>
      <c r="E238" s="93">
        <v>0.63015380171853563</v>
      </c>
      <c r="F238" s="93">
        <v>0.64048400328137822</v>
      </c>
      <c r="G238" s="93">
        <v>0.6724233983286908</v>
      </c>
      <c r="H238" s="93">
        <v>0.68980797636632196</v>
      </c>
      <c r="I238" s="93">
        <v>0.7031471505528778</v>
      </c>
      <c r="J238" s="93">
        <v>0.65549795908146147</v>
      </c>
      <c r="K238" s="93" t="s">
        <v>358</v>
      </c>
      <c r="L238" s="93">
        <f>ROWS($K$10:K238)</f>
        <v>229</v>
      </c>
      <c r="M238" s="93" t="str">
        <f t="shared" si="3"/>
        <v/>
      </c>
      <c r="N238" s="93" t="str">
        <f>IFERROR(SMALL($M$10:$M$327,ROWS(K$10:K238)),"")</f>
        <v/>
      </c>
    </row>
    <row r="239" spans="2:14">
      <c r="C239" s="93" t="s">
        <v>312</v>
      </c>
      <c r="D239" s="93" t="s">
        <v>94</v>
      </c>
      <c r="E239" s="93">
        <v>0.6427238109460166</v>
      </c>
      <c r="F239" s="93">
        <v>0.65188157466652208</v>
      </c>
      <c r="G239" s="93">
        <v>0.66088965915655695</v>
      </c>
      <c r="H239" s="93">
        <v>0.71082949308755761</v>
      </c>
      <c r="I239" s="93">
        <v>0.69346009795447994</v>
      </c>
      <c r="J239" s="93">
        <v>0.66273640276509715</v>
      </c>
      <c r="K239" s="93" t="s">
        <v>358</v>
      </c>
      <c r="L239" s="93">
        <f>ROWS($K$10:K239)</f>
        <v>230</v>
      </c>
      <c r="M239" s="93" t="str">
        <f t="shared" si="3"/>
        <v/>
      </c>
      <c r="N239" s="93" t="str">
        <f>IFERROR(SMALL($M$10:$M$327,ROWS(K$10:K239)),"")</f>
        <v/>
      </c>
    </row>
    <row r="240" spans="2:14">
      <c r="C240" s="93" t="s">
        <v>312</v>
      </c>
      <c r="D240" s="93" t="s">
        <v>95</v>
      </c>
      <c r="E240" s="93">
        <v>0.63328768226858934</v>
      </c>
      <c r="F240" s="93">
        <v>0.64186663451103343</v>
      </c>
      <c r="G240" s="93">
        <v>0.66963130659767145</v>
      </c>
      <c r="H240" s="93">
        <v>0.68935463789167872</v>
      </c>
      <c r="I240" s="93">
        <v>0.70280258700338771</v>
      </c>
      <c r="J240" s="93">
        <v>0.65643699777739783</v>
      </c>
      <c r="K240" s="93" t="s">
        <v>358</v>
      </c>
      <c r="L240" s="93">
        <f>ROWS($K$10:K240)</f>
        <v>231</v>
      </c>
      <c r="M240" s="93" t="str">
        <f t="shared" si="3"/>
        <v/>
      </c>
      <c r="N240" s="93" t="str">
        <f>IFERROR(SMALL($M$10:$M$327,ROWS(K$10:K240)),"")</f>
        <v/>
      </c>
    </row>
    <row r="241" spans="2:14">
      <c r="C241" s="93" t="s">
        <v>312</v>
      </c>
      <c r="D241" s="93" t="s">
        <v>96</v>
      </c>
      <c r="E241" s="93">
        <v>0.64202850513755383</v>
      </c>
      <c r="F241" s="93">
        <v>0.65285972305839857</v>
      </c>
      <c r="G241" s="93">
        <v>0.69007416758718632</v>
      </c>
      <c r="H241" s="93">
        <v>0.71602522287453796</v>
      </c>
      <c r="I241" s="93">
        <v>0.70574233858970548</v>
      </c>
      <c r="J241" s="93">
        <v>0.66970315238943645</v>
      </c>
      <c r="K241" s="93" t="s">
        <v>358</v>
      </c>
      <c r="L241" s="93">
        <f>ROWS($K$10:K241)</f>
        <v>232</v>
      </c>
      <c r="M241" s="93" t="str">
        <f t="shared" si="3"/>
        <v/>
      </c>
      <c r="N241" s="93" t="str">
        <f>IFERROR(SMALL($M$10:$M$327,ROWS(K$10:K241)),"")</f>
        <v/>
      </c>
    </row>
    <row r="242" spans="2:14">
      <c r="C242" s="93" t="s">
        <v>312</v>
      </c>
      <c r="D242" s="93" t="s">
        <v>97</v>
      </c>
      <c r="E242" s="93">
        <v>0.58524436090225562</v>
      </c>
      <c r="F242" s="93">
        <v>0.60778275475923849</v>
      </c>
      <c r="G242" s="93">
        <v>0.6419526518627271</v>
      </c>
      <c r="H242" s="93">
        <v>0.66085502746596614</v>
      </c>
      <c r="I242" s="93">
        <v>0.66732026143790846</v>
      </c>
      <c r="J242" s="93">
        <v>0.62012976427243971</v>
      </c>
      <c r="K242" s="93" t="s">
        <v>358</v>
      </c>
      <c r="L242" s="93">
        <f>ROWS($K$10:K242)</f>
        <v>233</v>
      </c>
      <c r="M242" s="93" t="str">
        <f t="shared" si="3"/>
        <v/>
      </c>
      <c r="N242" s="93" t="str">
        <f>IFERROR(SMALL($M$10:$M$327,ROWS(K$10:K242)),"")</f>
        <v/>
      </c>
    </row>
    <row r="243" spans="2:14">
      <c r="C243" s="93" t="s">
        <v>312</v>
      </c>
      <c r="D243" s="93" t="s">
        <v>98</v>
      </c>
      <c r="E243" s="93">
        <v>0.54634099246958867</v>
      </c>
      <c r="F243" s="93">
        <v>0.58682138416908414</v>
      </c>
      <c r="G243" s="93">
        <v>0.6157424637141794</v>
      </c>
      <c r="H243" s="93">
        <v>0.63376155059725037</v>
      </c>
      <c r="I243" s="93">
        <v>0.65157276183892154</v>
      </c>
      <c r="J243" s="93">
        <v>0.59204012720060317</v>
      </c>
      <c r="K243" s="93" t="s">
        <v>358</v>
      </c>
      <c r="L243" s="93">
        <f>ROWS($K$10:K243)</f>
        <v>234</v>
      </c>
      <c r="M243" s="93" t="str">
        <f t="shared" si="3"/>
        <v/>
      </c>
      <c r="N243" s="93" t="str">
        <f>IFERROR(SMALL($M$10:$M$327,ROWS(K$10:K243)),"")</f>
        <v/>
      </c>
    </row>
    <row r="244" spans="2:14">
      <c r="B244" s="93" t="s">
        <v>314</v>
      </c>
      <c r="C244" s="93" t="s">
        <v>290</v>
      </c>
      <c r="D244" s="93" t="s">
        <v>90</v>
      </c>
      <c r="E244" s="93">
        <v>0.53703703703703709</v>
      </c>
      <c r="F244" s="93">
        <v>0.45238095238095238</v>
      </c>
      <c r="G244" s="93">
        <v>0.61538461538461542</v>
      </c>
      <c r="H244" s="93" t="s">
        <v>128</v>
      </c>
      <c r="I244" s="93" t="s">
        <v>128</v>
      </c>
      <c r="J244" s="93">
        <v>0.53233830845771146</v>
      </c>
      <c r="K244" s="93" t="s">
        <v>358</v>
      </c>
      <c r="L244" s="93">
        <f>ROWS($K$10:K244)</f>
        <v>235</v>
      </c>
      <c r="M244" s="93" t="str">
        <f t="shared" si="3"/>
        <v/>
      </c>
      <c r="N244" s="93" t="str">
        <f>IFERROR(SMALL($M$10:$M$327,ROWS(K$10:K244)),"")</f>
        <v/>
      </c>
    </row>
    <row r="245" spans="2:14">
      <c r="C245" s="93" t="s">
        <v>290</v>
      </c>
      <c r="D245" s="93" t="s">
        <v>91</v>
      </c>
      <c r="E245" s="93">
        <v>0.49397590361445781</v>
      </c>
      <c r="F245" s="93">
        <v>0.58490566037735847</v>
      </c>
      <c r="G245" s="93">
        <v>0.4642857142857143</v>
      </c>
      <c r="H245" s="93" t="s">
        <v>128</v>
      </c>
      <c r="I245" s="93" t="s">
        <v>128</v>
      </c>
      <c r="J245" s="93">
        <v>0.5243243243243243</v>
      </c>
      <c r="K245" s="93" t="s">
        <v>358</v>
      </c>
      <c r="L245" s="93">
        <f>ROWS($K$10:K245)</f>
        <v>236</v>
      </c>
      <c r="M245" s="93" t="str">
        <f t="shared" si="3"/>
        <v/>
      </c>
      <c r="N245" s="93" t="str">
        <f>IFERROR(SMALL($M$10:$M$327,ROWS(K$10:K245)),"")</f>
        <v/>
      </c>
    </row>
    <row r="246" spans="2:14">
      <c r="C246" s="93" t="s">
        <v>290</v>
      </c>
      <c r="D246" s="93" t="s">
        <v>92</v>
      </c>
      <c r="E246" s="93">
        <v>0.55516014234875444</v>
      </c>
      <c r="F246" s="93">
        <v>0.49760765550239233</v>
      </c>
      <c r="G246" s="93">
        <v>0.49707602339181284</v>
      </c>
      <c r="H246" s="93">
        <v>0.63492063492063489</v>
      </c>
      <c r="I246" s="93">
        <v>0.60416666666666663</v>
      </c>
      <c r="J246" s="93">
        <v>0.5430622009569378</v>
      </c>
      <c r="K246" s="93" t="s">
        <v>358</v>
      </c>
      <c r="L246" s="93">
        <f>ROWS($K$10:K246)</f>
        <v>237</v>
      </c>
      <c r="M246" s="93" t="str">
        <f t="shared" si="3"/>
        <v/>
      </c>
      <c r="N246" s="93" t="str">
        <f>IFERROR(SMALL($M$10:$M$327,ROWS(K$10:K246)),"")</f>
        <v/>
      </c>
    </row>
    <row r="247" spans="2:14">
      <c r="C247" s="93" t="s">
        <v>290</v>
      </c>
      <c r="D247" s="93" t="s">
        <v>93</v>
      </c>
      <c r="E247" s="93">
        <v>0.46804123711340206</v>
      </c>
      <c r="F247" s="93">
        <v>0.52188552188552184</v>
      </c>
      <c r="G247" s="93">
        <v>0.5605381165919282</v>
      </c>
      <c r="H247" s="93">
        <v>0.59210526315789469</v>
      </c>
      <c r="I247" s="93">
        <v>0.647887323943662</v>
      </c>
      <c r="J247" s="93">
        <v>0.52396425670186841</v>
      </c>
      <c r="K247" s="93" t="s">
        <v>358</v>
      </c>
      <c r="L247" s="93">
        <f>ROWS($K$10:K247)</f>
        <v>238</v>
      </c>
      <c r="M247" s="93" t="str">
        <f t="shared" si="3"/>
        <v/>
      </c>
      <c r="N247" s="93" t="str">
        <f>IFERROR(SMALL($M$10:$M$327,ROWS(K$10:K247)),"")</f>
        <v/>
      </c>
    </row>
    <row r="248" spans="2:14" ht="33" customHeight="1">
      <c r="C248" s="93" t="s">
        <v>290</v>
      </c>
      <c r="D248" s="93" t="s">
        <v>94</v>
      </c>
      <c r="E248" s="93">
        <v>0.46204620462046203</v>
      </c>
      <c r="F248" s="93">
        <v>0.50837988826815639</v>
      </c>
      <c r="G248" s="93">
        <v>0.56916996047430835</v>
      </c>
      <c r="H248" s="93">
        <v>0.52095808383233533</v>
      </c>
      <c r="I248" s="93">
        <v>0.66666666666666663</v>
      </c>
      <c r="J248" s="93">
        <v>0.50981719702098849</v>
      </c>
      <c r="K248" s="93" t="s">
        <v>358</v>
      </c>
      <c r="L248" s="93">
        <f>ROWS($K$10:K248)</f>
        <v>239</v>
      </c>
      <c r="M248" s="93" t="str">
        <f t="shared" si="3"/>
        <v/>
      </c>
      <c r="N248" s="93" t="str">
        <f>IFERROR(SMALL($M$10:$M$327,ROWS(K$10:K248)),"")</f>
        <v/>
      </c>
    </row>
    <row r="249" spans="2:14">
      <c r="C249" s="93" t="s">
        <v>290</v>
      </c>
      <c r="D249" s="93" t="s">
        <v>95</v>
      </c>
      <c r="E249" s="93">
        <v>0.57023255813953488</v>
      </c>
      <c r="F249" s="93">
        <v>0.57679738562091498</v>
      </c>
      <c r="G249" s="93">
        <v>0.55249999999999999</v>
      </c>
      <c r="H249" s="93">
        <v>0.63468634686346859</v>
      </c>
      <c r="I249" s="93">
        <v>0.62676056338028174</v>
      </c>
      <c r="J249" s="93">
        <v>0.57987220447284349</v>
      </c>
      <c r="K249" s="93" t="s">
        <v>358</v>
      </c>
      <c r="L249" s="93">
        <f>ROWS($K$10:K249)</f>
        <v>240</v>
      </c>
      <c r="M249" s="93" t="str">
        <f t="shared" si="3"/>
        <v/>
      </c>
      <c r="N249" s="93" t="str">
        <f>IFERROR(SMALL($M$10:$M$327,ROWS(K$10:K249)),"")</f>
        <v/>
      </c>
    </row>
    <row r="250" spans="2:14">
      <c r="C250" s="93" t="s">
        <v>290</v>
      </c>
      <c r="D250" s="93" t="s">
        <v>96</v>
      </c>
      <c r="E250" s="93">
        <v>0.56563926940639264</v>
      </c>
      <c r="F250" s="93">
        <v>0.57171922685656151</v>
      </c>
      <c r="G250" s="93">
        <v>0.58806818181818177</v>
      </c>
      <c r="H250" s="93">
        <v>0.57750000000000001</v>
      </c>
      <c r="I250" s="93">
        <v>0.60465116279069764</v>
      </c>
      <c r="J250" s="93">
        <v>0.57467057101024888</v>
      </c>
      <c r="K250" s="93" t="s">
        <v>358</v>
      </c>
      <c r="L250" s="93">
        <f>ROWS($K$10:K250)</f>
        <v>241</v>
      </c>
      <c r="M250" s="93" t="str">
        <f t="shared" si="3"/>
        <v/>
      </c>
      <c r="N250" s="93" t="str">
        <f>IFERROR(SMALL($M$10:$M$327,ROWS(K$10:K250)),"")</f>
        <v/>
      </c>
    </row>
    <row r="251" spans="2:14">
      <c r="C251" s="93" t="s">
        <v>290</v>
      </c>
      <c r="D251" s="93" t="s">
        <v>97</v>
      </c>
      <c r="E251" s="93">
        <v>0.52217364147407874</v>
      </c>
      <c r="F251" s="93">
        <v>0.49946638207043759</v>
      </c>
      <c r="G251" s="93">
        <v>0.52269399707174236</v>
      </c>
      <c r="H251" s="93">
        <v>0.52439024390243905</v>
      </c>
      <c r="I251" s="93">
        <v>0.61956521739130432</v>
      </c>
      <c r="J251" s="93">
        <v>0.52408870762171811</v>
      </c>
      <c r="K251" s="93" t="s">
        <v>358</v>
      </c>
      <c r="L251" s="93">
        <f>ROWS($K$10:K251)</f>
        <v>242</v>
      </c>
      <c r="M251" s="93" t="str">
        <f t="shared" si="3"/>
        <v/>
      </c>
      <c r="N251" s="93" t="str">
        <f>IFERROR(SMALL($M$10:$M$327,ROWS(K$10:K251)),"")</f>
        <v/>
      </c>
    </row>
    <row r="252" spans="2:14">
      <c r="C252" s="93" t="s">
        <v>290</v>
      </c>
      <c r="D252" s="93" t="s">
        <v>98</v>
      </c>
      <c r="E252" s="93">
        <v>0.46229307173513184</v>
      </c>
      <c r="F252" s="93">
        <v>0.47570850202429149</v>
      </c>
      <c r="G252" s="93">
        <v>0.50072992700729924</v>
      </c>
      <c r="H252" s="93">
        <v>0.49010989010989009</v>
      </c>
      <c r="I252" s="93">
        <v>0.51937984496124034</v>
      </c>
      <c r="J252" s="93">
        <v>0.47940446650124069</v>
      </c>
      <c r="K252" s="93" t="s">
        <v>358</v>
      </c>
      <c r="L252" s="93">
        <f>ROWS($K$10:K252)</f>
        <v>243</v>
      </c>
      <c r="M252" s="93" t="str">
        <f t="shared" si="3"/>
        <v/>
      </c>
      <c r="N252" s="93" t="str">
        <f>IFERROR(SMALL($M$10:$M$327,ROWS(K$10:K252)),"")</f>
        <v/>
      </c>
    </row>
    <row r="253" spans="2:14">
      <c r="C253" s="93" t="s">
        <v>291</v>
      </c>
      <c r="D253" s="93" t="s">
        <v>90</v>
      </c>
      <c r="E253" s="93">
        <v>0.63741950321987118</v>
      </c>
      <c r="F253" s="93">
        <v>0.65236947791164657</v>
      </c>
      <c r="G253" s="93">
        <v>0.67550849234640387</v>
      </c>
      <c r="H253" s="93">
        <v>0.68326180257510727</v>
      </c>
      <c r="I253" s="93">
        <v>0.68527291452111228</v>
      </c>
      <c r="J253" s="93">
        <v>0.65921288014311274</v>
      </c>
      <c r="K253" s="93" t="s">
        <v>358</v>
      </c>
      <c r="L253" s="93">
        <f>ROWS($K$10:K253)</f>
        <v>244</v>
      </c>
      <c r="M253" s="93" t="str">
        <f t="shared" si="3"/>
        <v/>
      </c>
      <c r="N253" s="93" t="str">
        <f>IFERROR(SMALL($M$10:$M$327,ROWS(K$10:K253)),"")</f>
        <v/>
      </c>
    </row>
    <row r="254" spans="2:14">
      <c r="C254" s="93" t="s">
        <v>291</v>
      </c>
      <c r="D254" s="93" t="s">
        <v>91</v>
      </c>
      <c r="E254" s="93">
        <v>0.61077636152954806</v>
      </c>
      <c r="F254" s="93">
        <v>0.63856387241545121</v>
      </c>
      <c r="G254" s="93">
        <v>0.65313458082249709</v>
      </c>
      <c r="H254" s="93">
        <v>0.67079568638880793</v>
      </c>
      <c r="I254" s="93">
        <v>0.68024800708591671</v>
      </c>
      <c r="J254" s="93">
        <v>0.64017420778811285</v>
      </c>
      <c r="K254" s="93" t="s">
        <v>358</v>
      </c>
      <c r="L254" s="93">
        <f>ROWS($K$10:K254)</f>
        <v>245</v>
      </c>
      <c r="M254" s="93" t="str">
        <f t="shared" si="3"/>
        <v/>
      </c>
      <c r="N254" s="93" t="str">
        <f>IFERROR(SMALL($M$10:$M$327,ROWS(K$10:K254)),"")</f>
        <v/>
      </c>
    </row>
    <row r="255" spans="2:14">
      <c r="C255" s="93" t="s">
        <v>291</v>
      </c>
      <c r="D255" s="93" t="s">
        <v>92</v>
      </c>
      <c r="E255" s="93">
        <v>0.63025059665871119</v>
      </c>
      <c r="F255" s="93">
        <v>0.64704907161803715</v>
      </c>
      <c r="G255" s="93">
        <v>0.66588680926916222</v>
      </c>
      <c r="H255" s="93">
        <v>0.69607549430796889</v>
      </c>
      <c r="I255" s="93">
        <v>0.70306258322237014</v>
      </c>
      <c r="J255" s="93">
        <v>0.65710504885993481</v>
      </c>
      <c r="K255" s="93" t="s">
        <v>358</v>
      </c>
      <c r="L255" s="93">
        <f>ROWS($K$10:K255)</f>
        <v>246</v>
      </c>
      <c r="M255" s="93" t="str">
        <f t="shared" si="3"/>
        <v/>
      </c>
      <c r="N255" s="93" t="str">
        <f>IFERROR(SMALL($M$10:$M$327,ROWS(K$10:K255)),"")</f>
        <v/>
      </c>
    </row>
    <row r="256" spans="2:14">
      <c r="C256" s="93" t="s">
        <v>291</v>
      </c>
      <c r="D256" s="93" t="s">
        <v>93</v>
      </c>
      <c r="E256" s="93">
        <v>0.63197939132518577</v>
      </c>
      <c r="F256" s="93">
        <v>0.64150307523801497</v>
      </c>
      <c r="G256" s="93">
        <v>0.66764308246958093</v>
      </c>
      <c r="H256" s="93">
        <v>0.6904125853368952</v>
      </c>
      <c r="I256" s="93">
        <v>0.70245535714285712</v>
      </c>
      <c r="J256" s="93">
        <v>0.65588957055214725</v>
      </c>
      <c r="K256" s="93" t="s">
        <v>358</v>
      </c>
      <c r="L256" s="93">
        <f>ROWS($K$10:K256)</f>
        <v>247</v>
      </c>
      <c r="M256" s="93" t="str">
        <f t="shared" si="3"/>
        <v/>
      </c>
      <c r="N256" s="93" t="str">
        <f>IFERROR(SMALL($M$10:$M$327,ROWS(K$10:K256)),"")</f>
        <v/>
      </c>
    </row>
    <row r="257" spans="2:14">
      <c r="C257" s="93" t="s">
        <v>291</v>
      </c>
      <c r="D257" s="93" t="s">
        <v>94</v>
      </c>
      <c r="E257" s="93">
        <v>0.64534032690900223</v>
      </c>
      <c r="F257" s="93">
        <v>0.65293253865422818</v>
      </c>
      <c r="G257" s="93">
        <v>0.66544412607449854</v>
      </c>
      <c r="H257" s="93">
        <v>0.71336800244723153</v>
      </c>
      <c r="I257" s="93">
        <v>0.70139349701393494</v>
      </c>
      <c r="J257" s="93">
        <v>0.66603328391555827</v>
      </c>
      <c r="K257" s="93" t="s">
        <v>358</v>
      </c>
      <c r="L257" s="93">
        <f>ROWS($K$10:K257)</f>
        <v>248</v>
      </c>
      <c r="M257" s="93" t="str">
        <f t="shared" si="3"/>
        <v/>
      </c>
      <c r="N257" s="93" t="str">
        <f>IFERROR(SMALL($M$10:$M$327,ROWS(K$10:K257)),"")</f>
        <v/>
      </c>
    </row>
    <row r="258" spans="2:14">
      <c r="C258" s="93" t="s">
        <v>291</v>
      </c>
      <c r="D258" s="93" t="s">
        <v>95</v>
      </c>
      <c r="E258" s="93">
        <v>0.63402128764278298</v>
      </c>
      <c r="F258" s="93">
        <v>0.64255399415259828</v>
      </c>
      <c r="G258" s="93">
        <v>0.6651555219745624</v>
      </c>
      <c r="H258" s="93">
        <v>0.69002433090024329</v>
      </c>
      <c r="I258" s="93">
        <v>0.69921875</v>
      </c>
      <c r="J258" s="93">
        <v>0.65612603930884561</v>
      </c>
      <c r="K258" s="93" t="s">
        <v>358</v>
      </c>
      <c r="L258" s="93">
        <f>ROWS($K$10:K258)</f>
        <v>249</v>
      </c>
      <c r="M258" s="93" t="str">
        <f t="shared" si="3"/>
        <v/>
      </c>
      <c r="N258" s="93" t="str">
        <f>IFERROR(SMALL($M$10:$M$327,ROWS(K$10:K258)),"")</f>
        <v/>
      </c>
    </row>
    <row r="259" spans="2:14">
      <c r="C259" s="93" t="s">
        <v>291</v>
      </c>
      <c r="D259" s="93" t="s">
        <v>96</v>
      </c>
      <c r="E259" s="93">
        <v>0.63962775192721721</v>
      </c>
      <c r="F259" s="93">
        <v>0.65365805946791866</v>
      </c>
      <c r="G259" s="93">
        <v>0.68297734627831719</v>
      </c>
      <c r="H259" s="93">
        <v>0.70741311419277519</v>
      </c>
      <c r="I259" s="93">
        <v>0.71335957397545724</v>
      </c>
      <c r="J259" s="93">
        <v>0.66790931044993085</v>
      </c>
      <c r="K259" s="93" t="s">
        <v>358</v>
      </c>
      <c r="L259" s="93">
        <f>ROWS($K$10:K259)</f>
        <v>250</v>
      </c>
      <c r="M259" s="93" t="str">
        <f t="shared" si="3"/>
        <v/>
      </c>
      <c r="N259" s="93" t="str">
        <f>IFERROR(SMALL($M$10:$M$327,ROWS(K$10:K259)),"")</f>
        <v/>
      </c>
    </row>
    <row r="260" spans="2:14">
      <c r="C260" s="93" t="s">
        <v>291</v>
      </c>
      <c r="D260" s="93" t="s">
        <v>97</v>
      </c>
      <c r="E260" s="93">
        <v>0.59011901033510805</v>
      </c>
      <c r="F260" s="93">
        <v>0.60731871083258726</v>
      </c>
      <c r="G260" s="93">
        <v>0.64553782505910162</v>
      </c>
      <c r="H260" s="93">
        <v>0.65737493077349085</v>
      </c>
      <c r="I260" s="93">
        <v>0.66532258064516125</v>
      </c>
      <c r="J260" s="93">
        <v>0.62233539850887321</v>
      </c>
      <c r="K260" s="93" t="s">
        <v>358</v>
      </c>
      <c r="L260" s="93">
        <f>ROWS($K$10:K260)</f>
        <v>251</v>
      </c>
      <c r="M260" s="93" t="str">
        <f t="shared" si="3"/>
        <v/>
      </c>
      <c r="N260" s="93" t="str">
        <f>IFERROR(SMALL($M$10:$M$327,ROWS(K$10:K260)),"")</f>
        <v/>
      </c>
    </row>
    <row r="261" spans="2:14">
      <c r="C261" s="93" t="s">
        <v>291</v>
      </c>
      <c r="D261" s="93" t="s">
        <v>98</v>
      </c>
      <c r="E261" s="93">
        <v>0.55973571706179559</v>
      </c>
      <c r="F261" s="93">
        <v>0.59652881937004498</v>
      </c>
      <c r="G261" s="93">
        <v>0.62147301403559541</v>
      </c>
      <c r="H261" s="93">
        <v>0.64022908712252691</v>
      </c>
      <c r="I261" s="93">
        <v>0.65585774058577406</v>
      </c>
      <c r="J261" s="93">
        <v>0.60194723456726695</v>
      </c>
      <c r="K261" s="93" t="s">
        <v>358</v>
      </c>
      <c r="L261" s="93">
        <f>ROWS($K$10:K261)</f>
        <v>252</v>
      </c>
      <c r="M261" s="93" t="str">
        <f t="shared" si="3"/>
        <v/>
      </c>
      <c r="N261" s="93" t="str">
        <f>IFERROR(SMALL($M$10:$M$327,ROWS(K$10:K261)),"")</f>
        <v/>
      </c>
    </row>
    <row r="262" spans="2:14">
      <c r="B262" s="93" t="s">
        <v>315</v>
      </c>
      <c r="C262" s="93" t="s">
        <v>214</v>
      </c>
      <c r="D262" s="93" t="s">
        <v>90</v>
      </c>
      <c r="E262" s="93">
        <v>0.6154415164123902</v>
      </c>
      <c r="F262" s="93">
        <v>0.62903423732973374</v>
      </c>
      <c r="G262" s="93">
        <v>0.66334049739023637</v>
      </c>
      <c r="H262" s="93">
        <v>0.66837035580892468</v>
      </c>
      <c r="I262" s="93">
        <v>0.66582135812905041</v>
      </c>
      <c r="J262" s="93">
        <v>0.64105186267348424</v>
      </c>
      <c r="K262" s="93" t="s">
        <v>358</v>
      </c>
      <c r="L262" s="93">
        <f>ROWS($K$10:K262)</f>
        <v>253</v>
      </c>
      <c r="M262" s="93" t="str">
        <f t="shared" si="3"/>
        <v/>
      </c>
      <c r="N262" s="93" t="str">
        <f>IFERROR(SMALL($M$10:$M$327,ROWS(K$10:K262)),"")</f>
        <v/>
      </c>
    </row>
    <row r="263" spans="2:14">
      <c r="C263" s="93" t="s">
        <v>371</v>
      </c>
      <c r="D263" s="93" t="s">
        <v>91</v>
      </c>
      <c r="E263" s="93">
        <v>0.58206051172293027</v>
      </c>
      <c r="F263" s="93">
        <v>0.6108211330362826</v>
      </c>
      <c r="G263" s="93">
        <v>0.62720599718881775</v>
      </c>
      <c r="H263" s="93">
        <v>0.65645559210526316</v>
      </c>
      <c r="I263" s="93">
        <v>0.66355721393034828</v>
      </c>
      <c r="J263" s="93">
        <v>0.61712538226299696</v>
      </c>
      <c r="K263" s="93" t="s">
        <v>358</v>
      </c>
      <c r="L263" s="93">
        <f>ROWS($K$10:K263)</f>
        <v>254</v>
      </c>
      <c r="M263" s="93" t="str">
        <f t="shared" si="3"/>
        <v/>
      </c>
      <c r="N263" s="93" t="str">
        <f>IFERROR(SMALL($M$10:$M$327,ROWS(K$10:K263)),"")</f>
        <v/>
      </c>
    </row>
    <row r="264" spans="2:14">
      <c r="C264" s="93" t="s">
        <v>372</v>
      </c>
      <c r="D264" s="93" t="s">
        <v>92</v>
      </c>
      <c r="E264" s="93">
        <v>0.59850000000000003</v>
      </c>
      <c r="F264" s="93">
        <v>0.62059905412506566</v>
      </c>
      <c r="G264" s="93">
        <v>0.63998693237504078</v>
      </c>
      <c r="H264" s="93">
        <v>0.67686225551394086</v>
      </c>
      <c r="I264" s="93">
        <v>0.67894413750767346</v>
      </c>
      <c r="J264" s="93">
        <v>0.63226757867653982</v>
      </c>
      <c r="K264" s="93" t="s">
        <v>358</v>
      </c>
      <c r="L264" s="93">
        <f>ROWS($K$10:K264)</f>
        <v>255</v>
      </c>
      <c r="M264" s="93" t="str">
        <f t="shared" si="3"/>
        <v/>
      </c>
      <c r="N264" s="93" t="str">
        <f>IFERROR(SMALL($M$10:$M$327,ROWS(K$10:K264)),"")</f>
        <v/>
      </c>
    </row>
    <row r="265" spans="2:14">
      <c r="C265" s="93" t="s">
        <v>373</v>
      </c>
      <c r="D265" s="93" t="s">
        <v>93</v>
      </c>
      <c r="E265" s="93">
        <v>0.58596246006389774</v>
      </c>
      <c r="F265" s="93">
        <v>0.60546003412521332</v>
      </c>
      <c r="G265" s="93">
        <v>0.64320429026311376</v>
      </c>
      <c r="H265" s="93">
        <v>0.67431192660550454</v>
      </c>
      <c r="I265" s="93">
        <v>0.67530440212300968</v>
      </c>
      <c r="J265" s="93">
        <v>0.62425960932577185</v>
      </c>
      <c r="K265" s="93" t="s">
        <v>358</v>
      </c>
      <c r="L265" s="93">
        <f>ROWS($K$10:K265)</f>
        <v>256</v>
      </c>
      <c r="M265" s="93" t="str">
        <f t="shared" si="3"/>
        <v/>
      </c>
      <c r="N265" s="93" t="str">
        <f>IFERROR(SMALL($M$10:$M$327,ROWS(K$10:K265)),"")</f>
        <v/>
      </c>
    </row>
    <row r="266" spans="2:14">
      <c r="C266" s="93" t="s">
        <v>374</v>
      </c>
      <c r="D266" s="93" t="s">
        <v>94</v>
      </c>
      <c r="E266" s="93">
        <v>0.60912879943072074</v>
      </c>
      <c r="F266" s="93">
        <v>0.62335904723237245</v>
      </c>
      <c r="G266" s="93">
        <v>0.64077837093163426</v>
      </c>
      <c r="H266" s="93">
        <v>0.68900569426193603</v>
      </c>
      <c r="I266" s="93">
        <v>0.67636022514071292</v>
      </c>
      <c r="J266" s="93">
        <v>0.63779757085020239</v>
      </c>
      <c r="K266" s="93" t="s">
        <v>358</v>
      </c>
      <c r="L266" s="93">
        <f>ROWS($K$10:K266)</f>
        <v>257</v>
      </c>
      <c r="M266" s="93" t="str">
        <f t="shared" si="3"/>
        <v/>
      </c>
      <c r="N266" s="93" t="str">
        <f>IFERROR(SMALL($M$10:$M$327,ROWS(K$10:K266)),"")</f>
        <v/>
      </c>
    </row>
    <row r="267" spans="2:14">
      <c r="C267" s="93" t="s">
        <v>375</v>
      </c>
      <c r="D267" s="93" t="s">
        <v>95</v>
      </c>
      <c r="E267" s="93">
        <v>0.58487720809995691</v>
      </c>
      <c r="F267" s="93">
        <v>0.6067628625564786</v>
      </c>
      <c r="G267" s="93">
        <v>0.63309885227693452</v>
      </c>
      <c r="H267" s="93">
        <v>0.66597938144329893</v>
      </c>
      <c r="I267" s="93">
        <v>0.67618741976893448</v>
      </c>
      <c r="J267" s="93">
        <v>0.62158451187697372</v>
      </c>
      <c r="K267" s="93" t="s">
        <v>358</v>
      </c>
      <c r="L267" s="93">
        <f>ROWS($K$10:K267)</f>
        <v>258</v>
      </c>
      <c r="M267" s="93" t="str">
        <f t="shared" ref="M267:M330" si="4">IF($S$4=K267,L267,"")</f>
        <v/>
      </c>
      <c r="N267" s="93" t="str">
        <f>IFERROR(SMALL($M$10:$M$327,ROWS(K$10:K267)),"")</f>
        <v/>
      </c>
    </row>
    <row r="268" spans="2:14">
      <c r="C268" s="93" t="s">
        <v>376</v>
      </c>
      <c r="D268" s="93" t="s">
        <v>96</v>
      </c>
      <c r="E268" s="93">
        <v>0.59561818782340636</v>
      </c>
      <c r="F268" s="93">
        <v>0.62191740843426235</v>
      </c>
      <c r="G268" s="93">
        <v>0.65895227843559379</v>
      </c>
      <c r="H268" s="93">
        <v>0.68068789216825476</v>
      </c>
      <c r="I268" s="93">
        <v>0.6805381727158949</v>
      </c>
      <c r="J268" s="93">
        <v>0.63619492748642514</v>
      </c>
      <c r="K268" s="93" t="s">
        <v>358</v>
      </c>
      <c r="L268" s="93">
        <f>ROWS($K$10:K268)</f>
        <v>259</v>
      </c>
      <c r="M268" s="93" t="str">
        <f t="shared" si="4"/>
        <v/>
      </c>
      <c r="N268" s="93" t="str">
        <f>IFERROR(SMALL($M$10:$M$327,ROWS(K$10:K268)),"")</f>
        <v/>
      </c>
    </row>
    <row r="269" spans="2:14">
      <c r="C269" s="93" t="s">
        <v>377</v>
      </c>
      <c r="D269" s="93" t="s">
        <v>97</v>
      </c>
      <c r="E269" s="93">
        <v>0.53493585751650263</v>
      </c>
      <c r="F269" s="93">
        <v>0.55708068295949109</v>
      </c>
      <c r="G269" s="93">
        <v>0.5942452043369475</v>
      </c>
      <c r="H269" s="93">
        <v>0.62161484453360083</v>
      </c>
      <c r="I269" s="93">
        <v>0.63746958637469586</v>
      </c>
      <c r="J269" s="93">
        <v>0.57691413515189094</v>
      </c>
      <c r="K269" s="93" t="s">
        <v>358</v>
      </c>
      <c r="L269" s="93">
        <f>ROWS($K$10:K269)</f>
        <v>260</v>
      </c>
      <c r="M269" s="93" t="str">
        <f t="shared" si="4"/>
        <v/>
      </c>
      <c r="N269" s="93" t="str">
        <f>IFERROR(SMALL($M$10:$M$327,ROWS(K$10:K269)),"")</f>
        <v/>
      </c>
    </row>
    <row r="270" spans="2:14">
      <c r="C270" s="93" t="s">
        <v>378</v>
      </c>
      <c r="D270" s="93" t="s">
        <v>98</v>
      </c>
      <c r="E270" s="93">
        <v>0.50663796196627198</v>
      </c>
      <c r="F270" s="93">
        <v>0.54467680608365021</v>
      </c>
      <c r="G270" s="93">
        <v>0.57627118644067798</v>
      </c>
      <c r="H270" s="93">
        <v>0.60312944523470835</v>
      </c>
      <c r="I270" s="93">
        <v>0.61463590483056962</v>
      </c>
      <c r="J270" s="93">
        <v>0.55591590248266609</v>
      </c>
      <c r="K270" s="93" t="s">
        <v>358</v>
      </c>
      <c r="L270" s="93">
        <f>ROWS($K$10:K270)</f>
        <v>261</v>
      </c>
      <c r="M270" s="93" t="str">
        <f t="shared" si="4"/>
        <v/>
      </c>
      <c r="N270" s="93" t="str">
        <f>IFERROR(SMALL($M$10:$M$327,ROWS(K$10:K270)),"")</f>
        <v/>
      </c>
    </row>
    <row r="271" spans="2:14">
      <c r="C271" s="93" t="s">
        <v>316</v>
      </c>
      <c r="D271" s="93" t="s">
        <v>90</v>
      </c>
      <c r="E271" s="93">
        <v>0.67135377711293942</v>
      </c>
      <c r="F271" s="93">
        <v>0.69422058484918259</v>
      </c>
      <c r="G271" s="93">
        <v>0.70098360655737701</v>
      </c>
      <c r="H271" s="93">
        <v>0.72120896300156334</v>
      </c>
      <c r="I271" s="93">
        <v>0.73764258555133078</v>
      </c>
      <c r="J271" s="93">
        <v>0.69346127327051255</v>
      </c>
      <c r="K271" s="93" t="s">
        <v>358</v>
      </c>
      <c r="L271" s="93">
        <f>ROWS($K$10:K271)</f>
        <v>262</v>
      </c>
      <c r="M271" s="93" t="str">
        <f t="shared" si="4"/>
        <v/>
      </c>
      <c r="N271" s="93" t="str">
        <f>IFERROR(SMALL($M$10:$M$327,ROWS(K$10:K271)),"")</f>
        <v/>
      </c>
    </row>
    <row r="272" spans="2:14">
      <c r="C272" s="93" t="s">
        <v>379</v>
      </c>
      <c r="D272" s="93" t="s">
        <v>91</v>
      </c>
      <c r="E272" s="93">
        <v>0.65118912797281991</v>
      </c>
      <c r="F272" s="93">
        <v>0.68455945252352435</v>
      </c>
      <c r="G272" s="93">
        <v>0.70525291828793779</v>
      </c>
      <c r="H272" s="93">
        <v>0.70442126179831099</v>
      </c>
      <c r="I272" s="93">
        <v>0.72128637059724354</v>
      </c>
      <c r="J272" s="93">
        <v>0.6803445060069121</v>
      </c>
      <c r="K272" s="93" t="s">
        <v>358</v>
      </c>
      <c r="L272" s="93">
        <f>ROWS($K$10:K272)</f>
        <v>263</v>
      </c>
      <c r="M272" s="93" t="str">
        <f t="shared" si="4"/>
        <v/>
      </c>
      <c r="N272" s="93" t="str">
        <f>IFERROR(SMALL($M$10:$M$327,ROWS(K$10:K272)),"")</f>
        <v/>
      </c>
    </row>
    <row r="273" spans="2:14">
      <c r="C273" s="93" t="s">
        <v>380</v>
      </c>
      <c r="D273" s="93" t="s">
        <v>92</v>
      </c>
      <c r="E273" s="93">
        <v>0.67234767788666383</v>
      </c>
      <c r="F273" s="93">
        <v>0.68354430379746833</v>
      </c>
      <c r="G273" s="93">
        <v>0.7087603305785124</v>
      </c>
      <c r="H273" s="93">
        <v>0.73847695390781565</v>
      </c>
      <c r="I273" s="93">
        <v>0.76003086419753085</v>
      </c>
      <c r="J273" s="93">
        <v>0.69560409178877525</v>
      </c>
      <c r="K273" s="93" t="s">
        <v>358</v>
      </c>
      <c r="L273" s="93">
        <f>ROWS($K$10:K273)</f>
        <v>264</v>
      </c>
      <c r="M273" s="93" t="str">
        <f t="shared" si="4"/>
        <v/>
      </c>
      <c r="N273" s="93" t="str">
        <f>IFERROR(SMALL($M$10:$M$327,ROWS(K$10:K273)),"")</f>
        <v/>
      </c>
    </row>
    <row r="274" spans="2:14">
      <c r="C274" s="93" t="s">
        <v>381</v>
      </c>
      <c r="D274" s="93" t="s">
        <v>93</v>
      </c>
      <c r="E274" s="93">
        <v>0.68523949169110454</v>
      </c>
      <c r="F274" s="93">
        <v>0.69408401143611176</v>
      </c>
      <c r="G274" s="93">
        <v>0.70657726692209455</v>
      </c>
      <c r="H274" s="93">
        <v>0.72015281757402105</v>
      </c>
      <c r="I274" s="93">
        <v>0.76409495548961426</v>
      </c>
      <c r="J274" s="93">
        <v>0.70164754499483439</v>
      </c>
      <c r="K274" s="93" t="s">
        <v>358</v>
      </c>
      <c r="L274" s="93">
        <f>ROWS($K$10:K274)</f>
        <v>265</v>
      </c>
      <c r="M274" s="93" t="str">
        <f t="shared" si="4"/>
        <v/>
      </c>
      <c r="N274" s="93" t="str">
        <f>IFERROR(SMALL($M$10:$M$327,ROWS(K$10:K274)),"")</f>
        <v/>
      </c>
    </row>
    <row r="275" spans="2:14">
      <c r="C275" s="93" t="s">
        <v>382</v>
      </c>
      <c r="D275" s="93" t="s">
        <v>94</v>
      </c>
      <c r="E275" s="93">
        <v>0.67955338450802516</v>
      </c>
      <c r="F275" s="93">
        <v>0.68961724593048834</v>
      </c>
      <c r="G275" s="93">
        <v>0.70293282876064334</v>
      </c>
      <c r="H275" s="93">
        <v>0.75035063113604483</v>
      </c>
      <c r="I275" s="93">
        <v>0.75602836879432622</v>
      </c>
      <c r="J275" s="93">
        <v>0.70069756123938787</v>
      </c>
      <c r="K275" s="93" t="s">
        <v>358</v>
      </c>
      <c r="L275" s="93">
        <f>ROWS($K$10:K275)</f>
        <v>266</v>
      </c>
      <c r="M275" s="93" t="str">
        <f t="shared" si="4"/>
        <v/>
      </c>
      <c r="N275" s="93" t="str">
        <f>IFERROR(SMALL($M$10:$M$327,ROWS(K$10:K275)),"")</f>
        <v/>
      </c>
    </row>
    <row r="276" spans="2:14">
      <c r="C276" s="93" t="s">
        <v>383</v>
      </c>
      <c r="D276" s="93" t="s">
        <v>95</v>
      </c>
      <c r="E276" s="93">
        <v>0.68787331573829702</v>
      </c>
      <c r="F276" s="93">
        <v>0.68971061093247588</v>
      </c>
      <c r="G276" s="93">
        <v>0.70874447090847226</v>
      </c>
      <c r="H276" s="93">
        <v>0.73346209560598741</v>
      </c>
      <c r="I276" s="93">
        <v>0.74383164005805513</v>
      </c>
      <c r="J276" s="93">
        <v>0.70143944867448449</v>
      </c>
      <c r="K276" s="93" t="s">
        <v>358</v>
      </c>
      <c r="L276" s="93">
        <f>ROWS($K$10:K276)</f>
        <v>267</v>
      </c>
      <c r="M276" s="93" t="str">
        <f t="shared" si="4"/>
        <v/>
      </c>
      <c r="N276" s="93" t="str">
        <f>IFERROR(SMALL($M$10:$M$327,ROWS(K$10:K276)),"")</f>
        <v/>
      </c>
    </row>
    <row r="277" spans="2:14">
      <c r="C277" s="93" t="s">
        <v>384</v>
      </c>
      <c r="D277" s="93" t="s">
        <v>96</v>
      </c>
      <c r="E277" s="93">
        <v>0.67784380305602721</v>
      </c>
      <c r="F277" s="93">
        <v>0.68511713367018834</v>
      </c>
      <c r="G277" s="93">
        <v>0.70647985989492124</v>
      </c>
      <c r="H277" s="93">
        <v>0.73993808049535603</v>
      </c>
      <c r="I277" s="93">
        <v>0.76900796524257786</v>
      </c>
      <c r="J277" s="93">
        <v>0.69854399184182203</v>
      </c>
      <c r="K277" s="93" t="s">
        <v>358</v>
      </c>
      <c r="L277" s="93">
        <f>ROWS($K$10:K277)</f>
        <v>268</v>
      </c>
      <c r="M277" s="93" t="str">
        <f t="shared" si="4"/>
        <v/>
      </c>
      <c r="N277" s="93" t="str">
        <f>IFERROR(SMALL($M$10:$M$327,ROWS(K$10:K277)),"")</f>
        <v/>
      </c>
    </row>
    <row r="278" spans="2:14">
      <c r="C278" s="93" t="s">
        <v>385</v>
      </c>
      <c r="D278" s="93" t="s">
        <v>97</v>
      </c>
      <c r="E278" s="93">
        <v>0.64281210592686</v>
      </c>
      <c r="F278" s="93">
        <v>0.65837394203641963</v>
      </c>
      <c r="G278" s="93">
        <v>0.7065913370998117</v>
      </c>
      <c r="H278" s="93">
        <v>0.70527460576400214</v>
      </c>
      <c r="I278" s="93">
        <v>0.71470373079736649</v>
      </c>
      <c r="J278" s="93">
        <v>0.67088295181094593</v>
      </c>
      <c r="K278" s="93" t="s">
        <v>358</v>
      </c>
      <c r="L278" s="93">
        <f>ROWS($K$10:K278)</f>
        <v>269</v>
      </c>
      <c r="M278" s="93" t="str">
        <f t="shared" si="4"/>
        <v/>
      </c>
      <c r="N278" s="93" t="str">
        <f>IFERROR(SMALL($M$10:$M$327,ROWS(K$10:K278)),"")</f>
        <v/>
      </c>
    </row>
    <row r="279" spans="2:14">
      <c r="C279" s="93" t="s">
        <v>386</v>
      </c>
      <c r="D279" s="93" t="s">
        <v>98</v>
      </c>
      <c r="E279" s="93">
        <v>0.60619396903015488</v>
      </c>
      <c r="F279" s="93">
        <v>0.64837905236907734</v>
      </c>
      <c r="G279" s="93">
        <v>0.67725687717938787</v>
      </c>
      <c r="H279" s="93">
        <v>0.68434217108554274</v>
      </c>
      <c r="I279" s="93">
        <v>0.71636085626911317</v>
      </c>
      <c r="J279" s="93">
        <v>0.64788295827908993</v>
      </c>
      <c r="K279" s="93" t="s">
        <v>358</v>
      </c>
      <c r="L279" s="93">
        <f>ROWS($K$10:K279)</f>
        <v>270</v>
      </c>
      <c r="M279" s="93" t="str">
        <f t="shared" si="4"/>
        <v/>
      </c>
      <c r="N279" s="93" t="str">
        <f>IFERROR(SMALL($M$10:$M$327,ROWS(K$10:K279)),"")</f>
        <v/>
      </c>
    </row>
    <row r="280" spans="2:14">
      <c r="B280" s="93" t="s">
        <v>305</v>
      </c>
      <c r="C280" s="93" t="s">
        <v>246</v>
      </c>
      <c r="D280" s="93" t="s">
        <v>90</v>
      </c>
      <c r="E280" s="93">
        <v>0.74391723153763822</v>
      </c>
      <c r="F280" s="93">
        <v>0.80192701227830832</v>
      </c>
      <c r="G280" s="93">
        <v>0.82374066723372086</v>
      </c>
      <c r="H280" s="93">
        <v>0.84878261818975875</v>
      </c>
      <c r="I280" s="93">
        <v>0.82685825793861978</v>
      </c>
      <c r="J280" s="93">
        <v>0.80266212660578862</v>
      </c>
      <c r="K280" s="93" t="s">
        <v>359</v>
      </c>
      <c r="L280" s="93">
        <f>ROWS($K$10:K280)</f>
        <v>271</v>
      </c>
      <c r="M280" s="93" t="str">
        <f t="shared" si="4"/>
        <v/>
      </c>
      <c r="N280" s="93" t="str">
        <f>IFERROR(SMALL($M$10:$M$327,ROWS(K$10:K280)),"")</f>
        <v/>
      </c>
    </row>
    <row r="281" spans="2:14">
      <c r="C281" s="93" t="s">
        <v>246</v>
      </c>
      <c r="D281" s="93" t="s">
        <v>91</v>
      </c>
      <c r="E281" s="93">
        <v>0.74242010379677681</v>
      </c>
      <c r="F281" s="93">
        <v>0.7825655446199653</v>
      </c>
      <c r="G281" s="93">
        <v>0.81406250000000002</v>
      </c>
      <c r="H281" s="93">
        <v>0.82959118830756196</v>
      </c>
      <c r="I281" s="93">
        <v>0.81826907694768836</v>
      </c>
      <c r="J281" s="93">
        <v>0.79125464103223908</v>
      </c>
      <c r="K281" s="93" t="s">
        <v>359</v>
      </c>
      <c r="L281" s="93">
        <f>ROWS($K$10:K281)</f>
        <v>272</v>
      </c>
      <c r="M281" s="93" t="str">
        <f t="shared" si="4"/>
        <v/>
      </c>
      <c r="N281" s="93" t="str">
        <f>IFERROR(SMALL($M$10:$M$327,ROWS(K$10:K281)),"")</f>
        <v/>
      </c>
    </row>
    <row r="282" spans="2:14">
      <c r="C282" s="93" t="s">
        <v>246</v>
      </c>
      <c r="D282" s="93" t="s">
        <v>92</v>
      </c>
      <c r="E282" s="93">
        <v>0.73910205265830131</v>
      </c>
      <c r="F282" s="93">
        <v>0.77828508811980646</v>
      </c>
      <c r="G282" s="93">
        <v>0.81261278374014623</v>
      </c>
      <c r="H282" s="93">
        <v>0.83042450174529892</v>
      </c>
      <c r="I282" s="93">
        <v>0.80645736710667137</v>
      </c>
      <c r="J282" s="93">
        <v>0.78783173067351531</v>
      </c>
      <c r="K282" s="93" t="s">
        <v>359</v>
      </c>
      <c r="L282" s="93">
        <f>ROWS($K$10:K282)</f>
        <v>273</v>
      </c>
      <c r="M282" s="93" t="str">
        <f t="shared" si="4"/>
        <v/>
      </c>
      <c r="N282" s="93" t="str">
        <f>IFERROR(SMALL($M$10:$M$327,ROWS(K$10:K282)),"")</f>
        <v/>
      </c>
    </row>
    <row r="283" spans="2:14">
      <c r="C283" s="93" t="s">
        <v>246</v>
      </c>
      <c r="D283" s="93" t="s">
        <v>93</v>
      </c>
      <c r="E283" s="93">
        <v>0.7529522567557777</v>
      </c>
      <c r="F283" s="93">
        <v>0.78154718361375275</v>
      </c>
      <c r="G283" s="93">
        <v>0.82705653742944385</v>
      </c>
      <c r="H283" s="93">
        <v>0.85171790235081379</v>
      </c>
      <c r="I283" s="93">
        <v>0.81863848952018015</v>
      </c>
      <c r="J283" s="93">
        <v>0.80149212921370261</v>
      </c>
      <c r="K283" s="93" t="s">
        <v>359</v>
      </c>
      <c r="L283" s="93">
        <f>ROWS($K$10:K283)</f>
        <v>274</v>
      </c>
      <c r="M283" s="93" t="str">
        <f t="shared" si="4"/>
        <v/>
      </c>
      <c r="N283" s="93" t="str">
        <f>IFERROR(SMALL($M$10:$M$327,ROWS(K$10:K283)),"")</f>
        <v/>
      </c>
    </row>
    <row r="284" spans="2:14">
      <c r="C284" s="93" t="s">
        <v>246</v>
      </c>
      <c r="D284" s="93" t="s">
        <v>94</v>
      </c>
      <c r="E284" s="93">
        <v>0.76031323161378861</v>
      </c>
      <c r="F284" s="93">
        <v>0.79234478601567204</v>
      </c>
      <c r="G284" s="93">
        <v>0.83506020722486696</v>
      </c>
      <c r="H284" s="93">
        <v>0.85197402329656735</v>
      </c>
      <c r="I284" s="93">
        <v>0.82755662319835277</v>
      </c>
      <c r="J284" s="93">
        <v>0.81078105567901482</v>
      </c>
      <c r="K284" s="93" t="s">
        <v>359</v>
      </c>
      <c r="L284" s="93">
        <f>ROWS($K$10:K284)</f>
        <v>275</v>
      </c>
      <c r="M284" s="93" t="str">
        <f t="shared" si="4"/>
        <v/>
      </c>
      <c r="N284" s="93" t="str">
        <f>IFERROR(SMALL($M$10:$M$327,ROWS(K$10:K284)),"")</f>
        <v/>
      </c>
    </row>
    <row r="285" spans="2:14">
      <c r="C285" s="93" t="s">
        <v>246</v>
      </c>
      <c r="D285" s="93" t="s">
        <v>95</v>
      </c>
      <c r="E285" s="93">
        <v>0.77420107301142993</v>
      </c>
      <c r="F285" s="93">
        <v>0.82135076252723316</v>
      </c>
      <c r="G285" s="93">
        <v>0.84699038947900862</v>
      </c>
      <c r="H285" s="93">
        <v>0.86288864786695585</v>
      </c>
      <c r="I285" s="93">
        <v>0.8414651802519183</v>
      </c>
      <c r="J285" s="93">
        <v>0.82799058892728472</v>
      </c>
      <c r="K285" s="93" t="s">
        <v>359</v>
      </c>
      <c r="L285" s="93">
        <f>ROWS($K$10:K285)</f>
        <v>276</v>
      </c>
      <c r="M285" s="93" t="str">
        <f t="shared" si="4"/>
        <v/>
      </c>
      <c r="N285" s="93" t="str">
        <f>IFERROR(SMALL($M$10:$M$327,ROWS(K$10:K285)),"")</f>
        <v/>
      </c>
    </row>
    <row r="286" spans="2:14">
      <c r="C286" s="93" t="s">
        <v>246</v>
      </c>
      <c r="D286" s="93" t="s">
        <v>96</v>
      </c>
      <c r="E286" s="93">
        <v>0.75259855791740804</v>
      </c>
      <c r="F286" s="93">
        <v>0.77563889810819786</v>
      </c>
      <c r="G286" s="93">
        <v>0.81906765585206509</v>
      </c>
      <c r="H286" s="93">
        <v>0.85359916541091918</v>
      </c>
      <c r="I286" s="93">
        <v>0.81719690455717975</v>
      </c>
      <c r="J286" s="93">
        <v>0.80159148760520105</v>
      </c>
      <c r="K286" s="93" t="s">
        <v>359</v>
      </c>
      <c r="L286" s="93">
        <f>ROWS($K$10:K286)</f>
        <v>277</v>
      </c>
      <c r="M286" s="93" t="str">
        <f t="shared" si="4"/>
        <v/>
      </c>
      <c r="N286" s="93" t="str">
        <f>IFERROR(SMALL($M$10:$M$327,ROWS(K$10:K286)),"")</f>
        <v/>
      </c>
    </row>
    <row r="287" spans="2:14">
      <c r="C287" s="93" t="s">
        <v>246</v>
      </c>
      <c r="D287" s="93" t="s">
        <v>97</v>
      </c>
      <c r="E287" s="93">
        <v>0.73200507862095909</v>
      </c>
      <c r="F287" s="93">
        <v>0.77878956135480293</v>
      </c>
      <c r="G287" s="93">
        <v>0.80945003872966692</v>
      </c>
      <c r="H287" s="93">
        <v>0.83994240141781129</v>
      </c>
      <c r="I287" s="93">
        <v>0.81424557924310026</v>
      </c>
      <c r="J287" s="93">
        <v>0.79310736775102864</v>
      </c>
      <c r="K287" s="93" t="s">
        <v>359</v>
      </c>
      <c r="L287" s="93">
        <f>ROWS($K$10:K287)</f>
        <v>278</v>
      </c>
      <c r="M287" s="93" t="str">
        <f t="shared" si="4"/>
        <v/>
      </c>
      <c r="N287" s="93" t="str">
        <f>IFERROR(SMALL($M$10:$M$327,ROWS(K$10:K287)),"")</f>
        <v/>
      </c>
    </row>
    <row r="288" spans="2:14">
      <c r="C288" s="93" t="s">
        <v>246</v>
      </c>
      <c r="D288" s="93" t="s">
        <v>98</v>
      </c>
      <c r="E288" s="93">
        <v>0.73707596342818082</v>
      </c>
      <c r="F288" s="93">
        <v>0.7906547802028896</v>
      </c>
      <c r="G288" s="93">
        <v>0.82241096419264548</v>
      </c>
      <c r="H288" s="93">
        <v>0.8411433015749562</v>
      </c>
      <c r="I288" s="93">
        <v>0.82490211433046201</v>
      </c>
      <c r="J288" s="93">
        <v>0.80141167880250697</v>
      </c>
      <c r="K288" s="93" t="s">
        <v>359</v>
      </c>
      <c r="L288" s="93">
        <f>ROWS($K$10:K288)</f>
        <v>279</v>
      </c>
      <c r="M288" s="93" t="str">
        <f t="shared" si="4"/>
        <v/>
      </c>
      <c r="N288" s="93" t="str">
        <f>IFERROR(SMALL($M$10:$M$327,ROWS(K$10:K288)),"")</f>
        <v/>
      </c>
    </row>
    <row r="289" spans="2:14">
      <c r="C289" s="93" t="s">
        <v>247</v>
      </c>
      <c r="D289" s="93" t="s">
        <v>90</v>
      </c>
      <c r="E289" s="93">
        <v>0.70955103089472671</v>
      </c>
      <c r="F289" s="93">
        <v>0.76290157211209841</v>
      </c>
      <c r="G289" s="93">
        <v>0.77783151175162013</v>
      </c>
      <c r="H289" s="93">
        <v>0.79114897645249083</v>
      </c>
      <c r="I289" s="93">
        <v>0.79578947368421049</v>
      </c>
      <c r="J289" s="93">
        <v>0.75866976976784439</v>
      </c>
      <c r="K289" s="93" t="s">
        <v>359</v>
      </c>
      <c r="L289" s="93">
        <f>ROWS($K$10:K289)</f>
        <v>280</v>
      </c>
      <c r="M289" s="93" t="str">
        <f t="shared" si="4"/>
        <v/>
      </c>
      <c r="N289" s="93" t="str">
        <f>IFERROR(SMALL($M$10:$M$327,ROWS(K$10:K289)),"")</f>
        <v/>
      </c>
    </row>
    <row r="290" spans="2:14">
      <c r="C290" s="93" t="s">
        <v>247</v>
      </c>
      <c r="D290" s="93" t="s">
        <v>91</v>
      </c>
      <c r="E290" s="93">
        <v>0.69111945350483106</v>
      </c>
      <c r="F290" s="93">
        <v>0.72246010120669524</v>
      </c>
      <c r="G290" s="93">
        <v>0.74156696950616174</v>
      </c>
      <c r="H290" s="93">
        <v>0.76088888888888884</v>
      </c>
      <c r="I290" s="93">
        <v>0.75293361195949204</v>
      </c>
      <c r="J290" s="93">
        <v>0.72723843058350102</v>
      </c>
      <c r="K290" s="93" t="s">
        <v>359</v>
      </c>
      <c r="L290" s="93">
        <f>ROWS($K$10:K290)</f>
        <v>281</v>
      </c>
      <c r="M290" s="93" t="str">
        <f t="shared" si="4"/>
        <v/>
      </c>
      <c r="N290" s="93" t="str">
        <f>IFERROR(SMALL($M$10:$M$327,ROWS(K$10:K290)),"")</f>
        <v/>
      </c>
    </row>
    <row r="291" spans="2:14">
      <c r="C291" s="93" t="s">
        <v>247</v>
      </c>
      <c r="D291" s="93" t="s">
        <v>92</v>
      </c>
      <c r="E291" s="93">
        <v>0.67652256661228927</v>
      </c>
      <c r="F291" s="93">
        <v>0.68767294474694274</v>
      </c>
      <c r="G291" s="93">
        <v>0.70518772708922084</v>
      </c>
      <c r="H291" s="93">
        <v>0.72220824949698192</v>
      </c>
      <c r="I291" s="93">
        <v>0.72434683831881863</v>
      </c>
      <c r="J291" s="93">
        <v>0.69803421914816166</v>
      </c>
      <c r="K291" s="93" t="s">
        <v>359</v>
      </c>
      <c r="L291" s="93">
        <f>ROWS($K$10:K291)</f>
        <v>282</v>
      </c>
      <c r="M291" s="93" t="str">
        <f t="shared" si="4"/>
        <v/>
      </c>
      <c r="N291" s="93" t="str">
        <f>IFERROR(SMALL($M$10:$M$327,ROWS(K$10:K291)),"")</f>
        <v/>
      </c>
    </row>
    <row r="292" spans="2:14">
      <c r="C292" s="93" t="s">
        <v>247</v>
      </c>
      <c r="D292" s="93" t="s">
        <v>93</v>
      </c>
      <c r="E292" s="93">
        <v>0.71532994923857873</v>
      </c>
      <c r="F292" s="93">
        <v>0.72224264705882357</v>
      </c>
      <c r="G292" s="93">
        <v>0.75010326311441555</v>
      </c>
      <c r="H292" s="93">
        <v>0.77557921102066374</v>
      </c>
      <c r="I292" s="93">
        <v>0.76597856292179434</v>
      </c>
      <c r="J292" s="93">
        <v>0.73976656255137263</v>
      </c>
      <c r="K292" s="93" t="s">
        <v>359</v>
      </c>
      <c r="L292" s="93">
        <f>ROWS($K$10:K292)</f>
        <v>283</v>
      </c>
      <c r="M292" s="93" t="str">
        <f t="shared" si="4"/>
        <v/>
      </c>
      <c r="N292" s="93" t="str">
        <f>IFERROR(SMALL($M$10:$M$327,ROWS(K$10:K292)),"")</f>
        <v/>
      </c>
    </row>
    <row r="293" spans="2:14">
      <c r="C293" s="93" t="s">
        <v>247</v>
      </c>
      <c r="D293" s="93" t="s">
        <v>94</v>
      </c>
      <c r="E293" s="93">
        <v>0.7252331206618523</v>
      </c>
      <c r="F293" s="93">
        <v>0.73968691542778375</v>
      </c>
      <c r="G293" s="93">
        <v>0.76330376940133038</v>
      </c>
      <c r="H293" s="93">
        <v>0.78078999018645734</v>
      </c>
      <c r="I293" s="93">
        <v>0.77809439002671421</v>
      </c>
      <c r="J293" s="93">
        <v>0.75206820867803481</v>
      </c>
      <c r="K293" s="93" t="s">
        <v>359</v>
      </c>
      <c r="L293" s="93">
        <f>ROWS($K$10:K293)</f>
        <v>284</v>
      </c>
      <c r="M293" s="93" t="str">
        <f t="shared" si="4"/>
        <v/>
      </c>
      <c r="N293" s="93" t="str">
        <f>IFERROR(SMALL($M$10:$M$327,ROWS(K$10:K293)),"")</f>
        <v/>
      </c>
    </row>
    <row r="294" spans="2:14">
      <c r="C294" s="93" t="s">
        <v>247</v>
      </c>
      <c r="D294" s="93" t="s">
        <v>95</v>
      </c>
      <c r="E294" s="93">
        <v>0.75505529742817878</v>
      </c>
      <c r="F294" s="93">
        <v>0.74777257279323961</v>
      </c>
      <c r="G294" s="93">
        <v>0.77560877440128795</v>
      </c>
      <c r="H294" s="93">
        <v>0.77461229178632973</v>
      </c>
      <c r="I294" s="93">
        <v>0.77494160827494163</v>
      </c>
      <c r="J294" s="93">
        <v>0.76363137470110931</v>
      </c>
      <c r="K294" s="93" t="s">
        <v>359</v>
      </c>
      <c r="L294" s="93">
        <f>ROWS($K$10:K294)</f>
        <v>285</v>
      </c>
      <c r="M294" s="93" t="str">
        <f t="shared" si="4"/>
        <v/>
      </c>
      <c r="N294" s="93" t="str">
        <f>IFERROR(SMALL($M$10:$M$327,ROWS(K$10:K294)),"")</f>
        <v/>
      </c>
    </row>
    <row r="295" spans="2:14">
      <c r="C295" s="93" t="s">
        <v>247</v>
      </c>
      <c r="D295" s="93" t="s">
        <v>96</v>
      </c>
      <c r="E295" s="93">
        <v>0.73307348058322508</v>
      </c>
      <c r="F295" s="93">
        <v>0.74192903548225886</v>
      </c>
      <c r="G295" s="93">
        <v>0.77057658450704225</v>
      </c>
      <c r="H295" s="93">
        <v>0.7995659389761266</v>
      </c>
      <c r="I295" s="93">
        <v>0.78336192109777014</v>
      </c>
      <c r="J295" s="93">
        <v>0.76007870479286521</v>
      </c>
      <c r="K295" s="93" t="s">
        <v>359</v>
      </c>
      <c r="L295" s="93">
        <f>ROWS($K$10:K295)</f>
        <v>286</v>
      </c>
      <c r="M295" s="93" t="str">
        <f t="shared" si="4"/>
        <v/>
      </c>
      <c r="N295" s="93" t="str">
        <f>IFERROR(SMALL($M$10:$M$327,ROWS(K$10:K295)),"")</f>
        <v/>
      </c>
    </row>
    <row r="296" spans="2:14">
      <c r="C296" s="93" t="s">
        <v>247</v>
      </c>
      <c r="D296" s="93" t="s">
        <v>97</v>
      </c>
      <c r="E296" s="93">
        <v>0.69475423378769108</v>
      </c>
      <c r="F296" s="93">
        <v>0.72598627787307035</v>
      </c>
      <c r="G296" s="93">
        <v>0.7404365172494719</v>
      </c>
      <c r="H296" s="93">
        <v>0.75520764229799653</v>
      </c>
      <c r="I296" s="93">
        <v>0.77856762040163496</v>
      </c>
      <c r="J296" s="93">
        <v>0.73263768917144634</v>
      </c>
      <c r="K296" s="93" t="s">
        <v>359</v>
      </c>
      <c r="L296" s="93">
        <f>ROWS($K$10:K296)</f>
        <v>287</v>
      </c>
      <c r="M296" s="93" t="str">
        <f t="shared" si="4"/>
        <v/>
      </c>
      <c r="N296" s="93" t="str">
        <f>IFERROR(SMALL($M$10:$M$327,ROWS(K$10:K296)),"")</f>
        <v/>
      </c>
    </row>
    <row r="297" spans="2:14">
      <c r="C297" s="93" t="s">
        <v>247</v>
      </c>
      <c r="D297" s="93" t="s">
        <v>98</v>
      </c>
      <c r="E297" s="93">
        <v>0.68902439024390238</v>
      </c>
      <c r="F297" s="93">
        <v>0.70982919095837171</v>
      </c>
      <c r="G297" s="93">
        <v>0.73586833144154373</v>
      </c>
      <c r="H297" s="93">
        <v>0.75662831415707854</v>
      </c>
      <c r="I297" s="93">
        <v>0.75889628924833497</v>
      </c>
      <c r="J297" s="93">
        <v>0.7236414713370205</v>
      </c>
      <c r="K297" s="93" t="s">
        <v>359</v>
      </c>
      <c r="L297" s="93">
        <f>ROWS($K$10:K297)</f>
        <v>288</v>
      </c>
      <c r="M297" s="93" t="str">
        <f t="shared" si="4"/>
        <v/>
      </c>
      <c r="N297" s="93" t="str">
        <f>IFERROR(SMALL($M$10:$M$327,ROWS(K$10:K297)),"")</f>
        <v/>
      </c>
    </row>
    <row r="298" spans="2:14">
      <c r="C298" s="93" t="s">
        <v>307</v>
      </c>
      <c r="D298" s="93" t="s">
        <v>90</v>
      </c>
      <c r="E298" s="93">
        <v>0.67125220458553791</v>
      </c>
      <c r="F298" s="93">
        <v>0.72164231036882398</v>
      </c>
      <c r="G298" s="93">
        <v>0.76304801670146138</v>
      </c>
      <c r="H298" s="93">
        <v>0.75197889182058042</v>
      </c>
      <c r="I298" s="93">
        <v>0.74715909090909094</v>
      </c>
      <c r="J298" s="93">
        <v>0.71395007342143901</v>
      </c>
      <c r="K298" s="93" t="s">
        <v>359</v>
      </c>
      <c r="L298" s="93">
        <f>ROWS($K$10:K298)</f>
        <v>289</v>
      </c>
      <c r="M298" s="93" t="str">
        <f t="shared" si="4"/>
        <v/>
      </c>
      <c r="N298" s="93" t="str">
        <f>IFERROR(SMALL($M$10:$M$327,ROWS(K$10:K298)),"")</f>
        <v/>
      </c>
    </row>
    <row r="299" spans="2:14">
      <c r="B299" s="93" t="s">
        <v>279</v>
      </c>
      <c r="C299" s="93" t="s">
        <v>307</v>
      </c>
      <c r="D299" s="93" t="s">
        <v>91</v>
      </c>
      <c r="E299" s="93">
        <v>0.71507352941176472</v>
      </c>
      <c r="F299" s="93">
        <v>0.73157894736842111</v>
      </c>
      <c r="G299" s="93">
        <v>0.71812080536912748</v>
      </c>
      <c r="H299" s="93">
        <v>0.72816901408450707</v>
      </c>
      <c r="I299" s="93">
        <v>0.76212121212121209</v>
      </c>
      <c r="J299" s="93">
        <v>0.72352092352092356</v>
      </c>
      <c r="K299" s="93" t="s">
        <v>359</v>
      </c>
      <c r="L299" s="93">
        <f>ROWS($K$10:K299)</f>
        <v>290</v>
      </c>
      <c r="M299" s="93" t="str">
        <f t="shared" si="4"/>
        <v/>
      </c>
      <c r="N299" s="93" t="str">
        <f>IFERROR(SMALL($M$10:$M$327,ROWS(K$10:K299)),"")</f>
        <v/>
      </c>
    </row>
    <row r="300" spans="2:14">
      <c r="C300" s="93" t="s">
        <v>307</v>
      </c>
      <c r="D300" s="93" t="s">
        <v>92</v>
      </c>
      <c r="E300" s="93">
        <v>0.78382999511480211</v>
      </c>
      <c r="F300" s="93">
        <v>0.7439278278972935</v>
      </c>
      <c r="G300" s="93">
        <v>0.74200661521499445</v>
      </c>
      <c r="H300" s="93">
        <v>0.75146198830409361</v>
      </c>
      <c r="I300" s="93">
        <v>0.75638841567291315</v>
      </c>
      <c r="J300" s="93">
        <v>0.76630017898235747</v>
      </c>
      <c r="K300" s="93" t="s">
        <v>359</v>
      </c>
      <c r="L300" s="93">
        <f>ROWS($K$10:K300)</f>
        <v>291</v>
      </c>
      <c r="M300" s="93" t="str">
        <f t="shared" si="4"/>
        <v/>
      </c>
      <c r="N300" s="93" t="str">
        <f>IFERROR(SMALL($M$10:$M$327,ROWS(K$10:K300)),"")</f>
        <v/>
      </c>
    </row>
    <row r="301" spans="2:14">
      <c r="C301" s="93" t="s">
        <v>307</v>
      </c>
      <c r="D301" s="93" t="s">
        <v>93</v>
      </c>
      <c r="E301" s="93">
        <v>0.80268199233716475</v>
      </c>
      <c r="F301" s="93">
        <v>0.75190048375950247</v>
      </c>
      <c r="G301" s="93">
        <v>0.76972281449893387</v>
      </c>
      <c r="H301" s="93">
        <v>0.78002894356005792</v>
      </c>
      <c r="I301" s="93">
        <v>0.78804347826086951</v>
      </c>
      <c r="J301" s="93">
        <v>0.78753271472757558</v>
      </c>
      <c r="K301" s="93" t="s">
        <v>359</v>
      </c>
      <c r="L301" s="93">
        <f>ROWS($K$10:K301)</f>
        <v>292</v>
      </c>
      <c r="M301" s="93" t="str">
        <f t="shared" si="4"/>
        <v/>
      </c>
      <c r="N301" s="93" t="str">
        <f>IFERROR(SMALL($M$10:$M$327,ROWS(K$10:K301)),"")</f>
        <v/>
      </c>
    </row>
    <row r="302" spans="2:14">
      <c r="C302" s="93" t="s">
        <v>307</v>
      </c>
      <c r="D302" s="93" t="s">
        <v>94</v>
      </c>
      <c r="E302" s="93">
        <v>0.77400768245838669</v>
      </c>
      <c r="F302" s="93">
        <v>0.7838235294117647</v>
      </c>
      <c r="G302" s="93">
        <v>0.78913738019169333</v>
      </c>
      <c r="H302" s="93">
        <v>0.78232189973614774</v>
      </c>
      <c r="I302" s="93">
        <v>0.74961597542242708</v>
      </c>
      <c r="J302" s="93">
        <v>0.77648731926996917</v>
      </c>
      <c r="K302" s="93" t="s">
        <v>359</v>
      </c>
      <c r="L302" s="93">
        <f>ROWS($K$10:K302)</f>
        <v>293</v>
      </c>
      <c r="M302" s="93" t="str">
        <f t="shared" si="4"/>
        <v/>
      </c>
      <c r="N302" s="93" t="str">
        <f>IFERROR(SMALL($M$10:$M$327,ROWS(K$10:K302)),"")</f>
        <v/>
      </c>
    </row>
    <row r="303" spans="2:14">
      <c r="C303" s="93" t="s">
        <v>307</v>
      </c>
      <c r="D303" s="93" t="s">
        <v>95</v>
      </c>
      <c r="E303" s="93">
        <v>0.80091669988043046</v>
      </c>
      <c r="F303" s="93">
        <v>0.78194444444444444</v>
      </c>
      <c r="G303" s="93">
        <v>0.77577577577577572</v>
      </c>
      <c r="H303" s="93">
        <v>0.79448621553884713</v>
      </c>
      <c r="I303" s="93">
        <v>0.73925104022191401</v>
      </c>
      <c r="J303" s="93">
        <v>0.79050772626931565</v>
      </c>
      <c r="K303" s="93" t="s">
        <v>359</v>
      </c>
      <c r="L303" s="93">
        <f>ROWS($K$10:K303)</f>
        <v>294</v>
      </c>
      <c r="M303" s="93" t="str">
        <f t="shared" si="4"/>
        <v/>
      </c>
      <c r="N303" s="93" t="str">
        <f>IFERROR(SMALL($M$10:$M$327,ROWS(K$10:K303)),"")</f>
        <v/>
      </c>
    </row>
    <row r="304" spans="2:14">
      <c r="C304" s="93" t="s">
        <v>307</v>
      </c>
      <c r="D304" s="93" t="s">
        <v>96</v>
      </c>
      <c r="E304" s="93">
        <v>0.79666385135135132</v>
      </c>
      <c r="F304" s="93">
        <v>0.73935389133627016</v>
      </c>
      <c r="G304" s="93">
        <v>0.75480329368709975</v>
      </c>
      <c r="H304" s="93">
        <v>0.7870967741935484</v>
      </c>
      <c r="I304" s="93">
        <v>0.75112443778110949</v>
      </c>
      <c r="J304" s="93">
        <v>0.77960865087538622</v>
      </c>
      <c r="K304" s="93" t="s">
        <v>359</v>
      </c>
      <c r="L304" s="93">
        <f>ROWS($K$10:K304)</f>
        <v>295</v>
      </c>
      <c r="M304" s="93" t="str">
        <f t="shared" si="4"/>
        <v/>
      </c>
      <c r="N304" s="93" t="str">
        <f>IFERROR(SMALL($M$10:$M$327,ROWS(K$10:K304)),"")</f>
        <v/>
      </c>
    </row>
    <row r="305" spans="2:14">
      <c r="C305" s="93" t="s">
        <v>307</v>
      </c>
      <c r="D305" s="93" t="s">
        <v>97</v>
      </c>
      <c r="E305" s="93">
        <v>0.77993887190886357</v>
      </c>
      <c r="F305" s="93">
        <v>0.76051502145922745</v>
      </c>
      <c r="G305" s="93">
        <v>0.7321428571428571</v>
      </c>
      <c r="H305" s="93">
        <v>0.76131687242798352</v>
      </c>
      <c r="I305" s="93">
        <v>0.74339035769828932</v>
      </c>
      <c r="J305" s="93">
        <v>0.76509973497000971</v>
      </c>
      <c r="K305" s="93" t="s">
        <v>359</v>
      </c>
      <c r="L305" s="93">
        <f>ROWS($K$10:K305)</f>
        <v>296</v>
      </c>
      <c r="M305" s="93" t="str">
        <f t="shared" si="4"/>
        <v/>
      </c>
      <c r="N305" s="93" t="str">
        <f>IFERROR(SMALL($M$10:$M$327,ROWS(K$10:K305)),"")</f>
        <v/>
      </c>
    </row>
    <row r="306" spans="2:14">
      <c r="C306" s="93" t="s">
        <v>307</v>
      </c>
      <c r="D306" s="93" t="s">
        <v>98</v>
      </c>
      <c r="E306" s="93">
        <v>0.77727459860024706</v>
      </c>
      <c r="F306" s="93">
        <v>0.75812743823146944</v>
      </c>
      <c r="G306" s="93">
        <v>0.77315689981096414</v>
      </c>
      <c r="H306" s="93">
        <v>0.75057736720554269</v>
      </c>
      <c r="I306" s="93">
        <v>0.73629242819843344</v>
      </c>
      <c r="J306" s="93">
        <v>0.76931459082488829</v>
      </c>
      <c r="K306" s="93" t="s">
        <v>359</v>
      </c>
      <c r="L306" s="93">
        <f>ROWS($K$10:K306)</f>
        <v>297</v>
      </c>
      <c r="M306" s="93" t="str">
        <f t="shared" si="4"/>
        <v/>
      </c>
      <c r="N306" s="93" t="str">
        <f>IFERROR(SMALL($M$10:$M$327,ROWS(K$10:K306)),"")</f>
        <v/>
      </c>
    </row>
    <row r="307" spans="2:14">
      <c r="C307" s="93" t="s">
        <v>284</v>
      </c>
      <c r="D307" s="93" t="s">
        <v>90</v>
      </c>
      <c r="E307" s="93">
        <v>0.73181869645620257</v>
      </c>
      <c r="F307" s="93">
        <v>0.78621163536417771</v>
      </c>
      <c r="G307" s="93">
        <v>0.80315317584244195</v>
      </c>
      <c r="H307" s="93">
        <v>0.82436784351145043</v>
      </c>
      <c r="I307" s="93">
        <v>0.81544861491916421</v>
      </c>
      <c r="J307" s="93">
        <v>0.78545068973044896</v>
      </c>
      <c r="K307" s="93" t="s">
        <v>359</v>
      </c>
      <c r="L307" s="93">
        <f>ROWS($K$10:K307)</f>
        <v>298</v>
      </c>
      <c r="M307" s="93" t="str">
        <f t="shared" si="4"/>
        <v/>
      </c>
      <c r="N307" s="93" t="str">
        <f>IFERROR(SMALL($M$10:$M$327,ROWS(K$10:K307)),"")</f>
        <v/>
      </c>
    </row>
    <row r="308" spans="2:14">
      <c r="C308" s="93" t="s">
        <v>284</v>
      </c>
      <c r="D308" s="93" t="s">
        <v>91</v>
      </c>
      <c r="E308" s="93">
        <v>0.71572185526602305</v>
      </c>
      <c r="F308" s="93">
        <v>0.75351603994051408</v>
      </c>
      <c r="G308" s="93">
        <v>0.78144168242401879</v>
      </c>
      <c r="H308" s="93">
        <v>0.79899469106517562</v>
      </c>
      <c r="I308" s="93">
        <v>0.7867017216521075</v>
      </c>
      <c r="J308" s="93">
        <v>0.76161965670742371</v>
      </c>
      <c r="K308" s="93" t="s">
        <v>359</v>
      </c>
      <c r="L308" s="93">
        <f>ROWS($K$10:K308)</f>
        <v>299</v>
      </c>
      <c r="M308" s="93" t="str">
        <f t="shared" si="4"/>
        <v/>
      </c>
      <c r="N308" s="93" t="str">
        <f>IFERROR(SMALL($M$10:$M$327,ROWS(K$10:K308)),"")</f>
        <v/>
      </c>
    </row>
    <row r="309" spans="2:14">
      <c r="C309" s="93" t="s">
        <v>284</v>
      </c>
      <c r="D309" s="93" t="s">
        <v>92</v>
      </c>
      <c r="E309" s="93">
        <v>0.69401020240250122</v>
      </c>
      <c r="F309" s="93">
        <v>0.73196176427774273</v>
      </c>
      <c r="G309" s="93">
        <v>0.76198559670781896</v>
      </c>
      <c r="H309" s="93">
        <v>0.7811916905087698</v>
      </c>
      <c r="I309" s="93">
        <v>0.76764820592823713</v>
      </c>
      <c r="J309" s="93">
        <v>0.74177037992956973</v>
      </c>
      <c r="K309" s="93" t="s">
        <v>359</v>
      </c>
      <c r="L309" s="93">
        <f>ROWS($K$10:K309)</f>
        <v>300</v>
      </c>
      <c r="M309" s="93" t="str">
        <f t="shared" si="4"/>
        <v/>
      </c>
      <c r="N309" s="93" t="str">
        <f>IFERROR(SMALL($M$10:$M$327,ROWS(K$10:K309)),"")</f>
        <v/>
      </c>
    </row>
    <row r="310" spans="2:14">
      <c r="C310" s="93" t="s">
        <v>284</v>
      </c>
      <c r="D310" s="93" t="s">
        <v>93</v>
      </c>
      <c r="E310" s="93">
        <v>0.72068834298761153</v>
      </c>
      <c r="F310" s="93">
        <v>0.75220406141654284</v>
      </c>
      <c r="G310" s="93">
        <v>0.79249174917491749</v>
      </c>
      <c r="H310" s="93">
        <v>0.81801692865779929</v>
      </c>
      <c r="I310" s="93">
        <v>0.79481855038069815</v>
      </c>
      <c r="J310" s="93">
        <v>0.77034068578746329</v>
      </c>
      <c r="K310" s="93" t="s">
        <v>359</v>
      </c>
      <c r="L310" s="93">
        <f>ROWS($K$10:K310)</f>
        <v>301</v>
      </c>
      <c r="M310" s="93" t="str">
        <f t="shared" si="4"/>
        <v/>
      </c>
      <c r="N310" s="93" t="str">
        <f>IFERROR(SMALL($M$10:$M$327,ROWS(K$10:K310)),"")</f>
        <v/>
      </c>
    </row>
    <row r="311" spans="2:14">
      <c r="C311" s="93" t="s">
        <v>284</v>
      </c>
      <c r="D311" s="93" t="s">
        <v>94</v>
      </c>
      <c r="E311" s="93">
        <v>0.73473062185494664</v>
      </c>
      <c r="F311" s="93">
        <v>0.76425876010781668</v>
      </c>
      <c r="G311" s="93">
        <v>0.80365518356784738</v>
      </c>
      <c r="H311" s="93">
        <v>0.82070932097665306</v>
      </c>
      <c r="I311" s="93">
        <v>0.80359877488514553</v>
      </c>
      <c r="J311" s="93">
        <v>0.7819062258023507</v>
      </c>
      <c r="K311" s="93" t="s">
        <v>359</v>
      </c>
      <c r="L311" s="93">
        <f>ROWS($K$10:K311)</f>
        <v>302</v>
      </c>
      <c r="M311" s="93" t="str">
        <f t="shared" si="4"/>
        <v/>
      </c>
      <c r="N311" s="93" t="str">
        <f>IFERROR(SMALL($M$10:$M$327,ROWS(K$10:K311)),"")</f>
        <v/>
      </c>
    </row>
    <row r="312" spans="2:14">
      <c r="C312" s="93" t="s">
        <v>284</v>
      </c>
      <c r="D312" s="93" t="s">
        <v>95</v>
      </c>
      <c r="E312" s="93">
        <v>0.75376106194690262</v>
      </c>
      <c r="F312" s="93">
        <v>0.78191994403078302</v>
      </c>
      <c r="G312" s="93">
        <v>0.81408119239066479</v>
      </c>
      <c r="H312" s="93">
        <v>0.82262419006479481</v>
      </c>
      <c r="I312" s="93">
        <v>0.81140276120674959</v>
      </c>
      <c r="J312" s="93">
        <v>0.79469719538664507</v>
      </c>
      <c r="K312" s="93" t="s">
        <v>359</v>
      </c>
      <c r="L312" s="93">
        <f>ROWS($K$10:K312)</f>
        <v>303</v>
      </c>
      <c r="M312" s="93" t="str">
        <f t="shared" si="4"/>
        <v/>
      </c>
      <c r="N312" s="93" t="str">
        <f>IFERROR(SMALL($M$10:$M$327,ROWS(K$10:K312)),"")</f>
        <v/>
      </c>
    </row>
    <row r="313" spans="2:14">
      <c r="C313" s="93" t="s">
        <v>284</v>
      </c>
      <c r="D313" s="93" t="s">
        <v>96</v>
      </c>
      <c r="E313" s="93">
        <v>0.72707233300866358</v>
      </c>
      <c r="F313" s="93">
        <v>0.75844245348035833</v>
      </c>
      <c r="G313" s="93">
        <v>0.79671956418758882</v>
      </c>
      <c r="H313" s="93">
        <v>0.82934516917535062</v>
      </c>
      <c r="I313" s="93">
        <v>0.80342037513791831</v>
      </c>
      <c r="J313" s="93">
        <v>0.77952277657266811</v>
      </c>
      <c r="K313" s="93" t="s">
        <v>359</v>
      </c>
      <c r="L313" s="93">
        <f>ROWS($K$10:K313)</f>
        <v>304</v>
      </c>
      <c r="M313" s="93" t="str">
        <f t="shared" si="4"/>
        <v/>
      </c>
      <c r="N313" s="93" t="str">
        <f>IFERROR(SMALL($M$10:$M$327,ROWS(K$10:K313)),"")</f>
        <v/>
      </c>
    </row>
    <row r="314" spans="2:14">
      <c r="C314" s="93" t="s">
        <v>284</v>
      </c>
      <c r="D314" s="93" t="s">
        <v>97</v>
      </c>
      <c r="E314" s="93">
        <v>0.69578017664376846</v>
      </c>
      <c r="F314" s="93">
        <v>0.74960127591706538</v>
      </c>
      <c r="G314" s="93">
        <v>0.77767634349704828</v>
      </c>
      <c r="H314" s="93">
        <v>0.80084718567486046</v>
      </c>
      <c r="I314" s="93">
        <v>0.79872998343456658</v>
      </c>
      <c r="J314" s="93">
        <v>0.76102708317498924</v>
      </c>
      <c r="K314" s="93" t="s">
        <v>359</v>
      </c>
      <c r="L314" s="93">
        <f>ROWS($K$10:K314)</f>
        <v>305</v>
      </c>
      <c r="M314" s="93" t="str">
        <f t="shared" si="4"/>
        <v/>
      </c>
      <c r="N314" s="93" t="str">
        <f>IFERROR(SMALL($M$10:$M$327,ROWS(K$10:K314)),"")</f>
        <v/>
      </c>
    </row>
    <row r="315" spans="2:14">
      <c r="C315" s="93" t="s">
        <v>284</v>
      </c>
      <c r="D315" s="93" t="s">
        <v>98</v>
      </c>
      <c r="E315" s="93">
        <v>0.69437640589852534</v>
      </c>
      <c r="F315" s="93">
        <v>0.74799123447772098</v>
      </c>
      <c r="G315" s="93">
        <v>0.78161367559440953</v>
      </c>
      <c r="H315" s="93">
        <v>0.80536562753505625</v>
      </c>
      <c r="I315" s="93">
        <v>0.79737283398546677</v>
      </c>
      <c r="J315" s="93">
        <v>0.76204019495615849</v>
      </c>
      <c r="K315" s="93" t="s">
        <v>359</v>
      </c>
      <c r="L315" s="93">
        <f>ROWS($K$10:K315)</f>
        <v>306</v>
      </c>
      <c r="M315" s="93" t="str">
        <f t="shared" si="4"/>
        <v/>
      </c>
      <c r="N315" s="93" t="str">
        <f>IFERROR(SMALL($M$10:$M$327,ROWS(K$10:K315)),"")</f>
        <v/>
      </c>
    </row>
    <row r="316" spans="2:14">
      <c r="C316" s="93" t="s">
        <v>310</v>
      </c>
      <c r="D316" s="93" t="s">
        <v>90</v>
      </c>
      <c r="E316" s="93">
        <v>0.710550250113688</v>
      </c>
      <c r="F316" s="93">
        <v>0.76037789865445171</v>
      </c>
      <c r="G316" s="93">
        <v>0.75966562173458729</v>
      </c>
      <c r="H316" s="93">
        <v>0.77454387489139875</v>
      </c>
      <c r="I316" s="93">
        <v>0.79446064139941686</v>
      </c>
      <c r="J316" s="93">
        <v>0.75132712857635298</v>
      </c>
      <c r="K316" s="93" t="s">
        <v>359</v>
      </c>
      <c r="L316" s="93">
        <f>ROWS($K$10:K316)</f>
        <v>307</v>
      </c>
      <c r="M316" s="93" t="str">
        <f t="shared" si="4"/>
        <v/>
      </c>
      <c r="N316" s="93" t="str">
        <f>IFERROR(SMALL($M$10:$M$327,ROWS(K$10:K316)),"")</f>
        <v/>
      </c>
    </row>
    <row r="317" spans="2:14">
      <c r="B317" s="93" t="s">
        <v>308</v>
      </c>
      <c r="C317" s="93" t="s">
        <v>310</v>
      </c>
      <c r="D317" s="93" t="s">
        <v>91</v>
      </c>
      <c r="E317" s="93">
        <v>0.71214988644965938</v>
      </c>
      <c r="F317" s="93">
        <v>0.72330746588172334</v>
      </c>
      <c r="G317" s="93">
        <v>0.73337700622338686</v>
      </c>
      <c r="H317" s="93">
        <v>0.76437474869320465</v>
      </c>
      <c r="I317" s="93">
        <v>0.77701863354037271</v>
      </c>
      <c r="J317" s="93">
        <v>0.7337810362885836</v>
      </c>
      <c r="K317" s="93" t="s">
        <v>359</v>
      </c>
      <c r="L317" s="93">
        <f>ROWS($K$10:K317)</f>
        <v>308</v>
      </c>
      <c r="M317" s="93" t="str">
        <f t="shared" si="4"/>
        <v/>
      </c>
      <c r="N317" s="93" t="str">
        <f>IFERROR(SMALL($M$10:$M$327,ROWS(K$10:K317)),"")</f>
        <v/>
      </c>
    </row>
    <row r="318" spans="2:14">
      <c r="C318" s="93" t="s">
        <v>310</v>
      </c>
      <c r="D318" s="93" t="s">
        <v>92</v>
      </c>
      <c r="E318" s="93">
        <v>0.68457300275482091</v>
      </c>
      <c r="F318" s="93">
        <v>0.69304556354916069</v>
      </c>
      <c r="G318" s="93">
        <v>0.73297907671869811</v>
      </c>
      <c r="H318" s="93">
        <v>0.7518457752255947</v>
      </c>
      <c r="I318" s="93">
        <v>0.75821917808219175</v>
      </c>
      <c r="J318" s="93">
        <v>0.71293196032598394</v>
      </c>
      <c r="K318" s="93" t="s">
        <v>359</v>
      </c>
      <c r="L318" s="93">
        <f>ROWS($K$10:K318)</f>
        <v>309</v>
      </c>
      <c r="M318" s="93" t="str">
        <f t="shared" si="4"/>
        <v/>
      </c>
      <c r="N318" s="93" t="str">
        <f>IFERROR(SMALL($M$10:$M$327,ROWS(K$10:K318)),"")</f>
        <v/>
      </c>
    </row>
    <row r="319" spans="2:14">
      <c r="C319" s="93" t="s">
        <v>310</v>
      </c>
      <c r="D319" s="93" t="s">
        <v>93</v>
      </c>
      <c r="E319" s="93">
        <v>0.73868471953578341</v>
      </c>
      <c r="F319" s="93">
        <v>0.73294858342077651</v>
      </c>
      <c r="G319" s="93">
        <v>0.75229057591623039</v>
      </c>
      <c r="H319" s="93">
        <v>0.78511066398390339</v>
      </c>
      <c r="I319" s="93">
        <v>0.76164383561643834</v>
      </c>
      <c r="J319" s="93">
        <v>0.74961100392108049</v>
      </c>
      <c r="K319" s="93" t="s">
        <v>359</v>
      </c>
      <c r="L319" s="93">
        <f>ROWS($K$10:K319)</f>
        <v>310</v>
      </c>
      <c r="M319" s="93" t="str">
        <f t="shared" si="4"/>
        <v/>
      </c>
      <c r="N319" s="93" t="str">
        <f>IFERROR(SMALL($M$10:$M$327,ROWS(K$10:K319)),"")</f>
        <v/>
      </c>
    </row>
    <row r="320" spans="2:14">
      <c r="C320" s="93" t="s">
        <v>310</v>
      </c>
      <c r="D320" s="93" t="s">
        <v>94</v>
      </c>
      <c r="E320" s="93">
        <v>0.71399092034667766</v>
      </c>
      <c r="F320" s="93">
        <v>0.72606232294617568</v>
      </c>
      <c r="G320" s="93">
        <v>0.75200534759358284</v>
      </c>
      <c r="H320" s="93">
        <v>0.77493713327745184</v>
      </c>
      <c r="I320" s="93">
        <v>0.78892508143322471</v>
      </c>
      <c r="J320" s="93">
        <v>0.74146690984887964</v>
      </c>
      <c r="K320" s="93" t="s">
        <v>359</v>
      </c>
      <c r="L320" s="93">
        <f>ROWS($K$10:K320)</f>
        <v>311</v>
      </c>
      <c r="M320" s="93" t="str">
        <f t="shared" si="4"/>
        <v/>
      </c>
      <c r="N320" s="93" t="str">
        <f>IFERROR(SMALL($M$10:$M$327,ROWS(K$10:K320)),"")</f>
        <v/>
      </c>
    </row>
    <row r="321" spans="2:14">
      <c r="C321" s="93" t="s">
        <v>310</v>
      </c>
      <c r="D321" s="93" t="s">
        <v>95</v>
      </c>
      <c r="E321" s="93">
        <v>0.72287673641638828</v>
      </c>
      <c r="F321" s="93">
        <v>0.72415598010991888</v>
      </c>
      <c r="G321" s="93">
        <v>0.73483693995733013</v>
      </c>
      <c r="H321" s="93">
        <v>0.75589666791463872</v>
      </c>
      <c r="I321" s="93">
        <v>0.7587392550143266</v>
      </c>
      <c r="J321" s="93">
        <v>0.73416401043175894</v>
      </c>
      <c r="K321" s="93" t="s">
        <v>359</v>
      </c>
      <c r="L321" s="93">
        <f>ROWS($K$10:K321)</f>
        <v>312</v>
      </c>
      <c r="M321" s="93" t="str">
        <f t="shared" si="4"/>
        <v/>
      </c>
      <c r="N321" s="93" t="str">
        <f>IFERROR(SMALL($M$10:$M$327,ROWS(K$10:K321)),"")</f>
        <v/>
      </c>
    </row>
    <row r="322" spans="2:14">
      <c r="C322" s="93" t="s">
        <v>310</v>
      </c>
      <c r="D322" s="93" t="s">
        <v>96</v>
      </c>
      <c r="E322" s="93">
        <v>0.66950663760649887</v>
      </c>
      <c r="F322" s="93">
        <v>0.67391304347826086</v>
      </c>
      <c r="G322" s="93">
        <v>0.7054472091459314</v>
      </c>
      <c r="H322" s="93">
        <v>0.74959481361426261</v>
      </c>
      <c r="I322" s="93">
        <v>0.72237801458216488</v>
      </c>
      <c r="J322" s="93">
        <v>0.6960951838491235</v>
      </c>
      <c r="K322" s="93" t="s">
        <v>359</v>
      </c>
      <c r="L322" s="93">
        <f>ROWS($K$10:K322)</f>
        <v>313</v>
      </c>
      <c r="M322" s="93" t="str">
        <f t="shared" si="4"/>
        <v/>
      </c>
      <c r="N322" s="93" t="str">
        <f>IFERROR(SMALL($M$10:$M$327,ROWS(K$10:K322)),"")</f>
        <v/>
      </c>
    </row>
    <row r="323" spans="2:14">
      <c r="C323" s="93" t="s">
        <v>310</v>
      </c>
      <c r="D323" s="93" t="s">
        <v>97</v>
      </c>
      <c r="E323" s="93">
        <v>0.6544950311994453</v>
      </c>
      <c r="F323" s="93">
        <v>0.67849293563579283</v>
      </c>
      <c r="G323" s="93">
        <v>0.70371694067190849</v>
      </c>
      <c r="H323" s="93">
        <v>0.71740078499781945</v>
      </c>
      <c r="I323" s="93">
        <v>0.74052132701421802</v>
      </c>
      <c r="J323" s="93">
        <v>0.69052748627423721</v>
      </c>
      <c r="K323" s="93" t="s">
        <v>359</v>
      </c>
      <c r="L323" s="93">
        <f>ROWS($K$10:K323)</f>
        <v>314</v>
      </c>
      <c r="M323" s="93" t="str">
        <f t="shared" si="4"/>
        <v/>
      </c>
      <c r="N323" s="93" t="str">
        <f>IFERROR(SMALL($M$10:$M$327,ROWS(K$10:K323)),"")</f>
        <v/>
      </c>
    </row>
    <row r="324" spans="2:14">
      <c r="C324" s="93" t="s">
        <v>310</v>
      </c>
      <c r="D324" s="93" t="s">
        <v>98</v>
      </c>
      <c r="E324" s="93">
        <v>0.66280961851383113</v>
      </c>
      <c r="F324" s="93">
        <v>0.70157460634841284</v>
      </c>
      <c r="G324" s="93">
        <v>0.70348666861998244</v>
      </c>
      <c r="H324" s="93">
        <v>0.73624959794146028</v>
      </c>
      <c r="I324" s="93">
        <v>0.73684210526315785</v>
      </c>
      <c r="J324" s="93">
        <v>0.70067725102697898</v>
      </c>
      <c r="K324" s="93" t="s">
        <v>359</v>
      </c>
      <c r="L324" s="93">
        <f>ROWS($K$10:K324)</f>
        <v>315</v>
      </c>
      <c r="M324" s="93" t="str">
        <f t="shared" si="4"/>
        <v/>
      </c>
      <c r="N324" s="93" t="str">
        <f>IFERROR(SMALL($M$10:$M$327,ROWS(K$10:K324)),"")</f>
        <v/>
      </c>
    </row>
    <row r="325" spans="2:14">
      <c r="C325" s="93" t="s">
        <v>312</v>
      </c>
      <c r="D325" s="93" t="s">
        <v>90</v>
      </c>
      <c r="E325" s="93">
        <v>0.7284999602954022</v>
      </c>
      <c r="F325" s="93">
        <v>0.78629820953909424</v>
      </c>
      <c r="G325" s="93">
        <v>0.8076347720095296</v>
      </c>
      <c r="H325" s="93">
        <v>0.82812908283250586</v>
      </c>
      <c r="I325" s="93">
        <v>0.81354741595584545</v>
      </c>
      <c r="J325" s="93">
        <v>0.78536344674456682</v>
      </c>
      <c r="K325" s="93" t="s">
        <v>359</v>
      </c>
      <c r="L325" s="93">
        <f>ROWS($K$10:K325)</f>
        <v>316</v>
      </c>
      <c r="M325" s="93" t="str">
        <f t="shared" si="4"/>
        <v/>
      </c>
      <c r="N325" s="93" t="str">
        <f>IFERROR(SMALL($M$10:$M$327,ROWS(K$10:K325)),"")</f>
        <v/>
      </c>
    </row>
    <row r="326" spans="2:14">
      <c r="C326" s="93" t="s">
        <v>312</v>
      </c>
      <c r="D326" s="93" t="s">
        <v>91</v>
      </c>
      <c r="E326" s="93">
        <v>0.71612071994690196</v>
      </c>
      <c r="F326" s="93">
        <v>0.75667263981891919</v>
      </c>
      <c r="G326" s="93">
        <v>0.78552100883238885</v>
      </c>
      <c r="H326" s="93">
        <v>0.80091461504729689</v>
      </c>
      <c r="I326" s="93">
        <v>0.78688373804267842</v>
      </c>
      <c r="J326" s="93">
        <v>0.76323078234191244</v>
      </c>
      <c r="K326" s="93" t="s">
        <v>359</v>
      </c>
      <c r="L326" s="93">
        <f>ROWS($K$10:K326)</f>
        <v>317</v>
      </c>
      <c r="M326" s="93" t="str">
        <f t="shared" si="4"/>
        <v/>
      </c>
      <c r="N326" s="93" t="str">
        <f>IFERROR(SMALL($M$10:$M$327,ROWS(K$10:K326)),"")</f>
        <v/>
      </c>
    </row>
    <row r="327" spans="2:14">
      <c r="C327" s="93" t="s">
        <v>312</v>
      </c>
      <c r="D327" s="93" t="s">
        <v>92</v>
      </c>
      <c r="E327" s="93">
        <v>0.71156061963897066</v>
      </c>
      <c r="F327" s="93">
        <v>0.74044101672822071</v>
      </c>
      <c r="G327" s="93">
        <v>0.76529968454258679</v>
      </c>
      <c r="H327" s="93">
        <v>0.78385886928740101</v>
      </c>
      <c r="I327" s="93">
        <v>0.76796692813228751</v>
      </c>
      <c r="J327" s="93">
        <v>0.74896295236732946</v>
      </c>
      <c r="K327" s="93" t="s">
        <v>359</v>
      </c>
      <c r="L327" s="93">
        <f>ROWS($K$10:K327)</f>
        <v>318</v>
      </c>
      <c r="M327" s="93" t="str">
        <f t="shared" si="4"/>
        <v/>
      </c>
      <c r="N327" s="93" t="str">
        <f>IFERROR(SMALL($M$10:$M$327,ROWS(K$10:K327)),"")</f>
        <v/>
      </c>
    </row>
    <row r="328" spans="2:14">
      <c r="C328" s="93" t="s">
        <v>312</v>
      </c>
      <c r="D328" s="93" t="s">
        <v>93</v>
      </c>
      <c r="E328" s="93">
        <v>0.73232280102476521</v>
      </c>
      <c r="F328" s="93">
        <v>0.75606506412035757</v>
      </c>
      <c r="G328" s="93">
        <v>0.79737475639114985</v>
      </c>
      <c r="H328" s="93">
        <v>0.82196741098370552</v>
      </c>
      <c r="I328" s="93">
        <v>0.79905942710560074</v>
      </c>
      <c r="J328" s="93">
        <v>0.77557007919091692</v>
      </c>
      <c r="K328" s="93" t="s">
        <v>359</v>
      </c>
      <c r="L328" s="93">
        <f>ROWS($K$10:K328)</f>
        <v>319</v>
      </c>
      <c r="M328" s="93" t="str">
        <f t="shared" si="4"/>
        <v/>
      </c>
      <c r="N328" s="93" t="str">
        <f>IFERROR(SMALL($M$10:$M$327,ROWS(K$10:K328)),"")</f>
        <v/>
      </c>
    </row>
    <row r="329" spans="2:14">
      <c r="C329" s="93" t="s">
        <v>312</v>
      </c>
      <c r="D329" s="93" t="s">
        <v>94</v>
      </c>
      <c r="E329" s="93">
        <v>0.74778153874302444</v>
      </c>
      <c r="F329" s="93">
        <v>0.77413533834586468</v>
      </c>
      <c r="G329" s="93">
        <v>0.81130502114479719</v>
      </c>
      <c r="H329" s="93">
        <v>0.82630865552184862</v>
      </c>
      <c r="I329" s="93">
        <v>0.80549959709911367</v>
      </c>
      <c r="J329" s="93">
        <v>0.78960125001537917</v>
      </c>
      <c r="K329" s="93" t="s">
        <v>359</v>
      </c>
      <c r="L329" s="93">
        <f>ROWS($K$10:K329)</f>
        <v>320</v>
      </c>
      <c r="M329" s="93" t="str">
        <f t="shared" si="4"/>
        <v/>
      </c>
      <c r="N329" s="93" t="str">
        <f>IFERROR(SMALL($M$10:$M$327,ROWS(K$10:K329)),"")</f>
        <v/>
      </c>
    </row>
    <row r="330" spans="2:14">
      <c r="C330" s="93" t="s">
        <v>312</v>
      </c>
      <c r="D330" s="93" t="s">
        <v>95</v>
      </c>
      <c r="E330" s="93">
        <v>0.77437943262411346</v>
      </c>
      <c r="F330" s="93">
        <v>0.79745440520138855</v>
      </c>
      <c r="G330" s="93">
        <v>0.82853607359982784</v>
      </c>
      <c r="H330" s="93">
        <v>0.83484954513645904</v>
      </c>
      <c r="I330" s="93">
        <v>0.81880754447126125</v>
      </c>
      <c r="J330" s="93">
        <v>0.80916919043529356</v>
      </c>
      <c r="K330" s="93" t="s">
        <v>359</v>
      </c>
      <c r="L330" s="93">
        <f>ROWS($K$10:K330)</f>
        <v>321</v>
      </c>
      <c r="M330" s="93" t="str">
        <f t="shared" si="4"/>
        <v/>
      </c>
      <c r="N330" s="93" t="str">
        <f>IFERROR(SMALL($M$10:$M$327,ROWS(K$10:K330)),"")</f>
        <v/>
      </c>
    </row>
    <row r="331" spans="2:14" ht="15" customHeight="1">
      <c r="C331" s="93" t="s">
        <v>312</v>
      </c>
      <c r="D331" s="93" t="s">
        <v>96</v>
      </c>
      <c r="E331" s="93">
        <v>0.7601754564929103</v>
      </c>
      <c r="F331" s="93">
        <v>0.77649621940279379</v>
      </c>
      <c r="G331" s="93">
        <v>0.81182583530649832</v>
      </c>
      <c r="H331" s="93">
        <v>0.84124269630896398</v>
      </c>
      <c r="I331" s="93">
        <v>0.81416734033953109</v>
      </c>
      <c r="J331" s="93">
        <v>0.79759869651156579</v>
      </c>
      <c r="K331" s="93" t="s">
        <v>359</v>
      </c>
      <c r="L331" s="93">
        <f>ROWS($K$10:K331)</f>
        <v>322</v>
      </c>
      <c r="M331" s="93" t="str">
        <f t="shared" ref="M331:M368" si="5">IF($S$4=K331,L331,"")</f>
        <v/>
      </c>
      <c r="N331" s="93" t="str">
        <f>IFERROR(SMALL($M$10:$M$327,ROWS(K$10:K331)),"")</f>
        <v/>
      </c>
    </row>
    <row r="332" spans="2:14" ht="15" customHeight="1">
      <c r="C332" s="93" t="s">
        <v>312</v>
      </c>
      <c r="D332" s="93" t="s">
        <v>97</v>
      </c>
      <c r="E332" s="93">
        <v>0.72526263681865688</v>
      </c>
      <c r="F332" s="93">
        <v>0.7666906899036886</v>
      </c>
      <c r="G332" s="93">
        <v>0.78912252325111198</v>
      </c>
      <c r="H332" s="93">
        <v>0.81445094760312153</v>
      </c>
      <c r="I332" s="93">
        <v>0.80600438858966683</v>
      </c>
      <c r="J332" s="93">
        <v>0.77681766843115108</v>
      </c>
      <c r="K332" s="93" t="s">
        <v>359</v>
      </c>
      <c r="L332" s="93">
        <f>ROWS($K$10:K332)</f>
        <v>323</v>
      </c>
      <c r="M332" s="93" t="str">
        <f t="shared" si="5"/>
        <v/>
      </c>
      <c r="N332" s="93" t="str">
        <f>IFERROR(SMALL($M$10:$M$327,ROWS(K$10:K332)),"")</f>
        <v/>
      </c>
    </row>
    <row r="333" spans="2:14" ht="15" customHeight="1">
      <c r="C333" s="93" t="s">
        <v>312</v>
      </c>
      <c r="D333" s="93" t="s">
        <v>98</v>
      </c>
      <c r="E333" s="93">
        <v>0.72479959919839676</v>
      </c>
      <c r="F333" s="93">
        <v>0.76179575225740814</v>
      </c>
      <c r="G333" s="93">
        <v>0.79800326510109254</v>
      </c>
      <c r="H333" s="93">
        <v>0.81699048115790851</v>
      </c>
      <c r="I333" s="93">
        <v>0.80466855295068718</v>
      </c>
      <c r="J333" s="93">
        <v>0.77778348859620949</v>
      </c>
      <c r="K333" s="93" t="s">
        <v>359</v>
      </c>
      <c r="L333" s="93">
        <f>ROWS($K$10:K333)</f>
        <v>324</v>
      </c>
      <c r="M333" s="93" t="str">
        <f t="shared" si="5"/>
        <v/>
      </c>
      <c r="N333" s="93" t="str">
        <f>IFERROR(SMALL($M$10:$M$327,ROWS(K$10:K333)),"")</f>
        <v/>
      </c>
    </row>
    <row r="334" spans="2:14" ht="15" customHeight="1">
      <c r="B334" s="93" t="s">
        <v>314</v>
      </c>
      <c r="C334" s="93" t="s">
        <v>290</v>
      </c>
      <c r="D334" s="93" t="s">
        <v>90</v>
      </c>
      <c r="E334" s="93">
        <v>0.58108108108108103</v>
      </c>
      <c r="F334" s="93">
        <v>0.73611111111111116</v>
      </c>
      <c r="G334" s="93">
        <v>0.65909090909090906</v>
      </c>
      <c r="H334" s="93" t="s">
        <v>128</v>
      </c>
      <c r="I334" s="93" t="s">
        <v>128</v>
      </c>
      <c r="J334" s="93">
        <v>0.64820846905537455</v>
      </c>
      <c r="K334" s="93" t="s">
        <v>359</v>
      </c>
      <c r="L334" s="93">
        <f>ROWS($K$10:K334)</f>
        <v>325</v>
      </c>
      <c r="M334" s="93" t="str">
        <f t="shared" si="5"/>
        <v/>
      </c>
      <c r="N334" s="93" t="str">
        <f>IFERROR(SMALL($M$10:$M$327,ROWS(K$10:K334)),"")</f>
        <v/>
      </c>
    </row>
    <row r="335" spans="2:14" ht="15" customHeight="1">
      <c r="C335" s="93" t="s">
        <v>290</v>
      </c>
      <c r="D335" s="93" t="s">
        <v>91</v>
      </c>
      <c r="E335" s="93">
        <v>0.71134020618556704</v>
      </c>
      <c r="F335" s="93">
        <v>0.640625</v>
      </c>
      <c r="G335" s="93">
        <v>0.82926829268292679</v>
      </c>
      <c r="H335" s="93" t="s">
        <v>128</v>
      </c>
      <c r="I335" s="93" t="s">
        <v>128</v>
      </c>
      <c r="J335" s="93">
        <v>0.70305676855895194</v>
      </c>
      <c r="K335" s="93" t="s">
        <v>359</v>
      </c>
      <c r="L335" s="93">
        <f>ROWS($K$10:K335)</f>
        <v>326</v>
      </c>
      <c r="M335" s="93" t="str">
        <f t="shared" si="5"/>
        <v/>
      </c>
      <c r="N335" s="93" t="str">
        <f>IFERROR(SMALL($M$10:$M$327,ROWS(K$10:K335)),"")</f>
        <v/>
      </c>
    </row>
    <row r="336" spans="2:14" ht="15" customHeight="1">
      <c r="C336" s="93" t="s">
        <v>290</v>
      </c>
      <c r="D336" s="93" t="s">
        <v>92</v>
      </c>
      <c r="E336" s="93">
        <v>0.57425742574257421</v>
      </c>
      <c r="F336" s="93">
        <v>0.51269035532994922</v>
      </c>
      <c r="G336" s="93">
        <v>0.58918918918918917</v>
      </c>
      <c r="H336" s="93">
        <v>0.5357142857142857</v>
      </c>
      <c r="I336" s="93">
        <v>0.57499999999999996</v>
      </c>
      <c r="J336" s="93">
        <v>0.55906432748538015</v>
      </c>
      <c r="K336" s="93" t="s">
        <v>359</v>
      </c>
      <c r="L336" s="93">
        <f>ROWS($K$10:K336)</f>
        <v>327</v>
      </c>
      <c r="M336" s="93" t="str">
        <f t="shared" si="5"/>
        <v/>
      </c>
      <c r="N336" s="93" t="str">
        <f>IFERROR(SMALL($M$10:$M$327,ROWS(K$10:K336)),"")</f>
        <v/>
      </c>
    </row>
    <row r="337" spans="2:14" ht="15" customHeight="1">
      <c r="C337" s="93" t="s">
        <v>290</v>
      </c>
      <c r="D337" s="93" t="s">
        <v>93</v>
      </c>
      <c r="E337" s="93">
        <v>0.63852242744063326</v>
      </c>
      <c r="F337" s="93">
        <v>0.6</v>
      </c>
      <c r="G337" s="93">
        <v>0.66981132075471694</v>
      </c>
      <c r="H337" s="93">
        <v>0.68456375838926176</v>
      </c>
      <c r="I337" s="93">
        <v>0.69354838709677424</v>
      </c>
      <c r="J337" s="93">
        <v>0.64408396946564883</v>
      </c>
      <c r="K337" s="93" t="s">
        <v>359</v>
      </c>
      <c r="L337" s="93">
        <f>ROWS($K$10:K337)</f>
        <v>328</v>
      </c>
      <c r="M337" s="93" t="str">
        <f t="shared" si="5"/>
        <v/>
      </c>
      <c r="N337" s="93" t="str">
        <f>IFERROR(SMALL($M$10:$M$327,ROWS(K$10:K337)),"")</f>
        <v/>
      </c>
    </row>
    <row r="338" spans="2:14" ht="15" customHeight="1">
      <c r="C338" s="93" t="s">
        <v>290</v>
      </c>
      <c r="D338" s="93" t="s">
        <v>94</v>
      </c>
      <c r="E338" s="93">
        <v>0.73913043478260865</v>
      </c>
      <c r="F338" s="93">
        <v>0.66666666666666663</v>
      </c>
      <c r="G338" s="93">
        <v>0.74594594594594599</v>
      </c>
      <c r="H338" s="93">
        <v>0.73404255319148937</v>
      </c>
      <c r="I338" s="93">
        <v>0.72307692307692306</v>
      </c>
      <c r="J338" s="93">
        <v>0.72338642078792958</v>
      </c>
      <c r="K338" s="93" t="s">
        <v>359</v>
      </c>
      <c r="L338" s="93">
        <f>ROWS($K$10:K338)</f>
        <v>329</v>
      </c>
      <c r="M338" s="93" t="str">
        <f t="shared" si="5"/>
        <v/>
      </c>
      <c r="N338" s="93" t="str">
        <f>IFERROR(SMALL($M$10:$M$327,ROWS(K$10:K338)),"")</f>
        <v/>
      </c>
    </row>
    <row r="339" spans="2:14" ht="15" customHeight="1">
      <c r="C339" s="93" t="s">
        <v>290</v>
      </c>
      <c r="D339" s="93" t="s">
        <v>95</v>
      </c>
      <c r="E339" s="93">
        <v>0.66465256797583083</v>
      </c>
      <c r="F339" s="93">
        <v>0.68902439024390238</v>
      </c>
      <c r="G339" s="93">
        <v>0.64032697547683926</v>
      </c>
      <c r="H339" s="93">
        <v>0.63461538461538458</v>
      </c>
      <c r="I339" s="93">
        <v>0.70552147239263807</v>
      </c>
      <c r="J339" s="93">
        <v>0.66621803499327048</v>
      </c>
      <c r="K339" s="93" t="s">
        <v>359</v>
      </c>
      <c r="L339" s="93">
        <f>ROWS($K$10:K339)</f>
        <v>330</v>
      </c>
      <c r="M339" s="93" t="str">
        <f t="shared" si="5"/>
        <v/>
      </c>
      <c r="N339" s="93" t="str">
        <f>IFERROR(SMALL($M$10:$M$327,ROWS(K$10:K339)),"")</f>
        <v/>
      </c>
    </row>
    <row r="340" spans="2:14" ht="15" customHeight="1">
      <c r="C340" s="93" t="s">
        <v>290</v>
      </c>
      <c r="D340" s="93" t="s">
        <v>96</v>
      </c>
      <c r="E340" s="93">
        <v>0.6862373737373737</v>
      </c>
      <c r="F340" s="93">
        <v>0.66238767650834407</v>
      </c>
      <c r="G340" s="93">
        <v>0.69724770642201839</v>
      </c>
      <c r="H340" s="93">
        <v>0.71149144254278729</v>
      </c>
      <c r="I340" s="93">
        <v>0.6966292134831461</v>
      </c>
      <c r="J340" s="93">
        <v>0.68626358317079972</v>
      </c>
      <c r="K340" s="93" t="s">
        <v>359</v>
      </c>
      <c r="L340" s="93">
        <f>ROWS($K$10:K340)</f>
        <v>331</v>
      </c>
      <c r="M340" s="93" t="str">
        <f t="shared" si="5"/>
        <v/>
      </c>
      <c r="N340" s="93" t="str">
        <f>IFERROR(SMALL($M$10:$M$327,ROWS(K$10:K340)),"")</f>
        <v/>
      </c>
    </row>
    <row r="341" spans="2:14" ht="15" customHeight="1">
      <c r="C341" s="93" t="s">
        <v>290</v>
      </c>
      <c r="D341" s="93" t="s">
        <v>97</v>
      </c>
      <c r="E341" s="93">
        <v>0.61624834874504619</v>
      </c>
      <c r="F341" s="93">
        <v>0.62756264236902048</v>
      </c>
      <c r="G341" s="93">
        <v>0.62700964630225076</v>
      </c>
      <c r="H341" s="93">
        <v>0.6867749419953596</v>
      </c>
      <c r="I341" s="93">
        <v>0.6823899371069182</v>
      </c>
      <c r="J341" s="93">
        <v>0.6339072847682119</v>
      </c>
      <c r="K341" s="93" t="s">
        <v>359</v>
      </c>
      <c r="L341" s="93">
        <f>ROWS($K$10:K341)</f>
        <v>332</v>
      </c>
      <c r="M341" s="93" t="str">
        <f t="shared" si="5"/>
        <v/>
      </c>
      <c r="N341" s="93" t="str">
        <f>IFERROR(SMALL($M$10:$M$327,ROWS(K$10:K341)),"")</f>
        <v/>
      </c>
    </row>
    <row r="342" spans="2:14" ht="15" customHeight="1">
      <c r="C342" s="93" t="s">
        <v>290</v>
      </c>
      <c r="D342" s="93" t="s">
        <v>98</v>
      </c>
      <c r="E342" s="93">
        <v>0.60167850225952224</v>
      </c>
      <c r="F342" s="93">
        <v>0.62527964205816555</v>
      </c>
      <c r="G342" s="93">
        <v>0.64403973509933776</v>
      </c>
      <c r="H342" s="93">
        <v>0.67567567567567566</v>
      </c>
      <c r="I342" s="93">
        <v>0.67449664429530198</v>
      </c>
      <c r="J342" s="93">
        <v>0.62884160756501184</v>
      </c>
      <c r="K342" s="93" t="s">
        <v>359</v>
      </c>
      <c r="L342" s="93">
        <f>ROWS($K$10:K342)</f>
        <v>333</v>
      </c>
      <c r="M342" s="93" t="str">
        <f t="shared" si="5"/>
        <v/>
      </c>
      <c r="N342" s="93" t="str">
        <f>IFERROR(SMALL($M$10:$M$327,ROWS(K$10:K342)),"")</f>
        <v/>
      </c>
    </row>
    <row r="343" spans="2:14" ht="15" customHeight="1">
      <c r="C343" s="93" t="s">
        <v>291</v>
      </c>
      <c r="D343" s="93" t="s">
        <v>90</v>
      </c>
      <c r="E343" s="93">
        <v>0.72655931512433758</v>
      </c>
      <c r="F343" s="93">
        <v>0.78257705479452055</v>
      </c>
      <c r="G343" s="93">
        <v>0.80135083349300629</v>
      </c>
      <c r="H343" s="93">
        <v>0.82136562624367504</v>
      </c>
      <c r="I343" s="93">
        <v>0.81122403888643391</v>
      </c>
      <c r="J343" s="93">
        <v>0.78099485353867582</v>
      </c>
      <c r="K343" s="93" t="s">
        <v>359</v>
      </c>
      <c r="L343" s="93">
        <f>ROWS($K$10:K343)</f>
        <v>334</v>
      </c>
      <c r="M343" s="93" t="str">
        <f t="shared" si="5"/>
        <v/>
      </c>
      <c r="N343" s="93" t="str">
        <f>IFERROR(SMALL($M$10:$M$327,ROWS(K$10:K343)),"")</f>
        <v/>
      </c>
    </row>
    <row r="344" spans="2:14" ht="15" customHeight="1">
      <c r="C344" s="93" t="s">
        <v>291</v>
      </c>
      <c r="D344" s="93" t="s">
        <v>91</v>
      </c>
      <c r="E344" s="93">
        <v>0.71545454545454545</v>
      </c>
      <c r="F344" s="93">
        <v>0.75195948390208611</v>
      </c>
      <c r="G344" s="93">
        <v>0.77839727421567328</v>
      </c>
      <c r="H344" s="93">
        <v>0.79607226170455159</v>
      </c>
      <c r="I344" s="93">
        <v>0.78584028223220015</v>
      </c>
      <c r="J344" s="93">
        <v>0.75900577024591809</v>
      </c>
      <c r="K344" s="93" t="s">
        <v>359</v>
      </c>
      <c r="L344" s="93">
        <f>ROWS($K$10:K344)</f>
        <v>335</v>
      </c>
      <c r="M344" s="93" t="str">
        <f t="shared" si="5"/>
        <v/>
      </c>
      <c r="N344" s="93" t="str">
        <f>IFERROR(SMALL($M$10:$M$327,ROWS(K$10:K344)),"")</f>
        <v/>
      </c>
    </row>
    <row r="345" spans="2:14" ht="15" customHeight="1">
      <c r="C345" s="93" t="s">
        <v>291</v>
      </c>
      <c r="D345" s="93" t="s">
        <v>92</v>
      </c>
      <c r="E345" s="93">
        <v>0.7081738267403942</v>
      </c>
      <c r="F345" s="93">
        <v>0.73438638018936631</v>
      </c>
      <c r="G345" s="93">
        <v>0.76210453580770943</v>
      </c>
      <c r="H345" s="93">
        <v>0.78044412607449853</v>
      </c>
      <c r="I345" s="93">
        <v>0.76807841686702427</v>
      </c>
      <c r="J345" s="93">
        <v>0.74483644528958393</v>
      </c>
      <c r="K345" s="93" t="s">
        <v>359</v>
      </c>
      <c r="L345" s="93">
        <f>ROWS($K$10:K345)</f>
        <v>336</v>
      </c>
      <c r="M345" s="93" t="str">
        <f t="shared" si="5"/>
        <v/>
      </c>
      <c r="N345" s="93" t="str">
        <f>IFERROR(SMALL($M$10:$M$327,ROWS(K$10:K345)),"")</f>
        <v/>
      </c>
    </row>
    <row r="346" spans="2:14" ht="15" customHeight="1">
      <c r="C346" s="93" t="s">
        <v>291</v>
      </c>
      <c r="D346" s="93" t="s">
        <v>93</v>
      </c>
      <c r="E346" s="93">
        <v>0.73474885682889657</v>
      </c>
      <c r="F346" s="93">
        <v>0.75371785962473936</v>
      </c>
      <c r="G346" s="93">
        <v>0.79191720059142434</v>
      </c>
      <c r="H346" s="93">
        <v>0.81784451272537539</v>
      </c>
      <c r="I346" s="93">
        <v>0.79458806025664874</v>
      </c>
      <c r="J346" s="93">
        <v>0.77274520315170891</v>
      </c>
      <c r="K346" s="93" t="s">
        <v>359</v>
      </c>
      <c r="L346" s="93">
        <f>ROWS($K$10:K346)</f>
        <v>337</v>
      </c>
      <c r="M346" s="93" t="str">
        <f t="shared" si="5"/>
        <v/>
      </c>
      <c r="N346" s="93" t="str">
        <f>IFERROR(SMALL($M$10:$M$327,ROWS(K$10:K346)),"")</f>
        <v/>
      </c>
    </row>
    <row r="347" spans="2:14" ht="15" customHeight="1">
      <c r="C347" s="93" t="s">
        <v>291</v>
      </c>
      <c r="D347" s="93" t="s">
        <v>94</v>
      </c>
      <c r="E347" s="93">
        <v>0.74170815779394872</v>
      </c>
      <c r="F347" s="93">
        <v>0.76695468702903646</v>
      </c>
      <c r="G347" s="93">
        <v>0.80286793223106756</v>
      </c>
      <c r="H347" s="93">
        <v>0.81990441383188084</v>
      </c>
      <c r="I347" s="93">
        <v>0.80373749780663273</v>
      </c>
      <c r="J347" s="93">
        <v>0.78268614178838614</v>
      </c>
      <c r="K347" s="93" t="s">
        <v>359</v>
      </c>
      <c r="L347" s="93">
        <f>ROWS($K$10:K347)</f>
        <v>338</v>
      </c>
      <c r="M347" s="93" t="str">
        <f t="shared" si="5"/>
        <v/>
      </c>
      <c r="N347" s="93" t="str">
        <f>IFERROR(SMALL($M$10:$M$327,ROWS(K$10:K347)),"")</f>
        <v/>
      </c>
    </row>
    <row r="348" spans="2:14" ht="15" customHeight="1">
      <c r="C348" s="93" t="s">
        <v>291</v>
      </c>
      <c r="D348" s="93" t="s">
        <v>95</v>
      </c>
      <c r="E348" s="93">
        <v>0.76763043956850374</v>
      </c>
      <c r="F348" s="93">
        <v>0.78689822143588783</v>
      </c>
      <c r="G348" s="93">
        <v>0.81745035114645825</v>
      </c>
      <c r="H348" s="93">
        <v>0.82621997858344809</v>
      </c>
      <c r="I348" s="93">
        <v>0.812044795990289</v>
      </c>
      <c r="J348" s="93">
        <v>0.79974497188894689</v>
      </c>
      <c r="K348" s="93" t="s">
        <v>359</v>
      </c>
      <c r="L348" s="93">
        <f>ROWS($K$10:K348)</f>
        <v>339</v>
      </c>
      <c r="M348" s="93" t="str">
        <f t="shared" si="5"/>
        <v/>
      </c>
      <c r="N348" s="93" t="str">
        <f>IFERROR(SMALL($M$10:$M$327,ROWS(K$10:K348)),"")</f>
        <v/>
      </c>
    </row>
    <row r="349" spans="2:14" ht="15" customHeight="1">
      <c r="C349" s="93" t="s">
        <v>291</v>
      </c>
      <c r="D349" s="93" t="s">
        <v>96</v>
      </c>
      <c r="E349" s="93">
        <v>0.74541592613463958</v>
      </c>
      <c r="F349" s="93">
        <v>0.7617748185340828</v>
      </c>
      <c r="G349" s="93">
        <v>0.79742528214143937</v>
      </c>
      <c r="H349" s="93">
        <v>0.83048530416951472</v>
      </c>
      <c r="I349" s="93">
        <v>0.80257623554153523</v>
      </c>
      <c r="J349" s="93">
        <v>0.78377043909608668</v>
      </c>
      <c r="K349" s="93" t="s">
        <v>359</v>
      </c>
      <c r="L349" s="93">
        <f>ROWS($K$10:K349)</f>
        <v>340</v>
      </c>
      <c r="M349" s="93" t="str">
        <f t="shared" si="5"/>
        <v/>
      </c>
      <c r="N349" s="93" t="str">
        <f>IFERROR(SMALL($M$10:$M$327,ROWS(K$10:K349)),"")</f>
        <v/>
      </c>
    </row>
    <row r="350" spans="2:14" ht="15" customHeight="1">
      <c r="C350" s="93" t="s">
        <v>291</v>
      </c>
      <c r="D350" s="93" t="s">
        <v>97</v>
      </c>
      <c r="E350" s="93">
        <v>0.71853863008478613</v>
      </c>
      <c r="F350" s="93">
        <v>0.75765509391007402</v>
      </c>
      <c r="G350" s="93">
        <v>0.78100387915834024</v>
      </c>
      <c r="H350" s="93">
        <v>0.80411989638583936</v>
      </c>
      <c r="I350" s="93">
        <v>0.79975429975429979</v>
      </c>
      <c r="J350" s="93">
        <v>0.76846886481730303</v>
      </c>
      <c r="K350" s="93" t="s">
        <v>359</v>
      </c>
      <c r="L350" s="93">
        <f>ROWS($K$10:K350)</f>
        <v>341</v>
      </c>
      <c r="M350" s="93" t="str">
        <f t="shared" si="5"/>
        <v/>
      </c>
      <c r="N350" s="93" t="str">
        <f>IFERROR(SMALL($M$10:$M$327,ROWS(K$10:K350)),"")</f>
        <v/>
      </c>
    </row>
    <row r="351" spans="2:14" ht="15" customHeight="1">
      <c r="C351" s="93" t="s">
        <v>291</v>
      </c>
      <c r="D351" s="93" t="s">
        <v>98</v>
      </c>
      <c r="E351" s="93">
        <v>0.71844457438810461</v>
      </c>
      <c r="F351" s="93">
        <v>0.75548239791854721</v>
      </c>
      <c r="G351" s="93">
        <v>0.78574859887910331</v>
      </c>
      <c r="H351" s="93">
        <v>0.80653224462589568</v>
      </c>
      <c r="I351" s="93">
        <v>0.79713311773446383</v>
      </c>
      <c r="J351" s="93">
        <v>0.76885213838664812</v>
      </c>
      <c r="K351" s="93" t="s">
        <v>359</v>
      </c>
      <c r="L351" s="93">
        <f>ROWS($K$10:K351)</f>
        <v>342</v>
      </c>
      <c r="M351" s="93" t="str">
        <f t="shared" si="5"/>
        <v/>
      </c>
      <c r="N351" s="93" t="str">
        <f>IFERROR(SMALL($M$10:$M$327,ROWS(K$10:K351)),"")</f>
        <v/>
      </c>
    </row>
    <row r="352" spans="2:14" ht="15" customHeight="1">
      <c r="B352" s="93" t="s">
        <v>315</v>
      </c>
      <c r="C352" s="93" t="s">
        <v>214</v>
      </c>
      <c r="D352" s="93" t="s">
        <v>90</v>
      </c>
      <c r="E352" s="93">
        <v>0.69499520307003515</v>
      </c>
      <c r="F352" s="93">
        <v>0.74363154676992049</v>
      </c>
      <c r="G352" s="93">
        <v>0.76408808582721621</v>
      </c>
      <c r="H352" s="93">
        <v>0.78146499392958313</v>
      </c>
      <c r="I352" s="93">
        <v>0.78351324828263003</v>
      </c>
      <c r="J352" s="93">
        <v>0.74555472076133233</v>
      </c>
      <c r="K352" s="93" t="s">
        <v>359</v>
      </c>
      <c r="L352" s="93">
        <f>ROWS($K$10:K352)</f>
        <v>343</v>
      </c>
      <c r="M352" s="93" t="str">
        <f t="shared" si="5"/>
        <v/>
      </c>
      <c r="N352" s="93" t="str">
        <f>IFERROR(SMALL($M$10:$M$327,ROWS(K$10:K352)),"")</f>
        <v/>
      </c>
    </row>
    <row r="353" spans="3:14" ht="15" customHeight="1">
      <c r="C353" s="93" t="s">
        <v>371</v>
      </c>
      <c r="D353" s="93" t="s">
        <v>91</v>
      </c>
      <c r="E353" s="93">
        <v>0.6806020066889632</v>
      </c>
      <c r="F353" s="93">
        <v>0.71633720414856838</v>
      </c>
      <c r="G353" s="93">
        <v>0.74290951186571486</v>
      </c>
      <c r="H353" s="93">
        <v>0.75804068644164113</v>
      </c>
      <c r="I353" s="93">
        <v>0.75652586616041761</v>
      </c>
      <c r="J353" s="93">
        <v>0.7243310393784631</v>
      </c>
      <c r="K353" s="93" t="s">
        <v>359</v>
      </c>
      <c r="L353" s="93">
        <f>ROWS($K$10:K353)</f>
        <v>344</v>
      </c>
      <c r="M353" s="93" t="str">
        <f t="shared" si="5"/>
        <v/>
      </c>
      <c r="N353" s="93" t="str">
        <f>IFERROR(SMALL($M$10:$M$327,ROWS(K$10:K353)),"")</f>
        <v/>
      </c>
    </row>
    <row r="354" spans="3:14" ht="15" customHeight="1">
      <c r="C354" s="93" t="s">
        <v>372</v>
      </c>
      <c r="D354" s="93" t="s">
        <v>92</v>
      </c>
      <c r="E354" s="93">
        <v>0.66300623737151898</v>
      </c>
      <c r="F354" s="93">
        <v>0.71254432624113473</v>
      </c>
      <c r="G354" s="93">
        <v>0.73178276810265808</v>
      </c>
      <c r="H354" s="93">
        <v>0.74914884924417813</v>
      </c>
      <c r="I354" s="93">
        <v>0.74800078018334304</v>
      </c>
      <c r="J354" s="93">
        <v>0.71404630228159638</v>
      </c>
      <c r="K354" s="93" t="s">
        <v>359</v>
      </c>
      <c r="L354" s="93">
        <f>ROWS($K$10:K354)</f>
        <v>345</v>
      </c>
      <c r="M354" s="93" t="str">
        <f t="shared" si="5"/>
        <v/>
      </c>
      <c r="N354" s="93" t="str">
        <f>IFERROR(SMALL($M$10:$M$327,ROWS(K$10:K354)),"")</f>
        <v/>
      </c>
    </row>
    <row r="355" spans="3:14" ht="15" customHeight="1">
      <c r="C355" s="93" t="s">
        <v>373</v>
      </c>
      <c r="D355" s="93" t="s">
        <v>93</v>
      </c>
      <c r="E355" s="93">
        <v>0.66881972988843219</v>
      </c>
      <c r="F355" s="93">
        <v>0.70751616664899819</v>
      </c>
      <c r="G355" s="93">
        <v>0.74554183813443076</v>
      </c>
      <c r="H355" s="93">
        <v>0.76494927923117995</v>
      </c>
      <c r="I355" s="93">
        <v>0.75188114991317767</v>
      </c>
      <c r="J355" s="93">
        <v>0.72030802875555455</v>
      </c>
      <c r="K355" s="93" t="s">
        <v>359</v>
      </c>
      <c r="L355" s="93">
        <f>ROWS($K$10:K355)</f>
        <v>346</v>
      </c>
      <c r="M355" s="93" t="str">
        <f t="shared" si="5"/>
        <v/>
      </c>
      <c r="N355" s="93" t="str">
        <f>IFERROR(SMALL($M$10:$M$327,ROWS(K$10:K355)),"")</f>
        <v/>
      </c>
    </row>
    <row r="356" spans="3:14" ht="15" customHeight="1">
      <c r="C356" s="93" t="s">
        <v>374</v>
      </c>
      <c r="D356" s="93" t="s">
        <v>94</v>
      </c>
      <c r="E356" s="93">
        <v>0.68529826209488021</v>
      </c>
      <c r="F356" s="93">
        <v>0.71249408424041649</v>
      </c>
      <c r="G356" s="93">
        <v>0.75550475273733608</v>
      </c>
      <c r="H356" s="93">
        <v>0.76980294923659143</v>
      </c>
      <c r="I356" s="93">
        <v>0.77174118090926236</v>
      </c>
      <c r="J356" s="93">
        <v>0.73355360489200117</v>
      </c>
      <c r="K356" s="93" t="s">
        <v>359</v>
      </c>
      <c r="L356" s="93">
        <f>ROWS($K$10:K356)</f>
        <v>347</v>
      </c>
      <c r="M356" s="93" t="str">
        <f t="shared" si="5"/>
        <v/>
      </c>
      <c r="N356" s="93" t="str">
        <f>IFERROR(SMALL($M$10:$M$327,ROWS(K$10:K356)),"")</f>
        <v/>
      </c>
    </row>
    <row r="357" spans="3:14" ht="15" customHeight="1">
      <c r="C357" s="93" t="s">
        <v>375</v>
      </c>
      <c r="D357" s="93" t="s">
        <v>95</v>
      </c>
      <c r="E357" s="93">
        <v>0.69167706291213682</v>
      </c>
      <c r="F357" s="93">
        <v>0.71643109540636041</v>
      </c>
      <c r="G357" s="93">
        <v>0.74214763578637033</v>
      </c>
      <c r="H357" s="93">
        <v>0.74748228273032447</v>
      </c>
      <c r="I357" s="93">
        <v>0.74209680300053582</v>
      </c>
      <c r="J357" s="93">
        <v>0.7251093328370708</v>
      </c>
      <c r="K357" s="93" t="s">
        <v>359</v>
      </c>
      <c r="L357" s="93">
        <f>ROWS($K$10:K357)</f>
        <v>348</v>
      </c>
      <c r="M357" s="93" t="str">
        <f t="shared" si="5"/>
        <v/>
      </c>
      <c r="N357" s="93" t="str">
        <f>IFERROR(SMALL($M$10:$M$327,ROWS(K$10:K357)),"")</f>
        <v/>
      </c>
    </row>
    <row r="358" spans="3:14" ht="15" customHeight="1">
      <c r="C358" s="93" t="s">
        <v>376</v>
      </c>
      <c r="D358" s="93" t="s">
        <v>96</v>
      </c>
      <c r="E358" s="93">
        <v>0.67765713716505627</v>
      </c>
      <c r="F358" s="93">
        <v>0.7012694269782892</v>
      </c>
      <c r="G358" s="93">
        <v>0.74767156862745099</v>
      </c>
      <c r="H358" s="93">
        <v>0.78511516442550922</v>
      </c>
      <c r="I358" s="93">
        <v>0.76135761004065761</v>
      </c>
      <c r="J358" s="93">
        <v>0.73046084675908585</v>
      </c>
      <c r="K358" s="93" t="s">
        <v>359</v>
      </c>
      <c r="L358" s="93">
        <f>ROWS($K$10:K358)</f>
        <v>349</v>
      </c>
      <c r="M358" s="93" t="str">
        <f t="shared" si="5"/>
        <v/>
      </c>
      <c r="N358" s="93" t="str">
        <f>IFERROR(SMALL($M$10:$M$327,ROWS(K$10:K358)),"")</f>
        <v/>
      </c>
    </row>
    <row r="359" spans="3:14" ht="15" customHeight="1">
      <c r="C359" s="93" t="s">
        <v>377</v>
      </c>
      <c r="D359" s="93" t="s">
        <v>97</v>
      </c>
      <c r="E359" s="93">
        <v>0.62884858709405311</v>
      </c>
      <c r="F359" s="93">
        <v>0.68229862714129508</v>
      </c>
      <c r="G359" s="93">
        <v>0.7172680101363581</v>
      </c>
      <c r="H359" s="93">
        <v>0.7414922306408116</v>
      </c>
      <c r="I359" s="93">
        <v>0.73589562764456984</v>
      </c>
      <c r="J359" s="93">
        <v>0.69652480483505419</v>
      </c>
      <c r="K359" s="93" t="s">
        <v>359</v>
      </c>
      <c r="L359" s="93">
        <f>ROWS($K$10:K359)</f>
        <v>350</v>
      </c>
      <c r="M359" s="93" t="str">
        <f t="shared" si="5"/>
        <v/>
      </c>
      <c r="N359" s="93" t="str">
        <f>IFERROR(SMALL($M$10:$M$327,ROWS(K$10:K359)),"")</f>
        <v/>
      </c>
    </row>
    <row r="360" spans="3:14" ht="15" customHeight="1">
      <c r="C360" s="93" t="s">
        <v>378</v>
      </c>
      <c r="D360" s="93" t="s">
        <v>98</v>
      </c>
      <c r="E360" s="93">
        <v>0.62438702376461708</v>
      </c>
      <c r="F360" s="93">
        <v>0.6819159778054581</v>
      </c>
      <c r="G360" s="93">
        <v>0.71079383209594516</v>
      </c>
      <c r="H360" s="93">
        <v>0.73411879023442239</v>
      </c>
      <c r="I360" s="93">
        <v>0.73605113145621004</v>
      </c>
      <c r="J360" s="93">
        <v>0.69207044309459909</v>
      </c>
      <c r="K360" s="93" t="s">
        <v>359</v>
      </c>
      <c r="L360" s="93">
        <f>ROWS($K$10:K360)</f>
        <v>351</v>
      </c>
      <c r="M360" s="93" t="str">
        <f t="shared" si="5"/>
        <v/>
      </c>
      <c r="N360" s="93" t="str">
        <f>IFERROR(SMALL($M$10:$M$327,ROWS(K$10:K360)),"")</f>
        <v/>
      </c>
    </row>
    <row r="361" spans="3:14" ht="15" customHeight="1">
      <c r="C361" s="93" t="s">
        <v>316</v>
      </c>
      <c r="D361" s="93" t="s">
        <v>90</v>
      </c>
      <c r="E361" s="93">
        <v>0.74841883345045679</v>
      </c>
      <c r="F361" s="93">
        <v>0.81039800264355999</v>
      </c>
      <c r="G361" s="93">
        <v>0.82818068794032329</v>
      </c>
      <c r="H361" s="93">
        <v>0.84995586937334511</v>
      </c>
      <c r="I361" s="93">
        <v>0.83386735020826663</v>
      </c>
      <c r="J361" s="93">
        <v>0.80636254100006699</v>
      </c>
      <c r="K361" s="93" t="s">
        <v>359</v>
      </c>
      <c r="L361" s="93">
        <f>ROWS($K$10:K361)</f>
        <v>352</v>
      </c>
      <c r="M361" s="93" t="str">
        <f t="shared" si="5"/>
        <v/>
      </c>
      <c r="N361" s="93" t="str">
        <f>IFERROR(SMALL($M$10:$M$327,ROWS(K$10:K361)),"")</f>
        <v/>
      </c>
    </row>
    <row r="362" spans="3:14" ht="15" customHeight="1">
      <c r="C362" s="93" t="s">
        <v>379</v>
      </c>
      <c r="D362" s="93" t="s">
        <v>91</v>
      </c>
      <c r="E362" s="93">
        <v>0.74339380505162456</v>
      </c>
      <c r="F362" s="93">
        <v>0.78085199824330254</v>
      </c>
      <c r="G362" s="93">
        <v>0.80853837379827276</v>
      </c>
      <c r="H362" s="93">
        <v>0.83058750388560776</v>
      </c>
      <c r="I362" s="93">
        <v>0.81545203700697944</v>
      </c>
      <c r="J362" s="93">
        <v>0.78839872032328673</v>
      </c>
      <c r="K362" s="93" t="s">
        <v>359</v>
      </c>
      <c r="L362" s="93">
        <f>ROWS($K$10:K362)</f>
        <v>353</v>
      </c>
      <c r="M362" s="93" t="str">
        <f t="shared" si="5"/>
        <v/>
      </c>
      <c r="N362" s="93" t="str">
        <f>IFERROR(SMALL($M$10:$M$327,ROWS(K$10:K362)),"")</f>
        <v/>
      </c>
    </row>
    <row r="363" spans="3:14" ht="15" customHeight="1">
      <c r="C363" s="93" t="s">
        <v>380</v>
      </c>
      <c r="D363" s="93" t="s">
        <v>92</v>
      </c>
      <c r="E363" s="93">
        <v>0.73581601681064679</v>
      </c>
      <c r="F363" s="93">
        <v>0.74606194353549959</v>
      </c>
      <c r="G363" s="93">
        <v>0.78195937873357224</v>
      </c>
      <c r="H363" s="93">
        <v>0.8024860423469925</v>
      </c>
      <c r="I363" s="93">
        <v>0.78324952314895091</v>
      </c>
      <c r="J363" s="93">
        <v>0.76428768636112643</v>
      </c>
      <c r="K363" s="93" t="s">
        <v>359</v>
      </c>
      <c r="L363" s="93">
        <f>ROWS($K$10:K363)</f>
        <v>354</v>
      </c>
      <c r="M363" s="93" t="str">
        <f t="shared" si="5"/>
        <v/>
      </c>
      <c r="N363" s="93" t="str">
        <f>IFERROR(SMALL($M$10:$M$327,ROWS(K$10:K363)),"")</f>
        <v/>
      </c>
    </row>
    <row r="364" spans="3:14" ht="15" customHeight="1">
      <c r="C364" s="93" t="s">
        <v>381</v>
      </c>
      <c r="D364" s="93" t="s">
        <v>93</v>
      </c>
      <c r="E364" s="93">
        <v>0.77971084048233252</v>
      </c>
      <c r="F364" s="93">
        <v>0.78591026468689473</v>
      </c>
      <c r="G364" s="93">
        <v>0.82423004934490385</v>
      </c>
      <c r="H364" s="93">
        <v>0.85584494245911569</v>
      </c>
      <c r="I364" s="93">
        <v>0.83277116989170952</v>
      </c>
      <c r="J364" s="93">
        <v>0.80996627555680456</v>
      </c>
      <c r="K364" s="93" t="s">
        <v>359</v>
      </c>
      <c r="L364" s="93">
        <f>ROWS($K$10:K364)</f>
        <v>355</v>
      </c>
      <c r="M364" s="93" t="str">
        <f t="shared" si="5"/>
        <v/>
      </c>
      <c r="N364" s="93" t="str">
        <f>IFERROR(SMALL($M$10:$M$327,ROWS(K$10:K364)),"")</f>
        <v/>
      </c>
    </row>
    <row r="365" spans="3:14" ht="15" customHeight="1">
      <c r="C365" s="93" t="s">
        <v>382</v>
      </c>
      <c r="D365" s="93" t="s">
        <v>94</v>
      </c>
      <c r="E365" s="93">
        <v>0.77899520637489883</v>
      </c>
      <c r="F365" s="93">
        <v>0.80415278133811841</v>
      </c>
      <c r="G365" s="93">
        <v>0.83626852659110729</v>
      </c>
      <c r="H365" s="93">
        <v>0.85669537979639776</v>
      </c>
      <c r="I365" s="93">
        <v>0.83041220382992531</v>
      </c>
      <c r="J365" s="93">
        <v>0.81695942933571108</v>
      </c>
      <c r="K365" s="93" t="s">
        <v>359</v>
      </c>
      <c r="L365" s="93">
        <f>ROWS($K$10:K365)</f>
        <v>356</v>
      </c>
      <c r="M365" s="93" t="str">
        <f t="shared" si="5"/>
        <v/>
      </c>
      <c r="N365" s="93" t="str">
        <f>IFERROR(SMALL($M$10:$M$327,ROWS(K$10:K365)),"")</f>
        <v/>
      </c>
    </row>
    <row r="366" spans="3:14" ht="15" customHeight="1">
      <c r="C366" s="93" t="s">
        <v>383</v>
      </c>
      <c r="D366" s="93" t="s">
        <v>95</v>
      </c>
      <c r="E366" s="93">
        <v>0.81168869309838476</v>
      </c>
      <c r="F366" s="93">
        <v>0.8325847916989314</v>
      </c>
      <c r="G366" s="93">
        <v>0.86336117710169358</v>
      </c>
      <c r="H366" s="93">
        <v>0.87661345108695654</v>
      </c>
      <c r="I366" s="93">
        <v>0.86308468566753038</v>
      </c>
      <c r="J366" s="93">
        <v>0.84612565528450101</v>
      </c>
      <c r="K366" s="93" t="s">
        <v>359</v>
      </c>
      <c r="L366" s="93">
        <f>ROWS($K$10:K366)</f>
        <v>357</v>
      </c>
      <c r="M366" s="93" t="str">
        <f t="shared" si="5"/>
        <v/>
      </c>
      <c r="N366" s="93" t="str">
        <f>IFERROR(SMALL($M$10:$M$327,ROWS(K$10:K366)),"")</f>
        <v/>
      </c>
    </row>
    <row r="367" spans="3:14" ht="15" customHeight="1">
      <c r="C367" s="93" t="s">
        <v>384</v>
      </c>
      <c r="D367" s="93" t="s">
        <v>96</v>
      </c>
      <c r="E367" s="93">
        <v>0.78554810455727386</v>
      </c>
      <c r="F367" s="93">
        <v>0.80230488147662327</v>
      </c>
      <c r="G367" s="93">
        <v>0.83250149730485123</v>
      </c>
      <c r="H367" s="93">
        <v>0.86297408519630747</v>
      </c>
      <c r="I367" s="93">
        <v>0.83659913649950179</v>
      </c>
      <c r="J367" s="93">
        <v>0.81900398878401326</v>
      </c>
      <c r="K367" s="93" t="s">
        <v>359</v>
      </c>
      <c r="L367" s="93">
        <f>ROWS($K$10:K367)</f>
        <v>358</v>
      </c>
      <c r="M367" s="93" t="str">
        <f t="shared" si="5"/>
        <v/>
      </c>
      <c r="N367" s="93" t="str">
        <f>IFERROR(SMALL($M$10:$M$327,ROWS(K$10:K367)),"")</f>
        <v/>
      </c>
    </row>
    <row r="368" spans="3:14" ht="15" customHeight="1">
      <c r="C368" s="93" t="s">
        <v>385</v>
      </c>
      <c r="D368" s="93" t="s">
        <v>97</v>
      </c>
      <c r="E368" s="93">
        <v>0.77195945945945943</v>
      </c>
      <c r="F368" s="93">
        <v>0.80718410492316728</v>
      </c>
      <c r="G368" s="93">
        <v>0.82725425179163548</v>
      </c>
      <c r="H368" s="93">
        <v>0.85346579363287423</v>
      </c>
      <c r="I368" s="93">
        <v>0.85352532274081427</v>
      </c>
      <c r="J368" s="93">
        <v>0.81723622472283353</v>
      </c>
      <c r="K368" s="93" t="s">
        <v>359</v>
      </c>
      <c r="L368" s="93">
        <f>ROWS($K$10:K368)</f>
        <v>359</v>
      </c>
      <c r="M368" s="93" t="str">
        <f t="shared" si="5"/>
        <v/>
      </c>
      <c r="N368" s="93" t="str">
        <f>IFERROR(SMALL($M$10:$M$327,ROWS(K$10:K368)),"")</f>
        <v/>
      </c>
    </row>
    <row r="369" spans="3:14" ht="15" customHeight="1">
      <c r="C369" s="93" t="s">
        <v>386</v>
      </c>
      <c r="D369" s="93" t="s">
        <v>98</v>
      </c>
      <c r="E369" s="93">
        <v>0.77329213407671127</v>
      </c>
      <c r="F369" s="93">
        <v>0.80442364170337743</v>
      </c>
      <c r="G369" s="93">
        <v>0.83966364323507181</v>
      </c>
      <c r="H369" s="93">
        <v>0.85921284511454865</v>
      </c>
      <c r="I369" s="93">
        <v>0.85042016806722687</v>
      </c>
      <c r="J369" s="93">
        <v>0.81997563946406826</v>
      </c>
      <c r="K369" s="93" t="s">
        <v>359</v>
      </c>
      <c r="L369" s="93">
        <f>ROWS($K$10:K369)</f>
        <v>360</v>
      </c>
      <c r="M369" s="93" t="str">
        <f t="shared" ref="M369" si="6">IF($S$4=K369,L369,"")</f>
        <v/>
      </c>
      <c r="N369" s="93" t="str">
        <f>IFERROR(SMALL($M$10:$M$327,ROWS(K$10:K369)),"")</f>
        <v/>
      </c>
    </row>
  </sheetData>
  <sheetProtection algorithmName="SHA-512" hashValue="kW0EGN5j4DZmua9+z2SbjTwnfKYrM6ra87nIkqzneYn6spEmOJNphuVO9a1eIX5MK+j+G5auxIUD4FuaaqQKqg==" saltValue="LZ2+yCuYkq32fnQx/FOjLg==" spinCount="100000" sheet="1" objects="1" scenarios="1"/>
  <mergeCells count="2">
    <mergeCell ref="P6:Q6"/>
    <mergeCell ref="P3:X3"/>
  </mergeCells>
  <phoneticPr fontId="30" type="noConversion"/>
  <dataValidations count="1">
    <dataValidation type="list" allowBlank="1" showInputMessage="1" showErrorMessage="1" sqref="S4:S5" xr:uid="{00000000-0002-0000-0B00-000000000000}">
      <formula1>$A$3:$A$6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4.9989318521683403E-2"/>
  </sheetPr>
  <dimension ref="A1:BG268"/>
  <sheetViews>
    <sheetView showGridLines="0" topLeftCell="AP1" zoomScaleNormal="100" workbookViewId="0">
      <selection activeCell="AR2" sqref="AR2"/>
    </sheetView>
  </sheetViews>
  <sheetFormatPr defaultColWidth="9.140625" defaultRowHeight="15" customHeight="1"/>
  <cols>
    <col min="1" max="36" width="9.140625" style="128" hidden="1" customWidth="1"/>
    <col min="37" max="37" width="7.140625" style="128" hidden="1" customWidth="1"/>
    <col min="38" max="38" width="5.85546875" style="128" hidden="1" customWidth="1"/>
    <col min="39" max="41" width="9.140625" style="467" hidden="1" customWidth="1"/>
    <col min="42" max="42" width="9.140625" style="128" customWidth="1"/>
    <col min="43" max="43" width="55.42578125" style="128" bestFit="1" customWidth="1"/>
    <col min="44" max="47" width="9.140625" style="128" customWidth="1"/>
    <col min="48" max="48" width="9.85546875" style="128" bestFit="1" customWidth="1"/>
    <col min="49" max="50" width="9.140625" style="128" customWidth="1"/>
    <col min="51" max="51" width="55.42578125" style="128" bestFit="1" customWidth="1"/>
    <col min="52" max="55" width="9.140625" style="128" customWidth="1"/>
    <col min="56" max="56" width="10.28515625" style="128" customWidth="1"/>
    <col min="57" max="58" width="9.140625" style="128" customWidth="1"/>
    <col min="59" max="59" width="15" style="128" bestFit="1" customWidth="1"/>
    <col min="60" max="63" width="9.140625" style="128" customWidth="1"/>
    <col min="64" max="16384" width="9.140625" style="128"/>
  </cols>
  <sheetData>
    <row r="1" spans="1:59" ht="14.45">
      <c r="AK1" s="138"/>
      <c r="AL1" s="138"/>
      <c r="AM1" s="466"/>
      <c r="AN1" s="466"/>
      <c r="AO1" s="466"/>
      <c r="AP1" s="138"/>
      <c r="AQ1" s="195" t="s">
        <v>298</v>
      </c>
    </row>
    <row r="2" spans="1:59" ht="21.75" customHeight="1">
      <c r="AK2" s="138"/>
      <c r="AL2" s="138"/>
      <c r="AM2" s="466"/>
      <c r="AN2" s="466"/>
      <c r="AO2" s="466"/>
      <c r="AP2" s="138"/>
      <c r="AQ2" s="109" t="s">
        <v>227</v>
      </c>
      <c r="AR2" s="244" t="s">
        <v>228</v>
      </c>
      <c r="AV2" s="138"/>
      <c r="AW2" s="245"/>
      <c r="AX2" s="245"/>
      <c r="AY2" s="246"/>
      <c r="AZ2" s="245"/>
    </row>
    <row r="3" spans="1:59" ht="15" customHeight="1">
      <c r="A3" s="128" t="s">
        <v>356</v>
      </c>
      <c r="C3" s="141" t="s">
        <v>387</v>
      </c>
      <c r="Q3" s="141" t="s">
        <v>388</v>
      </c>
      <c r="AK3" s="138"/>
      <c r="AL3" s="138"/>
      <c r="AM3" s="466"/>
      <c r="AN3" s="466"/>
      <c r="AO3" s="466"/>
      <c r="AP3" s="138"/>
      <c r="AR3" s="138"/>
      <c r="AV3" s="138"/>
      <c r="AW3" s="245"/>
      <c r="AX3" s="245"/>
      <c r="AY3" s="245"/>
      <c r="AZ3" s="245"/>
    </row>
    <row r="4" spans="1:59" ht="14.45">
      <c r="A4" s="128" t="s">
        <v>235</v>
      </c>
      <c r="AK4" s="138"/>
      <c r="AL4" s="138"/>
      <c r="AM4" s="466"/>
      <c r="AN4" s="466"/>
      <c r="AO4" s="466"/>
      <c r="AP4" s="138"/>
      <c r="AS4" s="138"/>
      <c r="AT4" s="138"/>
      <c r="AU4" s="138"/>
      <c r="AV4" s="138"/>
      <c r="AW4" s="138"/>
      <c r="AY4" s="138"/>
      <c r="AZ4" s="138"/>
      <c r="BA4" s="138" t="s">
        <v>0</v>
      </c>
      <c r="BB4" s="138" t="str">
        <f>IFERROR(INDEX($C$8:$H$51,$L31,COLUMNS($AM$8:AS31)),"")</f>
        <v/>
      </c>
      <c r="BC4" s="138" t="str">
        <f>IFERROR(INDEX($C$8:$H$51,$L31,COLUMNS($AM$8:AT31)),"")</f>
        <v/>
      </c>
      <c r="BD4" s="138" t="str">
        <f>IFERROR(INDEX($C$8:$H$51,$L31,COLUMNS($AM$8:AU31)),"")</f>
        <v/>
      </c>
      <c r="BE4" s="138"/>
    </row>
    <row r="5" spans="1:59" ht="14.45">
      <c r="A5" s="128" t="s">
        <v>228</v>
      </c>
      <c r="AK5" s="138"/>
      <c r="AL5" s="138"/>
      <c r="AM5" s="466"/>
      <c r="AN5" s="466"/>
      <c r="AO5" s="466"/>
      <c r="AP5" s="138"/>
      <c r="AQ5" s="903" t="s">
        <v>389</v>
      </c>
      <c r="AR5" s="903"/>
      <c r="AS5" s="903"/>
      <c r="AT5" s="903"/>
      <c r="AU5" s="903"/>
      <c r="AV5" s="903"/>
      <c r="AW5" s="903"/>
      <c r="AX5" s="903"/>
      <c r="AY5" s="903"/>
      <c r="AZ5" s="903"/>
      <c r="BA5" s="903"/>
      <c r="BB5" s="903"/>
      <c r="BC5" s="903"/>
      <c r="BD5" s="903"/>
      <c r="BE5" s="903"/>
      <c r="BF5" s="903"/>
      <c r="BG5" s="903"/>
    </row>
    <row r="6" spans="1:59" thickBot="1">
      <c r="AK6" s="138"/>
      <c r="AL6" s="138"/>
      <c r="AM6" s="466"/>
      <c r="AN6" s="466"/>
      <c r="AO6" s="466"/>
      <c r="AP6" s="138"/>
      <c r="AQ6" s="138"/>
      <c r="AR6" s="138"/>
      <c r="AS6" s="138"/>
      <c r="AT6" s="138"/>
      <c r="AU6" s="138"/>
      <c r="AV6" s="138"/>
      <c r="AW6" s="138"/>
      <c r="AY6" s="138"/>
      <c r="AZ6" s="138"/>
      <c r="BA6" s="138"/>
      <c r="BB6" s="138"/>
      <c r="BC6" s="138"/>
      <c r="BD6" s="138"/>
      <c r="BE6" s="138"/>
    </row>
    <row r="7" spans="1:59" ht="15" customHeight="1" thickBot="1">
      <c r="C7" s="141" t="s">
        <v>390</v>
      </c>
      <c r="D7" s="141" t="s">
        <v>391</v>
      </c>
      <c r="E7" s="141" t="s">
        <v>392</v>
      </c>
      <c r="F7" s="141" t="s">
        <v>393</v>
      </c>
      <c r="G7" s="141" t="s">
        <v>394</v>
      </c>
      <c r="H7" s="141" t="s">
        <v>395</v>
      </c>
      <c r="I7" s="141" t="s">
        <v>230</v>
      </c>
      <c r="J7" s="141" t="s">
        <v>231</v>
      </c>
      <c r="K7" s="141" t="s">
        <v>232</v>
      </c>
      <c r="L7" s="141" t="s">
        <v>233</v>
      </c>
      <c r="Q7" s="128" t="s">
        <v>396</v>
      </c>
      <c r="R7" s="128" t="s">
        <v>397</v>
      </c>
      <c r="S7" s="128" t="s">
        <v>398</v>
      </c>
      <c r="T7" s="128" t="s">
        <v>399</v>
      </c>
      <c r="U7" s="128" t="s">
        <v>400</v>
      </c>
      <c r="V7" s="128" t="s">
        <v>241</v>
      </c>
      <c r="W7" s="128" t="s">
        <v>292</v>
      </c>
      <c r="X7" s="128" t="s">
        <v>401</v>
      </c>
      <c r="Y7" s="128" t="s">
        <v>402</v>
      </c>
      <c r="Z7" s="141" t="s">
        <v>230</v>
      </c>
      <c r="AA7" s="141" t="s">
        <v>231</v>
      </c>
      <c r="AB7" s="141" t="s">
        <v>232</v>
      </c>
      <c r="AC7" s="141" t="s">
        <v>233</v>
      </c>
      <c r="AD7" s="141"/>
      <c r="AE7" s="141" t="s">
        <v>396</v>
      </c>
      <c r="AF7" s="141" t="s">
        <v>397</v>
      </c>
      <c r="AG7" s="141" t="s">
        <v>398</v>
      </c>
      <c r="AH7" s="141" t="s">
        <v>399</v>
      </c>
      <c r="AI7" s="141" t="s">
        <v>400</v>
      </c>
      <c r="AJ7" s="128" t="s">
        <v>241</v>
      </c>
      <c r="AK7" s="138" t="s">
        <v>403</v>
      </c>
      <c r="AL7" s="138" t="s">
        <v>401</v>
      </c>
      <c r="AM7" s="466" t="s">
        <v>404</v>
      </c>
      <c r="AN7" s="466"/>
      <c r="AO7" s="466"/>
      <c r="AP7" s="138"/>
      <c r="AQ7" s="655" t="s">
        <v>390</v>
      </c>
      <c r="AR7" s="655" t="s">
        <v>391</v>
      </c>
      <c r="AS7" s="655" t="s">
        <v>392</v>
      </c>
      <c r="AT7" s="655" t="s">
        <v>393</v>
      </c>
      <c r="AU7" s="655" t="s">
        <v>394</v>
      </c>
      <c r="AV7" s="655" t="s">
        <v>395</v>
      </c>
      <c r="AW7" s="138"/>
      <c r="AY7" s="655" t="s">
        <v>390</v>
      </c>
      <c r="AZ7" s="655" t="s">
        <v>391</v>
      </c>
      <c r="BA7" s="655" t="s">
        <v>392</v>
      </c>
      <c r="BB7" s="655" t="s">
        <v>393</v>
      </c>
      <c r="BC7" s="655" t="s">
        <v>394</v>
      </c>
      <c r="BD7" s="655" t="s">
        <v>395</v>
      </c>
      <c r="BE7" s="656" t="s">
        <v>292</v>
      </c>
      <c r="BF7" s="656" t="s">
        <v>401</v>
      </c>
      <c r="BG7" s="656" t="s">
        <v>402</v>
      </c>
    </row>
    <row r="8" spans="1:59" ht="15" customHeight="1">
      <c r="C8" s="128" t="s">
        <v>405</v>
      </c>
      <c r="D8" s="105">
        <v>7.3555166374781086E-2</v>
      </c>
      <c r="E8" s="105">
        <v>0.15586690017513136</v>
      </c>
      <c r="F8" s="105">
        <v>0.35726795096322239</v>
      </c>
      <c r="G8" s="105">
        <v>0.29772329246935203</v>
      </c>
      <c r="H8" s="105">
        <v>0.11558669001751314</v>
      </c>
      <c r="I8" s="128" t="s">
        <v>228</v>
      </c>
      <c r="J8" s="128">
        <f>ROWS($I$8:I8)</f>
        <v>1</v>
      </c>
      <c r="K8" s="128">
        <f t="shared" ref="K8:K55" si="0">IF($AR$2=I8,J8,"")</f>
        <v>1</v>
      </c>
      <c r="L8" s="128">
        <f>IFERROR(SMALL($K$8:$K$55,ROWS($K$8:K8)),"")</f>
        <v>1</v>
      </c>
      <c r="Q8" s="128" t="s">
        <v>405</v>
      </c>
      <c r="R8" s="128">
        <v>20</v>
      </c>
      <c r="S8" s="128">
        <v>45</v>
      </c>
      <c r="T8" s="128">
        <v>100</v>
      </c>
      <c r="U8" s="128">
        <v>85</v>
      </c>
      <c r="V8" s="128">
        <v>35</v>
      </c>
      <c r="W8" s="128">
        <v>0</v>
      </c>
      <c r="X8" s="128">
        <v>285</v>
      </c>
      <c r="Y8" s="128">
        <v>285</v>
      </c>
      <c r="Z8" s="128" t="s">
        <v>228</v>
      </c>
      <c r="AA8" s="128">
        <f>ROWS($I$8:Z8)</f>
        <v>1</v>
      </c>
      <c r="AB8" s="128">
        <f t="shared" ref="AB8:AB51" si="1">IF($AR$2=Z8,AA8,"")</f>
        <v>1</v>
      </c>
      <c r="AC8" s="128">
        <f>IFERROR(SMALL($AB$8:$AB$55,ROWS($AB$8:AB8)),"")</f>
        <v>1</v>
      </c>
      <c r="AE8" s="128" t="s">
        <v>405</v>
      </c>
      <c r="AM8" s="466"/>
      <c r="AO8" s="466"/>
      <c r="AP8" s="138"/>
      <c r="AQ8" s="364" t="str">
        <f>IFERROR(INDEX($C$8:$H$55,$L8,COLUMNS($AM$8:AM8)),"")</f>
        <v>agriculture, food and related studies</v>
      </c>
      <c r="AR8" s="364">
        <f>IFERROR(INDEX($C$8:$H$55,$L8,COLUMNS($AN$8:AO8)),"")</f>
        <v>7.3555166374781086E-2</v>
      </c>
      <c r="AS8" s="364">
        <f>IFERROR(INDEX($C$8:$H$55,$L8,COLUMNS($AN$8:AP8)),"")</f>
        <v>0.15586690017513136</v>
      </c>
      <c r="AT8" s="364">
        <f>IFERROR(INDEX($C$8:$H$55,$L8,COLUMNS($AN$8:AQ8)),"")</f>
        <v>0.35726795096322239</v>
      </c>
      <c r="AU8" s="364">
        <f>IFERROR(INDEX($C$8:$H$55,$L8,COLUMNS($AN$8:AR8)),"")</f>
        <v>0.29772329246935203</v>
      </c>
      <c r="AV8" s="364">
        <f>IFERROR(INDEX($C$8:$H$55,$L8,COLUMNS($AN$8:AS8)),"")</f>
        <v>0.11558669001751314</v>
      </c>
      <c r="AW8" s="138"/>
      <c r="AY8" s="358" t="str">
        <f>IFERROR(INDEX($Q$8:$Y$55,$AC8,COLUMNS($AM$32:AM33)),"")</f>
        <v>agriculture, food and related studies</v>
      </c>
      <c r="AZ8" s="361">
        <f>IFERROR(INDEX($Q$8:$Y$55,$AC8,COLUMNS($AO$33:AP34)),"")</f>
        <v>20</v>
      </c>
      <c r="BA8" s="361">
        <f>IFERROR(INDEX($Q$8:$Y$55,$AC8,COLUMNS($AO$33:AQ34)),"")</f>
        <v>45</v>
      </c>
      <c r="BB8" s="361">
        <f>IFERROR(INDEX($Q$8:$Y$55,$AC8,COLUMNS($AO$33:AR34)),"")</f>
        <v>100</v>
      </c>
      <c r="BC8" s="361">
        <f>IFERROR(INDEX($Q$8:$Y$55,$AC8,COLUMNS($AO$33:AS34)),"")</f>
        <v>85</v>
      </c>
      <c r="BD8" s="361">
        <f>IFERROR(INDEX($Q$8:$Y$55,$AC8,COLUMNS($AO$33:AT34)),"")</f>
        <v>35</v>
      </c>
      <c r="BE8" s="361">
        <f>IFERROR(INDEX($Q$8:$Y$55,$AC8,COLUMNS($AO$33:AU34)),"")</f>
        <v>0</v>
      </c>
      <c r="BF8" s="361">
        <f>IFERROR(INDEX($Q$8:$Y$55,$AC8,COLUMNS($AO$33:AV34)),"")</f>
        <v>285</v>
      </c>
      <c r="BG8" s="361">
        <f>IFERROR(INDEX($Q$8:$Y$55,$AC8,COLUMNS($AO$33:AW34)),"")</f>
        <v>285</v>
      </c>
    </row>
    <row r="9" spans="1:59" ht="15" customHeight="1">
      <c r="C9" s="128" t="s">
        <v>406</v>
      </c>
      <c r="D9" s="105">
        <v>0.13216145833333334</v>
      </c>
      <c r="E9" s="105">
        <v>0.15817808493589744</v>
      </c>
      <c r="F9" s="105">
        <v>0.17603165064102563</v>
      </c>
      <c r="G9" s="105">
        <v>0.24977463942307693</v>
      </c>
      <c r="H9" s="105">
        <v>0.28385416666666669</v>
      </c>
      <c r="I9" s="128" t="s">
        <v>228</v>
      </c>
      <c r="J9" s="128">
        <f>ROWS($I$8:I9)</f>
        <v>2</v>
      </c>
      <c r="K9" s="128">
        <f t="shared" si="0"/>
        <v>2</v>
      </c>
      <c r="L9" s="128">
        <f>IFERROR(SMALL($K$8:$K$55,ROWS($K$8:K9)),"")</f>
        <v>2</v>
      </c>
      <c r="Q9" s="128" t="s">
        <v>406</v>
      </c>
      <c r="R9" s="128">
        <v>105</v>
      </c>
      <c r="S9" s="128">
        <v>125</v>
      </c>
      <c r="T9" s="128">
        <v>140</v>
      </c>
      <c r="U9" s="128">
        <v>200</v>
      </c>
      <c r="V9" s="128">
        <v>225</v>
      </c>
      <c r="W9" s="128">
        <v>0</v>
      </c>
      <c r="X9" s="128">
        <v>800</v>
      </c>
      <c r="Y9" s="128">
        <v>800</v>
      </c>
      <c r="Z9" s="128" t="s">
        <v>228</v>
      </c>
      <c r="AA9" s="128">
        <f>ROWS($I$8:Z9)</f>
        <v>2</v>
      </c>
      <c r="AB9" s="128">
        <f t="shared" si="1"/>
        <v>2</v>
      </c>
      <c r="AC9" s="128">
        <f>IFERROR(SMALL($AB$8:$AB$55,ROWS($AB$8:AB9)),"")</f>
        <v>2</v>
      </c>
      <c r="AE9" s="128" t="s">
        <v>406</v>
      </c>
      <c r="AM9" s="466"/>
      <c r="AN9" s="466"/>
      <c r="AO9" s="466"/>
      <c r="AP9" s="138"/>
      <c r="AQ9" s="365" t="str">
        <f>IFERROR(INDEX($C$8:$H$55,$L9,COLUMNS($AM$8:AM9)),"")</f>
        <v>architecture, building and planning</v>
      </c>
      <c r="AR9" s="365">
        <f>IFERROR(INDEX($C$8:$H$55,$L9,COLUMNS($AN$8:AO9)),"")</f>
        <v>0.13216145833333334</v>
      </c>
      <c r="AS9" s="365">
        <f>IFERROR(INDEX($C$8:$H$55,$L9,COLUMNS($AN$8:AP9)),"")</f>
        <v>0.15817808493589744</v>
      </c>
      <c r="AT9" s="365">
        <f>IFERROR(INDEX($C$8:$H$55,$L9,COLUMNS($AN$8:AQ9)),"")</f>
        <v>0.17603165064102563</v>
      </c>
      <c r="AU9" s="365">
        <f>IFERROR(INDEX($C$8:$H$55,$L9,COLUMNS($AN$8:AR9)),"")</f>
        <v>0.24977463942307693</v>
      </c>
      <c r="AV9" s="365">
        <f>IFERROR(INDEX($C$8:$H$55,$L9,COLUMNS($AN$8:AS9)),"")</f>
        <v>0.28385416666666669</v>
      </c>
      <c r="AW9" s="138"/>
      <c r="AY9" s="243" t="str">
        <f>IFERROR(INDEX($Q$8:$Y$55,$AC9,COLUMNS($AM$32:AM34)),"")</f>
        <v>architecture, building and planning</v>
      </c>
      <c r="AZ9" s="362">
        <f>IFERROR(INDEX($Q$8:$Y$55,$AC9,COLUMNS($AO$33:AP35)),"")</f>
        <v>105</v>
      </c>
      <c r="BA9" s="362">
        <f>IFERROR(INDEX($Q$8:$Y$55,$AC9,COLUMNS($AO$33:AQ35)),"")</f>
        <v>125</v>
      </c>
      <c r="BB9" s="362">
        <f>IFERROR(INDEX($Q$8:$Y$55,$AC9,COLUMNS($AO$33:AR35)),"")</f>
        <v>140</v>
      </c>
      <c r="BC9" s="362">
        <f>IFERROR(INDEX($Q$8:$Y$55,$AC9,COLUMNS($AO$33:AS35)),"")</f>
        <v>200</v>
      </c>
      <c r="BD9" s="362">
        <f>IFERROR(INDEX($Q$8:$Y$55,$AC9,COLUMNS($AO$33:AT35)),"")</f>
        <v>225</v>
      </c>
      <c r="BE9" s="362">
        <f>IFERROR(INDEX($Q$8:$Y$55,$AC9,COLUMNS($AO$33:AU35)),"")</f>
        <v>0</v>
      </c>
      <c r="BF9" s="362">
        <f>IFERROR(INDEX($Q$8:$Y$55,$AC9,COLUMNS($AO$33:AV35)),"")</f>
        <v>800</v>
      </c>
      <c r="BG9" s="362">
        <f>IFERROR(INDEX($Q$8:$Y$55,$AC9,COLUMNS($AO$33:AW35)),"")</f>
        <v>800</v>
      </c>
    </row>
    <row r="10" spans="1:59" ht="15" customHeight="1">
      <c r="C10" s="128" t="s">
        <v>407</v>
      </c>
      <c r="D10" s="105">
        <v>0.15365860365356235</v>
      </c>
      <c r="E10" s="105">
        <v>0.15045509124739914</v>
      </c>
      <c r="F10" s="105">
        <v>0.17282468216940577</v>
      </c>
      <c r="G10" s="105">
        <v>0.24904444587026456</v>
      </c>
      <c r="H10" s="105">
        <v>0.27401717705936812</v>
      </c>
      <c r="I10" s="128" t="s">
        <v>228</v>
      </c>
      <c r="J10" s="128">
        <f>ROWS($I$8:I10)</f>
        <v>3</v>
      </c>
      <c r="K10" s="128">
        <f t="shared" si="0"/>
        <v>3</v>
      </c>
      <c r="L10" s="128">
        <f>IFERROR(SMALL($K$8:$K$55,ROWS($K$8:K10)),"")</f>
        <v>3</v>
      </c>
      <c r="Q10" s="128" t="s">
        <v>407</v>
      </c>
      <c r="R10" s="128">
        <v>335</v>
      </c>
      <c r="S10" s="128">
        <v>330</v>
      </c>
      <c r="T10" s="128">
        <v>375</v>
      </c>
      <c r="U10" s="128">
        <v>545</v>
      </c>
      <c r="V10" s="128">
        <v>600</v>
      </c>
      <c r="W10" s="128">
        <v>0</v>
      </c>
      <c r="X10" s="128">
        <v>2185</v>
      </c>
      <c r="Y10" s="128">
        <v>2180</v>
      </c>
      <c r="Z10" s="128" t="s">
        <v>228</v>
      </c>
      <c r="AA10" s="128">
        <f>ROWS($I$8:Z10)</f>
        <v>3</v>
      </c>
      <c r="AB10" s="128">
        <f t="shared" si="1"/>
        <v>3</v>
      </c>
      <c r="AC10" s="128">
        <f>IFERROR(SMALL($AB$8:$AB$55,ROWS($AB$8:AB10)),"")</f>
        <v>3</v>
      </c>
      <c r="AE10" s="128" t="s">
        <v>407</v>
      </c>
      <c r="AM10" s="466"/>
      <c r="AN10" s="466"/>
      <c r="AO10" s="466"/>
      <c r="AP10" s="138"/>
      <c r="AQ10" s="365" t="str">
        <f>IFERROR(INDEX($C$8:$H$55,$L10,COLUMNS($AM$8:AM10)),"")</f>
        <v>biological and sport sciences</v>
      </c>
      <c r="AR10" s="365">
        <f>IFERROR(INDEX($C$8:$H$55,$L10,COLUMNS($AN$8:AO10)),"")</f>
        <v>0.15365860365356235</v>
      </c>
      <c r="AS10" s="365">
        <f>IFERROR(INDEX($C$8:$H$55,$L10,COLUMNS($AN$8:AP10)),"")</f>
        <v>0.15045509124739914</v>
      </c>
      <c r="AT10" s="365">
        <f>IFERROR(INDEX($C$8:$H$55,$L10,COLUMNS($AN$8:AQ10)),"")</f>
        <v>0.17282468216940577</v>
      </c>
      <c r="AU10" s="365">
        <f>IFERROR(INDEX($C$8:$H$55,$L10,COLUMNS($AN$8:AR10)),"")</f>
        <v>0.24904444587026456</v>
      </c>
      <c r="AV10" s="365">
        <f>IFERROR(INDEX($C$8:$H$55,$L10,COLUMNS($AN$8:AS10)),"")</f>
        <v>0.27401717705936812</v>
      </c>
      <c r="AW10" s="138"/>
      <c r="AY10" s="243" t="str">
        <f>IFERROR(INDEX($Q$8:$Y$55,$AC10,COLUMNS($AM$32:AM35)),"")</f>
        <v>biological and sport sciences</v>
      </c>
      <c r="AZ10" s="362">
        <f>IFERROR(INDEX($Q$8:$Y$55,$AC10,COLUMNS($AO$33:AP36)),"")</f>
        <v>335</v>
      </c>
      <c r="BA10" s="362">
        <f>IFERROR(INDEX($Q$8:$Y$55,$AC10,COLUMNS($AO$33:AQ36)),"")</f>
        <v>330</v>
      </c>
      <c r="BB10" s="362">
        <f>IFERROR(INDEX($Q$8:$Y$55,$AC10,COLUMNS($AO$33:AR36)),"")</f>
        <v>375</v>
      </c>
      <c r="BC10" s="362">
        <f>IFERROR(INDEX($Q$8:$Y$55,$AC10,COLUMNS($AO$33:AS36)),"")</f>
        <v>545</v>
      </c>
      <c r="BD10" s="362">
        <f>IFERROR(INDEX($Q$8:$Y$55,$AC10,COLUMNS($AO$33:AT36)),"")</f>
        <v>600</v>
      </c>
      <c r="BE10" s="362">
        <f>IFERROR(INDEX($Q$8:$Y$55,$AC10,COLUMNS($AO$33:AU36)),"")</f>
        <v>0</v>
      </c>
      <c r="BF10" s="362">
        <f>IFERROR(INDEX($Q$8:$Y$55,$AC10,COLUMNS($AO$33:AV36)),"")</f>
        <v>2185</v>
      </c>
      <c r="BG10" s="362">
        <f>IFERROR(INDEX($Q$8:$Y$55,$AC10,COLUMNS($AO$33:AW36)),"")</f>
        <v>2180</v>
      </c>
    </row>
    <row r="11" spans="1:59" ht="15" customHeight="1">
      <c r="C11" s="128" t="s">
        <v>408</v>
      </c>
      <c r="D11" s="105">
        <v>0.16125101810972975</v>
      </c>
      <c r="E11" s="105">
        <v>0.15680755914915664</v>
      </c>
      <c r="F11" s="105">
        <v>0.16964397443693865</v>
      </c>
      <c r="G11" s="105">
        <v>0.23289959846410876</v>
      </c>
      <c r="H11" s="105">
        <v>0.27939784984006621</v>
      </c>
      <c r="I11" s="128" t="s">
        <v>228</v>
      </c>
      <c r="J11" s="128">
        <f>ROWS($I$8:I11)</f>
        <v>4</v>
      </c>
      <c r="K11" s="128">
        <f t="shared" si="0"/>
        <v>4</v>
      </c>
      <c r="L11" s="128">
        <f>IFERROR(SMALL($K$8:$K$55,ROWS($K$8:K11)),"")</f>
        <v>4</v>
      </c>
      <c r="Q11" s="128" t="s">
        <v>408</v>
      </c>
      <c r="R11" s="128">
        <v>735</v>
      </c>
      <c r="S11" s="128">
        <v>715</v>
      </c>
      <c r="T11" s="128">
        <v>775</v>
      </c>
      <c r="U11" s="128">
        <v>1060</v>
      </c>
      <c r="V11" s="128">
        <v>1275</v>
      </c>
      <c r="W11" s="128">
        <v>5</v>
      </c>
      <c r="X11" s="128">
        <v>4560</v>
      </c>
      <c r="Y11" s="128">
        <v>4555</v>
      </c>
      <c r="Z11" s="128" t="s">
        <v>228</v>
      </c>
      <c r="AA11" s="128">
        <f>ROWS($I$8:Z11)</f>
        <v>4</v>
      </c>
      <c r="AB11" s="128">
        <f t="shared" si="1"/>
        <v>4</v>
      </c>
      <c r="AC11" s="128">
        <f>IFERROR(SMALL($AB$8:$AB$55,ROWS($AB$8:AB11)),"")</f>
        <v>4</v>
      </c>
      <c r="AE11" s="128" t="s">
        <v>408</v>
      </c>
      <c r="AM11" s="466"/>
      <c r="AN11" s="466"/>
      <c r="AO11" s="466"/>
      <c r="AP11" s="138"/>
      <c r="AQ11" s="365" t="str">
        <f>IFERROR(INDEX($C$8:$H$55,$L11,COLUMNS($AM$8:AM11)),"")</f>
        <v>business and management</v>
      </c>
      <c r="AR11" s="365">
        <f>IFERROR(INDEX($C$8:$H$55,$L11,COLUMNS($AN$8:AO11)),"")</f>
        <v>0.16125101810972975</v>
      </c>
      <c r="AS11" s="365">
        <f>IFERROR(INDEX($C$8:$H$55,$L11,COLUMNS($AN$8:AP11)),"")</f>
        <v>0.15680755914915664</v>
      </c>
      <c r="AT11" s="365">
        <f>IFERROR(INDEX($C$8:$H$55,$L11,COLUMNS($AN$8:AQ11)),"")</f>
        <v>0.16964397443693865</v>
      </c>
      <c r="AU11" s="365">
        <f>IFERROR(INDEX($C$8:$H$55,$L11,COLUMNS($AN$8:AR11)),"")</f>
        <v>0.23289959846410876</v>
      </c>
      <c r="AV11" s="365">
        <f>IFERROR(INDEX($C$8:$H$55,$L11,COLUMNS($AN$8:AS11)),"")</f>
        <v>0.27939784984006621</v>
      </c>
      <c r="AW11" s="138"/>
      <c r="AY11" s="243" t="str">
        <f>IFERROR(INDEX($Q$8:$Y$55,$AC11,COLUMNS($AM$32:AM36)),"")</f>
        <v>business and management</v>
      </c>
      <c r="AZ11" s="362">
        <f>IFERROR(INDEX($Q$8:$Y$55,$AC11,COLUMNS($AO$33:AP37)),"")</f>
        <v>735</v>
      </c>
      <c r="BA11" s="362">
        <f>IFERROR(INDEX($Q$8:$Y$55,$AC11,COLUMNS($AO$33:AQ37)),"")</f>
        <v>715</v>
      </c>
      <c r="BB11" s="362">
        <f>IFERROR(INDEX($Q$8:$Y$55,$AC11,COLUMNS($AO$33:AR37)),"")</f>
        <v>775</v>
      </c>
      <c r="BC11" s="362">
        <f>IFERROR(INDEX($Q$8:$Y$55,$AC11,COLUMNS($AO$33:AS37)),"")</f>
        <v>1060</v>
      </c>
      <c r="BD11" s="362">
        <f>IFERROR(INDEX($Q$8:$Y$55,$AC11,COLUMNS($AO$33:AT37)),"")</f>
        <v>1275</v>
      </c>
      <c r="BE11" s="362">
        <f>IFERROR(INDEX($Q$8:$Y$55,$AC11,COLUMNS($AO$33:AU37)),"")</f>
        <v>5</v>
      </c>
      <c r="BF11" s="362">
        <f>IFERROR(INDEX($Q$8:$Y$55,$AC11,COLUMNS($AO$33:AV37)),"")</f>
        <v>4560</v>
      </c>
      <c r="BG11" s="362">
        <f>IFERROR(INDEX($Q$8:$Y$55,$AC11,COLUMNS($AO$33:AW37)),"")</f>
        <v>4555</v>
      </c>
    </row>
    <row r="12" spans="1:59" ht="15" customHeight="1">
      <c r="C12" s="128" t="s">
        <v>409</v>
      </c>
      <c r="D12" s="105">
        <v>0.22899413041730321</v>
      </c>
      <c r="E12" s="105">
        <v>0.17407734984320977</v>
      </c>
      <c r="F12" s="105">
        <v>0.17665031760070757</v>
      </c>
      <c r="G12" s="105">
        <v>0.1432017367532363</v>
      </c>
      <c r="H12" s="105">
        <v>0.27707646538554309</v>
      </c>
      <c r="I12" s="128" t="s">
        <v>228</v>
      </c>
      <c r="J12" s="128">
        <f>ROWS($I$8:I12)</f>
        <v>5</v>
      </c>
      <c r="K12" s="128">
        <f t="shared" si="0"/>
        <v>5</v>
      </c>
      <c r="L12" s="128">
        <f>IFERROR(SMALL($K$8:$K$55,ROWS($K$8:K12)),"")</f>
        <v>5</v>
      </c>
      <c r="Q12" s="128" t="s">
        <v>409</v>
      </c>
      <c r="R12" s="128">
        <v>30</v>
      </c>
      <c r="S12" s="128">
        <v>20</v>
      </c>
      <c r="T12" s="128">
        <v>20</v>
      </c>
      <c r="U12" s="128">
        <v>20</v>
      </c>
      <c r="V12" s="128">
        <v>35</v>
      </c>
      <c r="W12" s="128">
        <v>0</v>
      </c>
      <c r="X12" s="128">
        <v>125</v>
      </c>
      <c r="Y12" s="128">
        <v>125</v>
      </c>
      <c r="Z12" s="128" t="s">
        <v>228</v>
      </c>
      <c r="AA12" s="128">
        <f>ROWS($I$8:Z12)</f>
        <v>5</v>
      </c>
      <c r="AB12" s="128">
        <f t="shared" si="1"/>
        <v>5</v>
      </c>
      <c r="AC12" s="128">
        <f>IFERROR(SMALL($AB$8:$AB$55,ROWS($AB$8:AB12)),"")</f>
        <v>5</v>
      </c>
      <c r="AE12" s="128" t="s">
        <v>409</v>
      </c>
      <c r="AM12" s="466"/>
      <c r="AN12" s="466"/>
      <c r="AO12" s="466"/>
      <c r="AP12" s="138"/>
      <c r="AQ12" s="365" t="str">
        <f>IFERROR(INDEX($C$8:$H$55,$L12,COLUMNS($AM$8:AM12)),"")</f>
        <v>combined and general studies</v>
      </c>
      <c r="AR12" s="365">
        <f>IFERROR(INDEX($C$8:$H$55,$L12,COLUMNS($AN$8:AO12)),"")</f>
        <v>0.22899413041730321</v>
      </c>
      <c r="AS12" s="365">
        <f>IFERROR(INDEX($C$8:$H$55,$L12,COLUMNS($AN$8:AP12)),"")</f>
        <v>0.17407734984320977</v>
      </c>
      <c r="AT12" s="365">
        <f>IFERROR(INDEX($C$8:$H$55,$L12,COLUMNS($AN$8:AQ12)),"")</f>
        <v>0.17665031760070757</v>
      </c>
      <c r="AU12" s="365">
        <f>IFERROR(INDEX($C$8:$H$55,$L12,COLUMNS($AN$8:AR12)),"")</f>
        <v>0.1432017367532363</v>
      </c>
      <c r="AV12" s="365">
        <f>IFERROR(INDEX($C$8:$H$55,$L12,COLUMNS($AN$8:AS12)),"")</f>
        <v>0.27707646538554309</v>
      </c>
      <c r="AW12" s="138"/>
      <c r="AY12" s="243" t="str">
        <f>IFERROR(INDEX($Q$8:$Y$55,$AC12,COLUMNS($AM$32:AM37)),"")</f>
        <v>combined and general studies</v>
      </c>
      <c r="AZ12" s="362">
        <f>IFERROR(INDEX($Q$8:$Y$55,$AC12,COLUMNS($AO$33:AP38)),"")</f>
        <v>30</v>
      </c>
      <c r="BA12" s="362">
        <f>IFERROR(INDEX($Q$8:$Y$55,$AC12,COLUMNS($AO$33:AQ38)),"")</f>
        <v>20</v>
      </c>
      <c r="BB12" s="362">
        <f>IFERROR(INDEX($Q$8:$Y$55,$AC12,COLUMNS($AO$33:AR38)),"")</f>
        <v>20</v>
      </c>
      <c r="BC12" s="362">
        <f>IFERROR(INDEX($Q$8:$Y$55,$AC12,COLUMNS($AO$33:AS38)),"")</f>
        <v>20</v>
      </c>
      <c r="BD12" s="362">
        <f>IFERROR(INDEX($Q$8:$Y$55,$AC12,COLUMNS($AO$33:AT38)),"")</f>
        <v>35</v>
      </c>
      <c r="BE12" s="362">
        <f>IFERROR(INDEX($Q$8:$Y$55,$AC12,COLUMNS($AO$33:AU38)),"")</f>
        <v>0</v>
      </c>
      <c r="BF12" s="362">
        <f>IFERROR(INDEX($Q$8:$Y$55,$AC12,COLUMNS($AO$33:AV38)),"")</f>
        <v>125</v>
      </c>
      <c r="BG12" s="362">
        <f>IFERROR(INDEX($Q$8:$Y$55,$AC12,COLUMNS($AO$33:AW38)),"")</f>
        <v>125</v>
      </c>
    </row>
    <row r="13" spans="1:59" ht="15" customHeight="1">
      <c r="C13" s="128" t="s">
        <v>410</v>
      </c>
      <c r="D13" s="105">
        <v>0.18370862610845429</v>
      </c>
      <c r="E13" s="105">
        <v>0.19598216829656387</v>
      </c>
      <c r="F13" s="105">
        <v>0.17267997177085295</v>
      </c>
      <c r="G13" s="105">
        <v>0.20953566559857625</v>
      </c>
      <c r="H13" s="105">
        <v>0.23809356822555267</v>
      </c>
      <c r="I13" s="128" t="s">
        <v>228</v>
      </c>
      <c r="J13" s="128">
        <f>ROWS($I$8:I13)</f>
        <v>6</v>
      </c>
      <c r="K13" s="128">
        <f t="shared" si="0"/>
        <v>6</v>
      </c>
      <c r="L13" s="128">
        <f>IFERROR(SMALL($K$8:$K$55,ROWS($K$8:K13)),"")</f>
        <v>6</v>
      </c>
      <c r="Q13" s="128" t="s">
        <v>410</v>
      </c>
      <c r="R13" s="128">
        <v>420</v>
      </c>
      <c r="S13" s="128">
        <v>445</v>
      </c>
      <c r="T13" s="128">
        <v>395</v>
      </c>
      <c r="U13" s="128">
        <v>480</v>
      </c>
      <c r="V13" s="128">
        <v>545</v>
      </c>
      <c r="W13" s="128">
        <v>5</v>
      </c>
      <c r="X13" s="128">
        <v>2285</v>
      </c>
      <c r="Y13" s="128">
        <v>2280</v>
      </c>
      <c r="Z13" s="128" t="s">
        <v>228</v>
      </c>
      <c r="AA13" s="128">
        <f>ROWS($I$8:Z13)</f>
        <v>6</v>
      </c>
      <c r="AB13" s="128">
        <f t="shared" si="1"/>
        <v>6</v>
      </c>
      <c r="AC13" s="128">
        <f>IFERROR(SMALL($AB$8:$AB$55,ROWS($AB$8:AB13)),"")</f>
        <v>6</v>
      </c>
      <c r="AE13" s="128" t="s">
        <v>410</v>
      </c>
      <c r="AM13" s="466"/>
      <c r="AN13" s="466"/>
      <c r="AO13" s="466"/>
      <c r="AP13" s="138"/>
      <c r="AQ13" s="365" t="str">
        <f>IFERROR(INDEX($C$8:$H$55,$L13,COLUMNS($AM$8:AM13)),"")</f>
        <v>computing</v>
      </c>
      <c r="AR13" s="365">
        <f>IFERROR(INDEX($C$8:$H$55,$L13,COLUMNS($AN$8:AO13)),"")</f>
        <v>0.18370862610845429</v>
      </c>
      <c r="AS13" s="365">
        <f>IFERROR(INDEX($C$8:$H$55,$L13,COLUMNS($AN$8:AP13)),"")</f>
        <v>0.19598216829656387</v>
      </c>
      <c r="AT13" s="365">
        <f>IFERROR(INDEX($C$8:$H$55,$L13,COLUMNS($AN$8:AQ13)),"")</f>
        <v>0.17267997177085295</v>
      </c>
      <c r="AU13" s="365">
        <f>IFERROR(INDEX($C$8:$H$55,$L13,COLUMNS($AN$8:AR13)),"")</f>
        <v>0.20953566559857625</v>
      </c>
      <c r="AV13" s="365">
        <f>IFERROR(INDEX($C$8:$H$55,$L13,COLUMNS($AN$8:AS13)),"")</f>
        <v>0.23809356822555267</v>
      </c>
      <c r="AW13" s="138"/>
      <c r="AY13" s="243" t="str">
        <f>IFERROR(INDEX($Q$8:$Y$55,$AC13,COLUMNS($AM$32:AM38)),"")</f>
        <v>computing</v>
      </c>
      <c r="AZ13" s="362">
        <f>IFERROR(INDEX($Q$8:$Y$55,$AC13,COLUMNS($AO$33:AP39)),"")</f>
        <v>420</v>
      </c>
      <c r="BA13" s="362">
        <f>IFERROR(INDEX($Q$8:$Y$55,$AC13,COLUMNS($AO$33:AQ39)),"")</f>
        <v>445</v>
      </c>
      <c r="BB13" s="362">
        <f>IFERROR(INDEX($Q$8:$Y$55,$AC13,COLUMNS($AO$33:AR39)),"")</f>
        <v>395</v>
      </c>
      <c r="BC13" s="362">
        <f>IFERROR(INDEX($Q$8:$Y$55,$AC13,COLUMNS($AO$33:AS39)),"")</f>
        <v>480</v>
      </c>
      <c r="BD13" s="362">
        <f>IFERROR(INDEX($Q$8:$Y$55,$AC13,COLUMNS($AO$33:AT39)),"")</f>
        <v>545</v>
      </c>
      <c r="BE13" s="362">
        <f>IFERROR(INDEX($Q$8:$Y$55,$AC13,COLUMNS($AO$33:AU39)),"")</f>
        <v>5</v>
      </c>
      <c r="BF13" s="362">
        <f>IFERROR(INDEX($Q$8:$Y$55,$AC13,COLUMNS($AO$33:AV39)),"")</f>
        <v>2285</v>
      </c>
      <c r="BG13" s="362">
        <f>IFERROR(INDEX($Q$8:$Y$55,$AC13,COLUMNS($AO$33:AW39)),"")</f>
        <v>2280</v>
      </c>
    </row>
    <row r="14" spans="1:59" ht="15" customHeight="1">
      <c r="C14" s="128" t="s">
        <v>411</v>
      </c>
      <c r="D14" s="105">
        <v>0.17059608140016941</v>
      </c>
      <c r="E14" s="105">
        <v>0.15981722814037744</v>
      </c>
      <c r="F14" s="105">
        <v>0.17493556120333822</v>
      </c>
      <c r="G14" s="105">
        <v>0.2214621748769805</v>
      </c>
      <c r="H14" s="105">
        <v>0.27318895437913449</v>
      </c>
      <c r="I14" s="128" t="s">
        <v>228</v>
      </c>
      <c r="J14" s="128">
        <f>ROWS($I$8:I14)</f>
        <v>7</v>
      </c>
      <c r="K14" s="128">
        <f t="shared" si="0"/>
        <v>7</v>
      </c>
      <c r="L14" s="128">
        <f>IFERROR(SMALL($K$8:$K$55,ROWS($K$8:K14)),"")</f>
        <v>7</v>
      </c>
      <c r="Q14" s="128" t="s">
        <v>411</v>
      </c>
      <c r="R14" s="128">
        <v>380</v>
      </c>
      <c r="S14" s="128">
        <v>355</v>
      </c>
      <c r="T14" s="128">
        <v>390</v>
      </c>
      <c r="U14" s="128">
        <v>490</v>
      </c>
      <c r="V14" s="128">
        <v>605</v>
      </c>
      <c r="W14" s="128">
        <v>5</v>
      </c>
      <c r="X14" s="128">
        <v>2225</v>
      </c>
      <c r="Y14" s="128">
        <v>2220</v>
      </c>
      <c r="Z14" s="128" t="s">
        <v>228</v>
      </c>
      <c r="AA14" s="128">
        <f>ROWS($I$8:Z14)</f>
        <v>7</v>
      </c>
      <c r="AB14" s="128">
        <f t="shared" si="1"/>
        <v>7</v>
      </c>
      <c r="AC14" s="128">
        <f>IFERROR(SMALL($AB$8:$AB$55,ROWS($AB$8:AB14)),"")</f>
        <v>7</v>
      </c>
      <c r="AE14" s="128" t="s">
        <v>411</v>
      </c>
      <c r="AM14" s="466"/>
      <c r="AN14" s="466"/>
      <c r="AO14" s="466"/>
      <c r="AP14" s="138"/>
      <c r="AQ14" s="365" t="str">
        <f>IFERROR(INDEX($C$8:$H$55,$L14,COLUMNS($AM$8:AM14)),"")</f>
        <v>Design, and Creative and Performing Arts</v>
      </c>
      <c r="AR14" s="365">
        <f>IFERROR(INDEX($C$8:$H$55,$L14,COLUMNS($AN$8:AO14)),"")</f>
        <v>0.17059608140016941</v>
      </c>
      <c r="AS14" s="365">
        <f>IFERROR(INDEX($C$8:$H$55,$L14,COLUMNS($AN$8:AP14)),"")</f>
        <v>0.15981722814037744</v>
      </c>
      <c r="AT14" s="365">
        <f>IFERROR(INDEX($C$8:$H$55,$L14,COLUMNS($AN$8:AQ14)),"")</f>
        <v>0.17493556120333822</v>
      </c>
      <c r="AU14" s="365">
        <f>IFERROR(INDEX($C$8:$H$55,$L14,COLUMNS($AN$8:AR14)),"")</f>
        <v>0.2214621748769805</v>
      </c>
      <c r="AV14" s="365">
        <f>IFERROR(INDEX($C$8:$H$55,$L14,COLUMNS($AN$8:AS14)),"")</f>
        <v>0.27318895437913449</v>
      </c>
      <c r="AW14" s="138"/>
      <c r="AY14" s="243" t="str">
        <f>IFERROR(INDEX($Q$8:$Y$55,$AC14,COLUMNS($AM$32:AM39)),"")</f>
        <v>Design, and Creative and Performing Arts</v>
      </c>
      <c r="AZ14" s="362">
        <f>IFERROR(INDEX($Q$8:$Y$55,$AC14,COLUMNS($AO$33:AP40)),"")</f>
        <v>380</v>
      </c>
      <c r="BA14" s="362">
        <f>IFERROR(INDEX($Q$8:$Y$55,$AC14,COLUMNS($AO$33:AQ40)),"")</f>
        <v>355</v>
      </c>
      <c r="BB14" s="362">
        <f>IFERROR(INDEX($Q$8:$Y$55,$AC14,COLUMNS($AO$33:AR40)),"")</f>
        <v>390</v>
      </c>
      <c r="BC14" s="362">
        <f>IFERROR(INDEX($Q$8:$Y$55,$AC14,COLUMNS($AO$33:AS40)),"")</f>
        <v>490</v>
      </c>
      <c r="BD14" s="362">
        <f>IFERROR(INDEX($Q$8:$Y$55,$AC14,COLUMNS($AO$33:AT40)),"")</f>
        <v>605</v>
      </c>
      <c r="BE14" s="362">
        <f>IFERROR(INDEX($Q$8:$Y$55,$AC14,COLUMNS($AO$33:AU40)),"")</f>
        <v>5</v>
      </c>
      <c r="BF14" s="362">
        <f>IFERROR(INDEX($Q$8:$Y$55,$AC14,COLUMNS($AO$33:AV40)),"")</f>
        <v>2225</v>
      </c>
      <c r="BG14" s="362">
        <f>IFERROR(INDEX($Q$8:$Y$55,$AC14,COLUMNS($AO$33:AW40)),"")</f>
        <v>2220</v>
      </c>
    </row>
    <row r="15" spans="1:59" ht="15" customHeight="1">
      <c r="C15" s="128" t="s">
        <v>412</v>
      </c>
      <c r="D15" s="105">
        <v>0.16286035192811682</v>
      </c>
      <c r="E15" s="105">
        <v>0.201048296518158</v>
      </c>
      <c r="F15" s="105">
        <v>0.17147135904155747</v>
      </c>
      <c r="G15" s="105">
        <v>0.23212280044926994</v>
      </c>
      <c r="H15" s="105">
        <v>0.23249719206289779</v>
      </c>
      <c r="I15" s="128" t="s">
        <v>228</v>
      </c>
      <c r="J15" s="128">
        <f>ROWS($I$8:I15)</f>
        <v>8</v>
      </c>
      <c r="K15" s="128">
        <f t="shared" si="0"/>
        <v>8</v>
      </c>
      <c r="L15" s="128">
        <f>IFERROR(SMALL($K$8:$K$55,ROWS($K$8:K15)),"")</f>
        <v>8</v>
      </c>
      <c r="Q15" s="128" t="s">
        <v>412</v>
      </c>
      <c r="R15" s="128">
        <v>220</v>
      </c>
      <c r="S15" s="128">
        <v>270</v>
      </c>
      <c r="T15" s="128">
        <v>230</v>
      </c>
      <c r="U15" s="128">
        <v>310</v>
      </c>
      <c r="V15" s="128">
        <v>310</v>
      </c>
      <c r="W15" s="128">
        <v>0</v>
      </c>
      <c r="X15" s="128">
        <v>1335</v>
      </c>
      <c r="Y15" s="128">
        <v>1335</v>
      </c>
      <c r="Z15" s="128" t="s">
        <v>228</v>
      </c>
      <c r="AA15" s="128">
        <f>ROWS($I$8:Z15)</f>
        <v>8</v>
      </c>
      <c r="AB15" s="128">
        <f t="shared" si="1"/>
        <v>8</v>
      </c>
      <c r="AC15" s="128">
        <f>IFERROR(SMALL($AB$8:$AB$55,ROWS($AB$8:AB15)),"")</f>
        <v>8</v>
      </c>
      <c r="AE15" s="128" t="s">
        <v>412</v>
      </c>
      <c r="AM15" s="466"/>
      <c r="AN15" s="466"/>
      <c r="AO15" s="466"/>
      <c r="AP15" s="138"/>
      <c r="AQ15" s="365" t="str">
        <f>IFERROR(INDEX($C$8:$H$55,$L15,COLUMNS($AM$8:AM15)),"")</f>
        <v>education and teaching</v>
      </c>
      <c r="AR15" s="365">
        <f>IFERROR(INDEX($C$8:$H$55,$L15,COLUMNS($AN$8:AO15)),"")</f>
        <v>0.16286035192811682</v>
      </c>
      <c r="AS15" s="365">
        <f>IFERROR(INDEX($C$8:$H$55,$L15,COLUMNS($AN$8:AP15)),"")</f>
        <v>0.201048296518158</v>
      </c>
      <c r="AT15" s="365">
        <f>IFERROR(INDEX($C$8:$H$55,$L15,COLUMNS($AN$8:AQ15)),"")</f>
        <v>0.17147135904155747</v>
      </c>
      <c r="AU15" s="365">
        <f>IFERROR(INDEX($C$8:$H$55,$L15,COLUMNS($AN$8:AR15)),"")</f>
        <v>0.23212280044926994</v>
      </c>
      <c r="AV15" s="365">
        <f>IFERROR(INDEX($C$8:$H$55,$L15,COLUMNS($AN$8:AS15)),"")</f>
        <v>0.23249719206289779</v>
      </c>
      <c r="AW15" s="138"/>
      <c r="AY15" s="243" t="str">
        <f>IFERROR(INDEX($Q$8:$Y$55,$AC15,COLUMNS($AM$32:AM40)),"")</f>
        <v>education and teaching</v>
      </c>
      <c r="AZ15" s="362">
        <f>IFERROR(INDEX($Q$8:$Y$55,$AC15,COLUMNS($AO$33:AP41)),"")</f>
        <v>220</v>
      </c>
      <c r="BA15" s="362">
        <f>IFERROR(INDEX($Q$8:$Y$55,$AC15,COLUMNS($AO$33:AQ41)),"")</f>
        <v>270</v>
      </c>
      <c r="BB15" s="362">
        <f>IFERROR(INDEX($Q$8:$Y$55,$AC15,COLUMNS($AO$33:AR41)),"")</f>
        <v>230</v>
      </c>
      <c r="BC15" s="362">
        <f>IFERROR(INDEX($Q$8:$Y$55,$AC15,COLUMNS($AO$33:AS41)),"")</f>
        <v>310</v>
      </c>
      <c r="BD15" s="362">
        <f>IFERROR(INDEX($Q$8:$Y$55,$AC15,COLUMNS($AO$33:AT41)),"")</f>
        <v>310</v>
      </c>
      <c r="BE15" s="362">
        <f>IFERROR(INDEX($Q$8:$Y$55,$AC15,COLUMNS($AO$33:AU41)),"")</f>
        <v>0</v>
      </c>
      <c r="BF15" s="362">
        <f>IFERROR(INDEX($Q$8:$Y$55,$AC15,COLUMNS($AO$33:AV41)),"")</f>
        <v>1335</v>
      </c>
      <c r="BG15" s="362">
        <f>IFERROR(INDEX($Q$8:$Y$55,$AC15,COLUMNS($AO$33:AW41)),"")</f>
        <v>1335</v>
      </c>
    </row>
    <row r="16" spans="1:59" ht="15" customHeight="1">
      <c r="C16" s="128" t="s">
        <v>413</v>
      </c>
      <c r="D16" s="105">
        <v>0.13451120488410764</v>
      </c>
      <c r="E16" s="105">
        <v>0.14541872160343736</v>
      </c>
      <c r="F16" s="105">
        <v>0.16920811266785074</v>
      </c>
      <c r="G16" s="105">
        <v>0.24661264155294554</v>
      </c>
      <c r="H16" s="105">
        <v>0.30424931929165872</v>
      </c>
      <c r="I16" s="128" t="s">
        <v>228</v>
      </c>
      <c r="J16" s="128">
        <f>ROWS($I$8:I16)</f>
        <v>9</v>
      </c>
      <c r="K16" s="128">
        <f t="shared" si="0"/>
        <v>9</v>
      </c>
      <c r="L16" s="128">
        <f>IFERROR(SMALL($K$8:$K$55,ROWS($K$8:K16)),"")</f>
        <v>9</v>
      </c>
      <c r="Q16" s="128" t="s">
        <v>413</v>
      </c>
      <c r="R16" s="128">
        <v>330</v>
      </c>
      <c r="S16" s="128">
        <v>360</v>
      </c>
      <c r="T16" s="128">
        <v>420</v>
      </c>
      <c r="U16" s="128">
        <v>610</v>
      </c>
      <c r="V16" s="128">
        <v>750</v>
      </c>
      <c r="W16" s="128">
        <v>5</v>
      </c>
      <c r="X16" s="128">
        <v>2475</v>
      </c>
      <c r="Y16" s="128">
        <v>2470</v>
      </c>
      <c r="Z16" s="128" t="s">
        <v>228</v>
      </c>
      <c r="AA16" s="128">
        <f>ROWS($I$8:Z16)</f>
        <v>9</v>
      </c>
      <c r="AB16" s="128">
        <f t="shared" si="1"/>
        <v>9</v>
      </c>
      <c r="AC16" s="128">
        <f>IFERROR(SMALL($AB$8:$AB$55,ROWS($AB$8:AB16)),"")</f>
        <v>9</v>
      </c>
      <c r="AE16" s="128" t="s">
        <v>413</v>
      </c>
      <c r="AM16" s="466"/>
      <c r="AN16" s="466"/>
      <c r="AO16" s="466"/>
      <c r="AP16" s="138"/>
      <c r="AQ16" s="365" t="str">
        <f>IFERROR(INDEX($C$8:$H$55,$L16,COLUMNS($AM$8:AM16)),"")</f>
        <v>engineering and technology</v>
      </c>
      <c r="AR16" s="365">
        <f>IFERROR(INDEX($C$8:$H$55,$L16,COLUMNS($AN$8:AO16)),"")</f>
        <v>0.13451120488410764</v>
      </c>
      <c r="AS16" s="365">
        <f>IFERROR(INDEX($C$8:$H$55,$L16,COLUMNS($AN$8:AP16)),"")</f>
        <v>0.14541872160343736</v>
      </c>
      <c r="AT16" s="365">
        <f>IFERROR(INDEX($C$8:$H$55,$L16,COLUMNS($AN$8:AQ16)),"")</f>
        <v>0.16920811266785074</v>
      </c>
      <c r="AU16" s="365">
        <f>IFERROR(INDEX($C$8:$H$55,$L16,COLUMNS($AN$8:AR16)),"")</f>
        <v>0.24661264155294554</v>
      </c>
      <c r="AV16" s="365">
        <f>IFERROR(INDEX($C$8:$H$55,$L16,COLUMNS($AN$8:AS16)),"")</f>
        <v>0.30424931929165872</v>
      </c>
      <c r="AW16" s="138"/>
      <c r="AY16" s="243" t="str">
        <f>IFERROR(INDEX($Q$8:$Y$55,$AC16,COLUMNS($AM$32:AM41)),"")</f>
        <v>engineering and technology</v>
      </c>
      <c r="AZ16" s="362">
        <f>IFERROR(INDEX($Q$8:$Y$55,$AC16,COLUMNS($AO$33:AP42)),"")</f>
        <v>330</v>
      </c>
      <c r="BA16" s="362">
        <f>IFERROR(INDEX($Q$8:$Y$55,$AC16,COLUMNS($AO$33:AQ42)),"")</f>
        <v>360</v>
      </c>
      <c r="BB16" s="362">
        <f>IFERROR(INDEX($Q$8:$Y$55,$AC16,COLUMNS($AO$33:AR42)),"")</f>
        <v>420</v>
      </c>
      <c r="BC16" s="362">
        <f>IFERROR(INDEX($Q$8:$Y$55,$AC16,COLUMNS($AO$33:AS42)),"")</f>
        <v>610</v>
      </c>
      <c r="BD16" s="362">
        <f>IFERROR(INDEX($Q$8:$Y$55,$AC16,COLUMNS($AO$33:AT42)),"")</f>
        <v>750</v>
      </c>
      <c r="BE16" s="362">
        <f>IFERROR(INDEX($Q$8:$Y$55,$AC16,COLUMNS($AO$33:AU42)),"")</f>
        <v>5</v>
      </c>
      <c r="BF16" s="362">
        <f>IFERROR(INDEX($Q$8:$Y$55,$AC16,COLUMNS($AO$33:AV42)),"")</f>
        <v>2475</v>
      </c>
      <c r="BG16" s="362">
        <f>IFERROR(INDEX($Q$8:$Y$55,$AC16,COLUMNS($AO$33:AW42)),"")</f>
        <v>2470</v>
      </c>
    </row>
    <row r="17" spans="3:59" ht="15" customHeight="1">
      <c r="C17" s="128" t="s">
        <v>414</v>
      </c>
      <c r="D17" s="105">
        <v>7.2888661289634268E-2</v>
      </c>
      <c r="E17" s="105">
        <v>0.12768318183757948</v>
      </c>
      <c r="F17" s="105">
        <v>0.20483932915119704</v>
      </c>
      <c r="G17" s="105">
        <v>0.25139760167285452</v>
      </c>
      <c r="H17" s="105">
        <v>0.3431912260487347</v>
      </c>
      <c r="I17" s="128" t="s">
        <v>228</v>
      </c>
      <c r="J17" s="128">
        <f>ROWS($I$8:I17)</f>
        <v>10</v>
      </c>
      <c r="K17" s="128">
        <f t="shared" si="0"/>
        <v>10</v>
      </c>
      <c r="L17" s="128">
        <f>IFERROR(SMALL($K$8:$K$55,ROWS($K$8:K17)),"")</f>
        <v>10</v>
      </c>
      <c r="Q17" s="128" t="s">
        <v>414</v>
      </c>
      <c r="R17" s="128">
        <v>35</v>
      </c>
      <c r="S17" s="128">
        <v>60</v>
      </c>
      <c r="T17" s="128">
        <v>95</v>
      </c>
      <c r="U17" s="128">
        <v>120</v>
      </c>
      <c r="V17" s="128">
        <v>160</v>
      </c>
      <c r="W17" s="128">
        <v>0</v>
      </c>
      <c r="X17" s="128">
        <v>470</v>
      </c>
      <c r="Y17" s="128">
        <v>470</v>
      </c>
      <c r="Z17" s="128" t="s">
        <v>228</v>
      </c>
      <c r="AA17" s="128">
        <f>ROWS($I$8:Z17)</f>
        <v>10</v>
      </c>
      <c r="AB17" s="128">
        <f t="shared" si="1"/>
        <v>10</v>
      </c>
      <c r="AC17" s="128">
        <f>IFERROR(SMALL($AB$8:$AB$55,ROWS($AB$8:AB17)),"")</f>
        <v>10</v>
      </c>
      <c r="AE17" s="128" t="s">
        <v>414</v>
      </c>
      <c r="AM17" s="466"/>
      <c r="AN17" s="466"/>
      <c r="AO17" s="466"/>
      <c r="AP17" s="138"/>
      <c r="AQ17" s="365" t="str">
        <f>IFERROR(INDEX($C$8:$H$55,$L17,COLUMNS($AM$8:AM17)),"")</f>
        <v>Geography, Earth and Environmental Studies</v>
      </c>
      <c r="AR17" s="365">
        <f>IFERROR(INDEX($C$8:$H$55,$L17,COLUMNS($AN$8:AO17)),"")</f>
        <v>7.2888661289634268E-2</v>
      </c>
      <c r="AS17" s="365">
        <f>IFERROR(INDEX($C$8:$H$55,$L17,COLUMNS($AN$8:AP17)),"")</f>
        <v>0.12768318183757948</v>
      </c>
      <c r="AT17" s="365">
        <f>IFERROR(INDEX($C$8:$H$55,$L17,COLUMNS($AN$8:AQ17)),"")</f>
        <v>0.20483932915119704</v>
      </c>
      <c r="AU17" s="365">
        <f>IFERROR(INDEX($C$8:$H$55,$L17,COLUMNS($AN$8:AR17)),"")</f>
        <v>0.25139760167285452</v>
      </c>
      <c r="AV17" s="365">
        <f>IFERROR(INDEX($C$8:$H$55,$L17,COLUMNS($AN$8:AS17)),"")</f>
        <v>0.3431912260487347</v>
      </c>
      <c r="AW17" s="138"/>
      <c r="AY17" s="243" t="str">
        <f>IFERROR(INDEX($Q$8:$Y$55,$AC17,COLUMNS($AM$32:AM42)),"")</f>
        <v>Geography, Earth and Environmental Studies</v>
      </c>
      <c r="AZ17" s="362">
        <f>IFERROR(INDEX($Q$8:$Y$55,$AC17,COLUMNS($AO$33:AP43)),"")</f>
        <v>35</v>
      </c>
      <c r="BA17" s="362">
        <f>IFERROR(INDEX($Q$8:$Y$55,$AC17,COLUMNS($AO$33:AQ43)),"")</f>
        <v>60</v>
      </c>
      <c r="BB17" s="362">
        <f>IFERROR(INDEX($Q$8:$Y$55,$AC17,COLUMNS($AO$33:AR43)),"")</f>
        <v>95</v>
      </c>
      <c r="BC17" s="362">
        <f>IFERROR(INDEX($Q$8:$Y$55,$AC17,COLUMNS($AO$33:AS43)),"")</f>
        <v>120</v>
      </c>
      <c r="BD17" s="362">
        <f>IFERROR(INDEX($Q$8:$Y$55,$AC17,COLUMNS($AO$33:AT43)),"")</f>
        <v>160</v>
      </c>
      <c r="BE17" s="362">
        <f>IFERROR(INDEX($Q$8:$Y$55,$AC17,COLUMNS($AO$33:AU43)),"")</f>
        <v>0</v>
      </c>
      <c r="BF17" s="362">
        <f>IFERROR(INDEX($Q$8:$Y$55,$AC17,COLUMNS($AO$33:AV43)),"")</f>
        <v>470</v>
      </c>
      <c r="BG17" s="362">
        <f>IFERROR(INDEX($Q$8:$Y$55,$AC17,COLUMNS($AO$33:AW43)),"")</f>
        <v>470</v>
      </c>
    </row>
    <row r="18" spans="3:59" ht="14.45">
      <c r="C18" s="128" t="s">
        <v>415</v>
      </c>
      <c r="D18" s="105">
        <v>0.13244180603429936</v>
      </c>
      <c r="E18" s="105">
        <v>0.14777224562747351</v>
      </c>
      <c r="F18" s="105">
        <v>0.17513511213243119</v>
      </c>
      <c r="G18" s="105">
        <v>0.24949997872249882</v>
      </c>
      <c r="H18" s="105">
        <v>0.29515085748329711</v>
      </c>
      <c r="I18" s="128" t="s">
        <v>228</v>
      </c>
      <c r="J18" s="128">
        <f>ROWS($I$8:I18)</f>
        <v>11</v>
      </c>
      <c r="K18" s="128">
        <f t="shared" si="0"/>
        <v>11</v>
      </c>
      <c r="L18" s="128">
        <f>IFERROR(SMALL($K$8:$K$55,ROWS($K$8:K18)),"")</f>
        <v>11</v>
      </c>
      <c r="Q18" s="128" t="s">
        <v>415</v>
      </c>
      <c r="R18" s="128">
        <v>125</v>
      </c>
      <c r="S18" s="128">
        <v>140</v>
      </c>
      <c r="T18" s="128">
        <v>165</v>
      </c>
      <c r="U18" s="128">
        <v>235</v>
      </c>
      <c r="V18" s="128">
        <v>275</v>
      </c>
      <c r="W18" s="128">
        <v>0</v>
      </c>
      <c r="X18" s="128">
        <v>940</v>
      </c>
      <c r="Y18" s="128">
        <v>940</v>
      </c>
      <c r="Z18" s="128" t="s">
        <v>228</v>
      </c>
      <c r="AA18" s="128">
        <f>ROWS($I$8:Z18)</f>
        <v>11</v>
      </c>
      <c r="AB18" s="128">
        <f t="shared" si="1"/>
        <v>11</v>
      </c>
      <c r="AC18" s="128">
        <f>IFERROR(SMALL($AB$8:$AB$55,ROWS($AB$8:AB18)),"")</f>
        <v>11</v>
      </c>
      <c r="AE18" s="128" t="s">
        <v>415</v>
      </c>
      <c r="AM18" s="466"/>
      <c r="AN18" s="466"/>
      <c r="AO18" s="466"/>
      <c r="AP18" s="138"/>
      <c r="AQ18" s="365" t="str">
        <f>IFERROR(INDEX($C$8:$H$55,$L18,COLUMNS($AM$8:AM18)),"")</f>
        <v>historical, philosophical and religious studies</v>
      </c>
      <c r="AR18" s="365">
        <f>IFERROR(INDEX($C$8:$H$55,$L18,COLUMNS($AN$8:AO18)),"")</f>
        <v>0.13244180603429936</v>
      </c>
      <c r="AS18" s="365">
        <f>IFERROR(INDEX($C$8:$H$55,$L18,COLUMNS($AN$8:AP18)),"")</f>
        <v>0.14777224562747351</v>
      </c>
      <c r="AT18" s="365">
        <f>IFERROR(INDEX($C$8:$H$55,$L18,COLUMNS($AN$8:AQ18)),"")</f>
        <v>0.17513511213243119</v>
      </c>
      <c r="AU18" s="365">
        <f>IFERROR(INDEX($C$8:$H$55,$L18,COLUMNS($AN$8:AR18)),"")</f>
        <v>0.24949997872249882</v>
      </c>
      <c r="AV18" s="365">
        <f>IFERROR(INDEX($C$8:$H$55,$L18,COLUMNS($AN$8:AS18)),"")</f>
        <v>0.29515085748329711</v>
      </c>
      <c r="AW18" s="138"/>
      <c r="AY18" s="243" t="str">
        <f>IFERROR(INDEX($Q$8:$Y$55,$AC18,COLUMNS($AM$32:AM43)),"")</f>
        <v>historical, philosophical and religious studies</v>
      </c>
      <c r="AZ18" s="362">
        <f>IFERROR(INDEX($Q$8:$Y$55,$AC18,COLUMNS($AO$33:AP44)),"")</f>
        <v>125</v>
      </c>
      <c r="BA18" s="362">
        <f>IFERROR(INDEX($Q$8:$Y$55,$AC18,COLUMNS($AO$33:AQ44)),"")</f>
        <v>140</v>
      </c>
      <c r="BB18" s="362">
        <f>IFERROR(INDEX($Q$8:$Y$55,$AC18,COLUMNS($AO$33:AR44)),"")</f>
        <v>165</v>
      </c>
      <c r="BC18" s="362">
        <f>IFERROR(INDEX($Q$8:$Y$55,$AC18,COLUMNS($AO$33:AS44)),"")</f>
        <v>235</v>
      </c>
      <c r="BD18" s="362">
        <f>IFERROR(INDEX($Q$8:$Y$55,$AC18,COLUMNS($AO$33:AT44)),"")</f>
        <v>275</v>
      </c>
      <c r="BE18" s="362">
        <f>IFERROR(INDEX($Q$8:$Y$55,$AC18,COLUMNS($AO$33:AU44)),"")</f>
        <v>0</v>
      </c>
      <c r="BF18" s="362">
        <f>IFERROR(INDEX($Q$8:$Y$55,$AC18,COLUMNS($AO$33:AV44)),"")</f>
        <v>940</v>
      </c>
      <c r="BG18" s="362">
        <f>IFERROR(INDEX($Q$8:$Y$55,$AC18,COLUMNS($AO$33:AW44)),"")</f>
        <v>940</v>
      </c>
    </row>
    <row r="19" spans="3:59" ht="14.45">
      <c r="C19" s="128" t="s">
        <v>416</v>
      </c>
      <c r="D19" s="105">
        <v>0.1299052904394408</v>
      </c>
      <c r="E19" s="105">
        <v>0.1567958686205933</v>
      </c>
      <c r="F19" s="105">
        <v>0.17304968638899329</v>
      </c>
      <c r="G19" s="105">
        <v>0.23935601352718439</v>
      </c>
      <c r="H19" s="105">
        <v>0.30089314102378817</v>
      </c>
      <c r="I19" s="128" t="s">
        <v>228</v>
      </c>
      <c r="J19" s="128">
        <f>ROWS($I$8:I19)</f>
        <v>12</v>
      </c>
      <c r="K19" s="128">
        <f t="shared" si="0"/>
        <v>12</v>
      </c>
      <c r="L19" s="128">
        <f>IFERROR(SMALL($K$8:$K$55,ROWS($K$8:K19)),"")</f>
        <v>12</v>
      </c>
      <c r="Q19" s="128" t="s">
        <v>416</v>
      </c>
      <c r="R19" s="128">
        <v>135</v>
      </c>
      <c r="S19" s="128">
        <v>165</v>
      </c>
      <c r="T19" s="128">
        <v>180</v>
      </c>
      <c r="U19" s="128">
        <v>250</v>
      </c>
      <c r="V19" s="128">
        <v>310</v>
      </c>
      <c r="W19" s="128">
        <v>0</v>
      </c>
      <c r="X19" s="128">
        <v>1040</v>
      </c>
      <c r="Y19" s="128">
        <v>1040</v>
      </c>
      <c r="Z19" s="128" t="s">
        <v>228</v>
      </c>
      <c r="AA19" s="128">
        <f>ROWS($I$8:Z19)</f>
        <v>12</v>
      </c>
      <c r="AB19" s="128">
        <f t="shared" si="1"/>
        <v>12</v>
      </c>
      <c r="AC19" s="128">
        <f>IFERROR(SMALL($AB$8:$AB$55,ROWS($AB$8:AB19)),"")</f>
        <v>12</v>
      </c>
      <c r="AE19" s="128" t="s">
        <v>416</v>
      </c>
      <c r="AM19" s="466"/>
      <c r="AN19" s="466"/>
      <c r="AO19" s="466"/>
      <c r="AP19" s="138"/>
      <c r="AQ19" s="365" t="str">
        <f>IFERROR(INDEX($C$8:$H$55,$L19,COLUMNS($AM$8:AM19)),"")</f>
        <v>language and area studies</v>
      </c>
      <c r="AR19" s="365">
        <f>IFERROR(INDEX($C$8:$H$55,$L19,COLUMNS($AN$8:AO19)),"")</f>
        <v>0.1299052904394408</v>
      </c>
      <c r="AS19" s="365">
        <f>IFERROR(INDEX($C$8:$H$55,$L19,COLUMNS($AN$8:AP19)),"")</f>
        <v>0.1567958686205933</v>
      </c>
      <c r="AT19" s="365">
        <f>IFERROR(INDEX($C$8:$H$55,$L19,COLUMNS($AN$8:AQ19)),"")</f>
        <v>0.17304968638899329</v>
      </c>
      <c r="AU19" s="365">
        <f>IFERROR(INDEX($C$8:$H$55,$L19,COLUMNS($AN$8:AR19)),"")</f>
        <v>0.23935601352718439</v>
      </c>
      <c r="AV19" s="365">
        <f>IFERROR(INDEX($C$8:$H$55,$L19,COLUMNS($AN$8:AS19)),"")</f>
        <v>0.30089314102378817</v>
      </c>
      <c r="AW19" s="138"/>
      <c r="AY19" s="243" t="str">
        <f>IFERROR(INDEX($Q$8:$Y$55,$AC19,COLUMNS($AM$32:AM44)),"")</f>
        <v>language and area studies</v>
      </c>
      <c r="AZ19" s="362">
        <f>IFERROR(INDEX($Q$8:$Y$55,$AC19,COLUMNS($AO$33:AP45)),"")</f>
        <v>135</v>
      </c>
      <c r="BA19" s="362">
        <f>IFERROR(INDEX($Q$8:$Y$55,$AC19,COLUMNS($AO$33:AQ45)),"")</f>
        <v>165</v>
      </c>
      <c r="BB19" s="362">
        <f>IFERROR(INDEX($Q$8:$Y$55,$AC19,COLUMNS($AO$33:AR45)),"")</f>
        <v>180</v>
      </c>
      <c r="BC19" s="362">
        <f>IFERROR(INDEX($Q$8:$Y$55,$AC19,COLUMNS($AO$33:AS45)),"")</f>
        <v>250</v>
      </c>
      <c r="BD19" s="362">
        <f>IFERROR(INDEX($Q$8:$Y$55,$AC19,COLUMNS($AO$33:AT45)),"")</f>
        <v>310</v>
      </c>
      <c r="BE19" s="362">
        <f>IFERROR(INDEX($Q$8:$Y$55,$AC19,COLUMNS($AO$33:AU45)),"")</f>
        <v>0</v>
      </c>
      <c r="BF19" s="362">
        <f>IFERROR(INDEX($Q$8:$Y$55,$AC19,COLUMNS($AO$33:AV45)),"")</f>
        <v>1040</v>
      </c>
      <c r="BG19" s="362">
        <f>IFERROR(INDEX($Q$8:$Y$55,$AC19,COLUMNS($AO$33:AW45)),"")</f>
        <v>1040</v>
      </c>
    </row>
    <row r="20" spans="3:59" ht="14.45">
      <c r="C20" s="128" t="s">
        <v>417</v>
      </c>
      <c r="D20" s="105">
        <v>0.15343290334336576</v>
      </c>
      <c r="E20" s="105">
        <v>0.16065874546814032</v>
      </c>
      <c r="F20" s="105">
        <v>0.18705506091699081</v>
      </c>
      <c r="G20" s="105">
        <v>0.21668729696954464</v>
      </c>
      <c r="H20" s="105">
        <v>0.28216599330195857</v>
      </c>
      <c r="I20" s="128" t="s">
        <v>228</v>
      </c>
      <c r="J20" s="128">
        <f>ROWS($I$8:I20)</f>
        <v>13</v>
      </c>
      <c r="K20" s="128">
        <f t="shared" si="0"/>
        <v>13</v>
      </c>
      <c r="L20" s="128">
        <f>IFERROR(SMALL($K$8:$K$55,ROWS($K$8:K20)),"")</f>
        <v>13</v>
      </c>
      <c r="Q20" s="128" t="s">
        <v>417</v>
      </c>
      <c r="R20" s="128">
        <v>245</v>
      </c>
      <c r="S20" s="128">
        <v>255</v>
      </c>
      <c r="T20" s="128">
        <v>300</v>
      </c>
      <c r="U20" s="128">
        <v>345</v>
      </c>
      <c r="V20" s="128">
        <v>450</v>
      </c>
      <c r="W20" s="128">
        <v>0</v>
      </c>
      <c r="X20" s="128">
        <v>1590</v>
      </c>
      <c r="Y20" s="128">
        <v>1590</v>
      </c>
      <c r="Z20" s="128" t="s">
        <v>228</v>
      </c>
      <c r="AA20" s="128">
        <f>ROWS($I$8:Z20)</f>
        <v>13</v>
      </c>
      <c r="AB20" s="128">
        <f t="shared" si="1"/>
        <v>13</v>
      </c>
      <c r="AC20" s="128">
        <f>IFERROR(SMALL($AB$8:$AB$55,ROWS($AB$8:AB20)),"")</f>
        <v>13</v>
      </c>
      <c r="AE20" s="128" t="s">
        <v>417</v>
      </c>
      <c r="AM20" s="466"/>
      <c r="AN20" s="466"/>
      <c r="AO20" s="466"/>
      <c r="AP20" s="138"/>
      <c r="AQ20" s="365" t="str">
        <f>IFERROR(INDEX($C$8:$H$55,$L20,COLUMNS($AM$8:AM20)),"")</f>
        <v>law</v>
      </c>
      <c r="AR20" s="365">
        <f>IFERROR(INDEX($C$8:$H$55,$L20,COLUMNS($AN$8:AO20)),"")</f>
        <v>0.15343290334336576</v>
      </c>
      <c r="AS20" s="365">
        <f>IFERROR(INDEX($C$8:$H$55,$L20,COLUMNS($AN$8:AP20)),"")</f>
        <v>0.16065874546814032</v>
      </c>
      <c r="AT20" s="365">
        <f>IFERROR(INDEX($C$8:$H$55,$L20,COLUMNS($AN$8:AQ20)),"")</f>
        <v>0.18705506091699081</v>
      </c>
      <c r="AU20" s="365">
        <f>IFERROR(INDEX($C$8:$H$55,$L20,COLUMNS($AN$8:AR20)),"")</f>
        <v>0.21668729696954464</v>
      </c>
      <c r="AV20" s="365">
        <f>IFERROR(INDEX($C$8:$H$55,$L20,COLUMNS($AN$8:AS20)),"")</f>
        <v>0.28216599330195857</v>
      </c>
      <c r="AW20" s="138"/>
      <c r="AY20" s="243" t="str">
        <f>IFERROR(INDEX($Q$8:$Y$55,$AC20,COLUMNS($AM$32:AM45)),"")</f>
        <v>law</v>
      </c>
      <c r="AZ20" s="362">
        <f>IFERROR(INDEX($Q$8:$Y$55,$AC20,COLUMNS($AO$33:AP46)),"")</f>
        <v>245</v>
      </c>
      <c r="BA20" s="362">
        <f>IFERROR(INDEX($Q$8:$Y$55,$AC20,COLUMNS($AO$33:AQ46)),"")</f>
        <v>255</v>
      </c>
      <c r="BB20" s="362">
        <f>IFERROR(INDEX($Q$8:$Y$55,$AC20,COLUMNS($AO$33:AR46)),"")</f>
        <v>300</v>
      </c>
      <c r="BC20" s="362">
        <f>IFERROR(INDEX($Q$8:$Y$55,$AC20,COLUMNS($AO$33:AS46)),"")</f>
        <v>345</v>
      </c>
      <c r="BD20" s="362">
        <f>IFERROR(INDEX($Q$8:$Y$55,$AC20,COLUMNS($AO$33:AT46)),"")</f>
        <v>450</v>
      </c>
      <c r="BE20" s="362">
        <f>IFERROR(INDEX($Q$8:$Y$55,$AC20,COLUMNS($AO$33:AU46)),"")</f>
        <v>0</v>
      </c>
      <c r="BF20" s="362">
        <f>IFERROR(INDEX($Q$8:$Y$55,$AC20,COLUMNS($AO$33:AV46)),"")</f>
        <v>1590</v>
      </c>
      <c r="BG20" s="362">
        <f>IFERROR(INDEX($Q$8:$Y$55,$AC20,COLUMNS($AO$33:AW46)),"")</f>
        <v>1590</v>
      </c>
    </row>
    <row r="21" spans="3:59" ht="14.45">
      <c r="C21" s="128" t="s">
        <v>418</v>
      </c>
      <c r="D21" s="105">
        <v>8.8376107012965679E-2</v>
      </c>
      <c r="E21" s="105">
        <v>0.11716358107136254</v>
      </c>
      <c r="F21" s="105">
        <v>0.14562229025828594</v>
      </c>
      <c r="G21" s="105">
        <v>0.23500523969013914</v>
      </c>
      <c r="H21" s="105">
        <v>0.41383278196724677</v>
      </c>
      <c r="I21" s="128" t="s">
        <v>228</v>
      </c>
      <c r="J21" s="128">
        <f>ROWS($I$8:I21)</f>
        <v>14</v>
      </c>
      <c r="K21" s="128">
        <f t="shared" si="0"/>
        <v>14</v>
      </c>
      <c r="L21" s="128">
        <f>IFERROR(SMALL($K$8:$K$55,ROWS($K$8:K21)),"")</f>
        <v>14</v>
      </c>
      <c r="Q21" s="128" t="s">
        <v>418</v>
      </c>
      <c r="R21" s="128">
        <v>45</v>
      </c>
      <c r="S21" s="128">
        <v>55</v>
      </c>
      <c r="T21" s="128">
        <v>70</v>
      </c>
      <c r="U21" s="128">
        <v>115</v>
      </c>
      <c r="V21" s="128">
        <v>200</v>
      </c>
      <c r="W21" s="128">
        <v>0</v>
      </c>
      <c r="X21" s="128">
        <v>485</v>
      </c>
      <c r="Y21" s="128">
        <v>485</v>
      </c>
      <c r="Z21" s="128" t="s">
        <v>228</v>
      </c>
      <c r="AA21" s="128">
        <f>ROWS($I$8:Z21)</f>
        <v>14</v>
      </c>
      <c r="AB21" s="128">
        <f t="shared" si="1"/>
        <v>14</v>
      </c>
      <c r="AC21" s="128">
        <f>IFERROR(SMALL($AB$8:$AB$55,ROWS($AB$8:AB21)),"")</f>
        <v>14</v>
      </c>
      <c r="AE21" s="128" t="s">
        <v>418</v>
      </c>
      <c r="AM21" s="466"/>
      <c r="AN21" s="466"/>
      <c r="AO21" s="466"/>
      <c r="AP21" s="138"/>
      <c r="AQ21" s="365" t="str">
        <f>IFERROR(INDEX($C$8:$H$55,$L21,COLUMNS($AM$8:AM21)),"")</f>
        <v>mathematical sciences</v>
      </c>
      <c r="AR21" s="365">
        <f>IFERROR(INDEX($C$8:$H$55,$L21,COLUMNS($AN$8:AO21)),"")</f>
        <v>8.8376107012965679E-2</v>
      </c>
      <c r="AS21" s="365">
        <f>IFERROR(INDEX($C$8:$H$55,$L21,COLUMNS($AN$8:AP21)),"")</f>
        <v>0.11716358107136254</v>
      </c>
      <c r="AT21" s="365">
        <f>IFERROR(INDEX($C$8:$H$55,$L21,COLUMNS($AN$8:AQ21)),"")</f>
        <v>0.14562229025828594</v>
      </c>
      <c r="AU21" s="365">
        <f>IFERROR(INDEX($C$8:$H$55,$L21,COLUMNS($AN$8:AR21)),"")</f>
        <v>0.23500523969013914</v>
      </c>
      <c r="AV21" s="365">
        <f>IFERROR(INDEX($C$8:$H$55,$L21,COLUMNS($AN$8:AS21)),"")</f>
        <v>0.41383278196724677</v>
      </c>
      <c r="AW21" s="138"/>
      <c r="AY21" s="243" t="str">
        <f>IFERROR(INDEX($Q$8:$Y$55,$AC21,COLUMNS($AM$32:AM46)),"")</f>
        <v>mathematical sciences</v>
      </c>
      <c r="AZ21" s="362">
        <f>IFERROR(INDEX($Q$8:$Y$55,$AC21,COLUMNS($AO$33:AP47)),"")</f>
        <v>45</v>
      </c>
      <c r="BA21" s="362">
        <f>IFERROR(INDEX($Q$8:$Y$55,$AC21,COLUMNS($AO$33:AQ47)),"")</f>
        <v>55</v>
      </c>
      <c r="BB21" s="362">
        <f>IFERROR(INDEX($Q$8:$Y$55,$AC21,COLUMNS($AO$33:AR47)),"")</f>
        <v>70</v>
      </c>
      <c r="BC21" s="362">
        <f>IFERROR(INDEX($Q$8:$Y$55,$AC21,COLUMNS($AO$33:AS47)),"")</f>
        <v>115</v>
      </c>
      <c r="BD21" s="362">
        <f>IFERROR(INDEX($Q$8:$Y$55,$AC21,COLUMNS($AO$33:AT47)),"")</f>
        <v>200</v>
      </c>
      <c r="BE21" s="362">
        <f>IFERROR(INDEX($Q$8:$Y$55,$AC21,COLUMNS($AO$33:AU47)),"")</f>
        <v>0</v>
      </c>
      <c r="BF21" s="362">
        <f>IFERROR(INDEX($Q$8:$Y$55,$AC21,COLUMNS($AO$33:AV47)),"")</f>
        <v>485</v>
      </c>
      <c r="BG21" s="362">
        <f>IFERROR(INDEX($Q$8:$Y$55,$AC21,COLUMNS($AO$33:AW47)),"")</f>
        <v>485</v>
      </c>
    </row>
    <row r="22" spans="3:59" ht="14.45">
      <c r="C22" s="128" t="s">
        <v>419</v>
      </c>
      <c r="D22" s="105">
        <v>0.13875482625482627</v>
      </c>
      <c r="E22" s="105">
        <v>0.15146396396396397</v>
      </c>
      <c r="F22" s="105">
        <v>0.20520967395967396</v>
      </c>
      <c r="G22" s="105">
        <v>0.23525311025311024</v>
      </c>
      <c r="H22" s="105">
        <v>0.26931842556842556</v>
      </c>
      <c r="I22" s="128" t="s">
        <v>228</v>
      </c>
      <c r="J22" s="128">
        <f>ROWS($I$8:I22)</f>
        <v>15</v>
      </c>
      <c r="K22" s="128">
        <f t="shared" si="0"/>
        <v>15</v>
      </c>
      <c r="L22" s="128">
        <f>IFERROR(SMALL($K$8:$K$55,ROWS($K$8:K22)),"")</f>
        <v>15</v>
      </c>
      <c r="Q22" s="128" t="s">
        <v>419</v>
      </c>
      <c r="R22" s="128">
        <v>105</v>
      </c>
      <c r="S22" s="128">
        <v>115</v>
      </c>
      <c r="T22" s="128">
        <v>155</v>
      </c>
      <c r="U22" s="128">
        <v>175</v>
      </c>
      <c r="V22" s="128">
        <v>200</v>
      </c>
      <c r="W22" s="128">
        <v>0</v>
      </c>
      <c r="X22" s="128">
        <v>745</v>
      </c>
      <c r="Y22" s="128">
        <v>745</v>
      </c>
      <c r="Z22" s="128" t="s">
        <v>228</v>
      </c>
      <c r="AA22" s="128">
        <f>ROWS($I$8:Z22)</f>
        <v>15</v>
      </c>
      <c r="AB22" s="128">
        <f t="shared" si="1"/>
        <v>15</v>
      </c>
      <c r="AC22" s="128">
        <f>IFERROR(SMALL($AB$8:$AB$55,ROWS($AB$8:AB22)),"")</f>
        <v>15</v>
      </c>
      <c r="AE22" s="128" t="s">
        <v>419</v>
      </c>
      <c r="AM22" s="466"/>
      <c r="AN22" s="466"/>
      <c r="AO22" s="466"/>
      <c r="AP22" s="138"/>
      <c r="AQ22" s="365" t="str">
        <f>IFERROR(INDEX($C$8:$H$55,$L22,COLUMNS($AM$8:AM22)),"")</f>
        <v>Media, Journalism and Communications</v>
      </c>
      <c r="AR22" s="365">
        <f>IFERROR(INDEX($C$8:$H$55,$L22,COLUMNS($AN$8:AO22)),"")</f>
        <v>0.13875482625482627</v>
      </c>
      <c r="AS22" s="365">
        <f>IFERROR(INDEX($C$8:$H$55,$L22,COLUMNS($AN$8:AP22)),"")</f>
        <v>0.15146396396396397</v>
      </c>
      <c r="AT22" s="365">
        <f>IFERROR(INDEX($C$8:$H$55,$L22,COLUMNS($AN$8:AQ22)),"")</f>
        <v>0.20520967395967396</v>
      </c>
      <c r="AU22" s="365">
        <f>IFERROR(INDEX($C$8:$H$55,$L22,COLUMNS($AN$8:AR22)),"")</f>
        <v>0.23525311025311024</v>
      </c>
      <c r="AV22" s="365">
        <f>IFERROR(INDEX($C$8:$H$55,$L22,COLUMNS($AN$8:AS22)),"")</f>
        <v>0.26931842556842556</v>
      </c>
      <c r="AW22" s="138"/>
      <c r="AY22" s="243" t="str">
        <f>IFERROR(INDEX($Q$8:$Y$55,$AC22,COLUMNS($AM$32:AM47)),"")</f>
        <v>Media, Journalism and Communications</v>
      </c>
      <c r="AZ22" s="362">
        <f>IFERROR(INDEX($Q$8:$Y$55,$AC22,COLUMNS($AO$33:AP48)),"")</f>
        <v>105</v>
      </c>
      <c r="BA22" s="362">
        <f>IFERROR(INDEX($Q$8:$Y$55,$AC22,COLUMNS($AO$33:AQ48)),"")</f>
        <v>115</v>
      </c>
      <c r="BB22" s="362">
        <f>IFERROR(INDEX($Q$8:$Y$55,$AC22,COLUMNS($AO$33:AR48)),"")</f>
        <v>155</v>
      </c>
      <c r="BC22" s="362">
        <f>IFERROR(INDEX($Q$8:$Y$55,$AC22,COLUMNS($AO$33:AS48)),"")</f>
        <v>175</v>
      </c>
      <c r="BD22" s="362">
        <f>IFERROR(INDEX($Q$8:$Y$55,$AC22,COLUMNS($AO$33:AT48)),"")</f>
        <v>200</v>
      </c>
      <c r="BE22" s="362">
        <f>IFERROR(INDEX($Q$8:$Y$55,$AC22,COLUMNS($AO$33:AU48)),"")</f>
        <v>0</v>
      </c>
      <c r="BF22" s="362">
        <f>IFERROR(INDEX($Q$8:$Y$55,$AC22,COLUMNS($AO$33:AV48)),"")</f>
        <v>745</v>
      </c>
      <c r="BG22" s="362">
        <f>IFERROR(INDEX($Q$8:$Y$55,$AC22,COLUMNS($AO$33:AW48)),"")</f>
        <v>745</v>
      </c>
    </row>
    <row r="23" spans="3:59" ht="14.45">
      <c r="C23" s="128" t="s">
        <v>420</v>
      </c>
      <c r="D23" s="105">
        <v>0.12579342181188691</v>
      </c>
      <c r="E23" s="105">
        <v>0.11829197922677438</v>
      </c>
      <c r="F23" s="105">
        <v>0.15983843046739757</v>
      </c>
      <c r="G23" s="105">
        <v>0.20715522215810733</v>
      </c>
      <c r="H23" s="105">
        <v>0.38892094633583379</v>
      </c>
      <c r="I23" s="128" t="s">
        <v>228</v>
      </c>
      <c r="J23" s="128">
        <f>ROWS($I$8:I23)</f>
        <v>16</v>
      </c>
      <c r="K23" s="128">
        <f t="shared" si="0"/>
        <v>16</v>
      </c>
      <c r="L23" s="128">
        <f>IFERROR(SMALL($K$8:$K$55,ROWS($K$8:K23)),"")</f>
        <v>16</v>
      </c>
      <c r="Q23" s="128" t="s">
        <v>420</v>
      </c>
      <c r="R23" s="128">
        <v>110</v>
      </c>
      <c r="S23" s="128">
        <v>105</v>
      </c>
      <c r="T23" s="128">
        <v>140</v>
      </c>
      <c r="U23" s="128">
        <v>180</v>
      </c>
      <c r="V23" s="128">
        <v>335</v>
      </c>
      <c r="W23" s="128">
        <v>0</v>
      </c>
      <c r="X23" s="128">
        <v>870</v>
      </c>
      <c r="Y23" s="128">
        <v>865</v>
      </c>
      <c r="Z23" s="128" t="s">
        <v>228</v>
      </c>
      <c r="AA23" s="128">
        <f>ROWS($I$8:Z23)</f>
        <v>16</v>
      </c>
      <c r="AB23" s="128">
        <f t="shared" si="1"/>
        <v>16</v>
      </c>
      <c r="AC23" s="128">
        <f>IFERROR(SMALL($AB$8:$AB$55,ROWS($AB$8:AB23)),"")</f>
        <v>16</v>
      </c>
      <c r="AE23" s="128" t="s">
        <v>420</v>
      </c>
      <c r="AM23" s="466"/>
      <c r="AN23" s="466"/>
      <c r="AO23" s="466"/>
      <c r="AP23" s="138"/>
      <c r="AQ23" s="365" t="str">
        <f>IFERROR(INDEX($C$8:$H$55,$L23,COLUMNS($AM$8:AM23)),"")</f>
        <v>medicine and dentistry</v>
      </c>
      <c r="AR23" s="365">
        <f>IFERROR(INDEX($C$8:$H$55,$L23,COLUMNS($AN$8:AO23)),"")</f>
        <v>0.12579342181188691</v>
      </c>
      <c r="AS23" s="365">
        <f>IFERROR(INDEX($C$8:$H$55,$L23,COLUMNS($AN$8:AP23)),"")</f>
        <v>0.11829197922677438</v>
      </c>
      <c r="AT23" s="365">
        <f>IFERROR(INDEX($C$8:$H$55,$L23,COLUMNS($AN$8:AQ23)),"")</f>
        <v>0.15983843046739757</v>
      </c>
      <c r="AU23" s="365">
        <f>IFERROR(INDEX($C$8:$H$55,$L23,COLUMNS($AN$8:AR23)),"")</f>
        <v>0.20715522215810733</v>
      </c>
      <c r="AV23" s="365">
        <f>IFERROR(INDEX($C$8:$H$55,$L23,COLUMNS($AN$8:AS23)),"")</f>
        <v>0.38892094633583379</v>
      </c>
      <c r="AW23" s="138"/>
      <c r="AY23" s="243" t="str">
        <f>IFERROR(INDEX($Q$8:$Y$55,$AC23,COLUMNS($AM$32:AM48)),"")</f>
        <v>medicine and dentistry</v>
      </c>
      <c r="AZ23" s="362">
        <f>IFERROR(INDEX($Q$8:$Y$55,$AC23,COLUMNS($AO$33:AP49)),"")</f>
        <v>110</v>
      </c>
      <c r="BA23" s="362">
        <f>IFERROR(INDEX($Q$8:$Y$55,$AC23,COLUMNS($AO$33:AQ49)),"")</f>
        <v>105</v>
      </c>
      <c r="BB23" s="362">
        <f>IFERROR(INDEX($Q$8:$Y$55,$AC23,COLUMNS($AO$33:AR49)),"")</f>
        <v>140</v>
      </c>
      <c r="BC23" s="362">
        <f>IFERROR(INDEX($Q$8:$Y$55,$AC23,COLUMNS($AO$33:AS49)),"")</f>
        <v>180</v>
      </c>
      <c r="BD23" s="362">
        <f>IFERROR(INDEX($Q$8:$Y$55,$AC23,COLUMNS($AO$33:AT49)),"")</f>
        <v>335</v>
      </c>
      <c r="BE23" s="362">
        <f>IFERROR(INDEX($Q$8:$Y$55,$AC23,COLUMNS($AO$33:AU49)),"")</f>
        <v>0</v>
      </c>
      <c r="BF23" s="362">
        <f>IFERROR(INDEX($Q$8:$Y$55,$AC23,COLUMNS($AO$33:AV49)),"")</f>
        <v>870</v>
      </c>
      <c r="BG23" s="362">
        <f>IFERROR(INDEX($Q$8:$Y$55,$AC23,COLUMNS($AO$33:AW49)),"")</f>
        <v>865</v>
      </c>
    </row>
    <row r="24" spans="3:59" ht="14.45">
      <c r="C24" s="128" t="s">
        <v>421</v>
      </c>
      <c r="D24" s="105">
        <v>0.13227736792819131</v>
      </c>
      <c r="E24" s="105">
        <v>0.14903044560674236</v>
      </c>
      <c r="F24" s="105">
        <v>0.20099125231254139</v>
      </c>
      <c r="G24" s="105">
        <v>0.22058789941301418</v>
      </c>
      <c r="H24" s="105">
        <v>0.29711303473951073</v>
      </c>
      <c r="I24" s="128" t="s">
        <v>228</v>
      </c>
      <c r="J24" s="128">
        <f>ROWS($I$8:I24)</f>
        <v>17</v>
      </c>
      <c r="K24" s="128">
        <f t="shared" si="0"/>
        <v>17</v>
      </c>
      <c r="L24" s="128">
        <f>IFERROR(SMALL($K$8:$K$55,ROWS($K$8:K24)),"")</f>
        <v>17</v>
      </c>
      <c r="Q24" s="128" t="s">
        <v>421</v>
      </c>
      <c r="R24" s="128">
        <v>115</v>
      </c>
      <c r="S24" s="128">
        <v>130</v>
      </c>
      <c r="T24" s="128">
        <v>175</v>
      </c>
      <c r="U24" s="128">
        <v>195</v>
      </c>
      <c r="V24" s="128">
        <v>260</v>
      </c>
      <c r="W24" s="128">
        <v>0</v>
      </c>
      <c r="X24" s="128">
        <v>875</v>
      </c>
      <c r="Y24" s="128">
        <v>875</v>
      </c>
      <c r="Z24" s="128" t="s">
        <v>228</v>
      </c>
      <c r="AA24" s="128">
        <f>ROWS($I$8:Z24)</f>
        <v>17</v>
      </c>
      <c r="AB24" s="128">
        <f t="shared" si="1"/>
        <v>17</v>
      </c>
      <c r="AC24" s="128">
        <f>IFERROR(SMALL($AB$8:$AB$55,ROWS($AB$8:AB24)),"")</f>
        <v>17</v>
      </c>
      <c r="AE24" s="128" t="s">
        <v>421</v>
      </c>
      <c r="AM24" s="466"/>
      <c r="AN24" s="466"/>
      <c r="AO24" s="466"/>
      <c r="AP24" s="138"/>
      <c r="AQ24" s="365" t="str">
        <f>IFERROR(INDEX($C$8:$H$55,$L24,COLUMNS($AM$8:AM24)),"")</f>
        <v>physical sciences</v>
      </c>
      <c r="AR24" s="365">
        <f>IFERROR(INDEX($C$8:$H$55,$L24,COLUMNS($AN$8:AO24)),"")</f>
        <v>0.13227736792819131</v>
      </c>
      <c r="AS24" s="365">
        <f>IFERROR(INDEX($C$8:$H$55,$L24,COLUMNS($AN$8:AP24)),"")</f>
        <v>0.14903044560674236</v>
      </c>
      <c r="AT24" s="365">
        <f>IFERROR(INDEX($C$8:$H$55,$L24,COLUMNS($AN$8:AQ24)),"")</f>
        <v>0.20099125231254139</v>
      </c>
      <c r="AU24" s="365">
        <f>IFERROR(INDEX($C$8:$H$55,$L24,COLUMNS($AN$8:AR24)),"")</f>
        <v>0.22058789941301418</v>
      </c>
      <c r="AV24" s="365">
        <f>IFERROR(INDEX($C$8:$H$55,$L24,COLUMNS($AN$8:AS24)),"")</f>
        <v>0.29711303473951073</v>
      </c>
      <c r="AW24" s="138"/>
      <c r="AY24" s="243" t="str">
        <f>IFERROR(INDEX($Q$8:$Y$55,$AC24,COLUMNS($AM$32:AM49)),"")</f>
        <v>physical sciences</v>
      </c>
      <c r="AZ24" s="362">
        <f>IFERROR(INDEX($Q$8:$Y$55,$AC24,COLUMNS($AO$33:AP50)),"")</f>
        <v>115</v>
      </c>
      <c r="BA24" s="362">
        <f>IFERROR(INDEX($Q$8:$Y$55,$AC24,COLUMNS($AO$33:AQ50)),"")</f>
        <v>130</v>
      </c>
      <c r="BB24" s="362">
        <f>IFERROR(INDEX($Q$8:$Y$55,$AC24,COLUMNS($AO$33:AR50)),"")</f>
        <v>175</v>
      </c>
      <c r="BC24" s="362">
        <f>IFERROR(INDEX($Q$8:$Y$55,$AC24,COLUMNS($AO$33:AS50)),"")</f>
        <v>195</v>
      </c>
      <c r="BD24" s="362">
        <f>IFERROR(INDEX($Q$8:$Y$55,$AC24,COLUMNS($AO$33:AT50)),"")</f>
        <v>260</v>
      </c>
      <c r="BE24" s="362">
        <f>IFERROR(INDEX($Q$8:$Y$55,$AC24,COLUMNS($AO$33:AU50)),"")</f>
        <v>0</v>
      </c>
      <c r="BF24" s="362">
        <f>IFERROR(INDEX($Q$8:$Y$55,$AC24,COLUMNS($AO$33:AV50)),"")</f>
        <v>875</v>
      </c>
      <c r="BG24" s="362">
        <f>IFERROR(INDEX($Q$8:$Y$55,$AC24,COLUMNS($AO$33:AW50)),"")</f>
        <v>875</v>
      </c>
    </row>
    <row r="25" spans="3:59" ht="14.45">
      <c r="C25" s="128" t="s">
        <v>422</v>
      </c>
      <c r="D25" s="105">
        <v>0.1776361179784971</v>
      </c>
      <c r="E25" s="105">
        <v>0.17908785143448513</v>
      </c>
      <c r="F25" s="105">
        <v>0.16961564997412754</v>
      </c>
      <c r="G25" s="105">
        <v>0.21539556143276029</v>
      </c>
      <c r="H25" s="105">
        <v>0.25826481918012995</v>
      </c>
      <c r="I25" s="128" t="s">
        <v>228</v>
      </c>
      <c r="J25" s="128">
        <f>ROWS($I$8:I25)</f>
        <v>18</v>
      </c>
      <c r="K25" s="128">
        <f t="shared" si="0"/>
        <v>18</v>
      </c>
      <c r="L25" s="128">
        <f>IFERROR(SMALL($K$8:$K$55,ROWS($K$8:K25)),"")</f>
        <v>18</v>
      </c>
      <c r="Q25" s="128" t="s">
        <v>422</v>
      </c>
      <c r="R25" s="128">
        <v>245</v>
      </c>
      <c r="S25" s="128">
        <v>250</v>
      </c>
      <c r="T25" s="128">
        <v>235</v>
      </c>
      <c r="U25" s="128">
        <v>300</v>
      </c>
      <c r="V25" s="128">
        <v>360</v>
      </c>
      <c r="W25" s="128">
        <v>0</v>
      </c>
      <c r="X25" s="128">
        <v>1395</v>
      </c>
      <c r="Y25" s="128">
        <v>1390</v>
      </c>
      <c r="Z25" s="128" t="s">
        <v>228</v>
      </c>
      <c r="AA25" s="128">
        <f>ROWS($I$8:Z25)</f>
        <v>18</v>
      </c>
      <c r="AB25" s="128">
        <f t="shared" si="1"/>
        <v>18</v>
      </c>
      <c r="AC25" s="128">
        <f>IFERROR(SMALL($AB$8:$AB$55,ROWS($AB$8:AB25)),"")</f>
        <v>18</v>
      </c>
      <c r="AE25" s="128" t="s">
        <v>422</v>
      </c>
      <c r="AM25" s="466"/>
      <c r="AN25" s="466"/>
      <c r="AO25" s="466"/>
      <c r="AP25" s="138"/>
      <c r="AQ25" s="365" t="str">
        <f>IFERROR(INDEX($C$8:$H$55,$L25,COLUMNS($AM$8:AM25)),"")</f>
        <v>psychology</v>
      </c>
      <c r="AR25" s="365">
        <f>IFERROR(INDEX($C$8:$H$55,$L25,COLUMNS($AN$8:AO25)),"")</f>
        <v>0.1776361179784971</v>
      </c>
      <c r="AS25" s="365">
        <f>IFERROR(INDEX($C$8:$H$55,$L25,COLUMNS($AN$8:AP25)),"")</f>
        <v>0.17908785143448513</v>
      </c>
      <c r="AT25" s="365">
        <f>IFERROR(INDEX($C$8:$H$55,$L25,COLUMNS($AN$8:AQ25)),"")</f>
        <v>0.16961564997412754</v>
      </c>
      <c r="AU25" s="365">
        <f>IFERROR(INDEX($C$8:$H$55,$L25,COLUMNS($AN$8:AR25)),"")</f>
        <v>0.21539556143276029</v>
      </c>
      <c r="AV25" s="365">
        <f>IFERROR(INDEX($C$8:$H$55,$L25,COLUMNS($AN$8:AS25)),"")</f>
        <v>0.25826481918012995</v>
      </c>
      <c r="AW25" s="138"/>
      <c r="AY25" s="243" t="str">
        <f>IFERROR(INDEX($Q$8:$Y$55,$AC25,COLUMNS($AM$32:AM50)),"")</f>
        <v>psychology</v>
      </c>
      <c r="AZ25" s="362">
        <f>IFERROR(INDEX($Q$8:$Y$55,$AC25,COLUMNS($AO$33:AP51)),"")</f>
        <v>245</v>
      </c>
      <c r="BA25" s="362">
        <f>IFERROR(INDEX($Q$8:$Y$55,$AC25,COLUMNS($AO$33:AQ51)),"")</f>
        <v>250</v>
      </c>
      <c r="BB25" s="362">
        <f>IFERROR(INDEX($Q$8:$Y$55,$AC25,COLUMNS($AO$33:AR51)),"")</f>
        <v>235</v>
      </c>
      <c r="BC25" s="362">
        <f>IFERROR(INDEX($Q$8:$Y$55,$AC25,COLUMNS($AO$33:AS51)),"")</f>
        <v>300</v>
      </c>
      <c r="BD25" s="362">
        <f>IFERROR(INDEX($Q$8:$Y$55,$AC25,COLUMNS($AO$33:AT51)),"")</f>
        <v>360</v>
      </c>
      <c r="BE25" s="362">
        <f>IFERROR(INDEX($Q$8:$Y$55,$AC25,COLUMNS($AO$33:AU51)),"")</f>
        <v>0</v>
      </c>
      <c r="BF25" s="362">
        <f>IFERROR(INDEX($Q$8:$Y$55,$AC25,COLUMNS($AO$33:AV51)),"")</f>
        <v>1395</v>
      </c>
      <c r="BG25" s="362">
        <f>IFERROR(INDEX($Q$8:$Y$55,$AC25,COLUMNS($AO$33:AW51)),"")</f>
        <v>1390</v>
      </c>
    </row>
    <row r="26" spans="3:59" ht="14.45">
      <c r="C26" s="128" t="s">
        <v>423</v>
      </c>
      <c r="D26" s="105">
        <v>0.18922760306129008</v>
      </c>
      <c r="E26" s="105">
        <v>0.17773168692520416</v>
      </c>
      <c r="F26" s="105">
        <v>0.17694385491028361</v>
      </c>
      <c r="G26" s="105">
        <v>0.19737282140330573</v>
      </c>
      <c r="H26" s="105">
        <v>0.25872403369991637</v>
      </c>
      <c r="I26" s="128" t="s">
        <v>228</v>
      </c>
      <c r="J26" s="128">
        <f>ROWS($I$8:I26)</f>
        <v>19</v>
      </c>
      <c r="K26" s="128">
        <f t="shared" si="0"/>
        <v>19</v>
      </c>
      <c r="L26" s="128">
        <f>IFERROR(SMALL($K$8:$K$55,ROWS($K$8:K26)),"")</f>
        <v>19</v>
      </c>
      <c r="Q26" s="128" t="s">
        <v>423</v>
      </c>
      <c r="R26" s="128">
        <v>590</v>
      </c>
      <c r="S26" s="128">
        <v>555</v>
      </c>
      <c r="T26" s="128">
        <v>550</v>
      </c>
      <c r="U26" s="128">
        <v>615</v>
      </c>
      <c r="V26" s="128">
        <v>805</v>
      </c>
      <c r="W26" s="128">
        <v>5</v>
      </c>
      <c r="X26" s="128">
        <v>3115</v>
      </c>
      <c r="Y26" s="128">
        <v>3110</v>
      </c>
      <c r="Z26" s="128" t="s">
        <v>228</v>
      </c>
      <c r="AA26" s="128">
        <f>ROWS($I$8:Z26)</f>
        <v>19</v>
      </c>
      <c r="AB26" s="128">
        <f t="shared" si="1"/>
        <v>19</v>
      </c>
      <c r="AC26" s="128">
        <f>IFERROR(SMALL($AB$8:$AB$55,ROWS($AB$8:AB26)),"")</f>
        <v>19</v>
      </c>
      <c r="AE26" s="128" t="s">
        <v>423</v>
      </c>
      <c r="AM26" s="466"/>
      <c r="AN26" s="466"/>
      <c r="AO26" s="466"/>
      <c r="AP26" s="138"/>
      <c r="AQ26" s="365" t="str">
        <f>IFERROR(INDEX($C$8:$H$55,$L26,COLUMNS($AM$8:AM26)),"")</f>
        <v>social sciences</v>
      </c>
      <c r="AR26" s="365">
        <f>IFERROR(INDEX($C$8:$H$55,$L26,COLUMNS($AN$8:AO26)),"")</f>
        <v>0.18922760306129008</v>
      </c>
      <c r="AS26" s="365">
        <f>IFERROR(INDEX($C$8:$H$55,$L26,COLUMNS($AN$8:AP26)),"")</f>
        <v>0.17773168692520416</v>
      </c>
      <c r="AT26" s="365">
        <f>IFERROR(INDEX($C$8:$H$55,$L26,COLUMNS($AN$8:AQ26)),"")</f>
        <v>0.17694385491028361</v>
      </c>
      <c r="AU26" s="365">
        <f>IFERROR(INDEX($C$8:$H$55,$L26,COLUMNS($AN$8:AR26)),"")</f>
        <v>0.19737282140330573</v>
      </c>
      <c r="AV26" s="365">
        <f>IFERROR(INDEX($C$8:$H$55,$L26,COLUMNS($AN$8:AS26)),"")</f>
        <v>0.25872403369991637</v>
      </c>
      <c r="AW26" s="138"/>
      <c r="AY26" s="243" t="str">
        <f>IFERROR(INDEX($Q$8:$Y$55,$AC26,COLUMNS($AM$32:AM51)),"")</f>
        <v>social sciences</v>
      </c>
      <c r="AZ26" s="362">
        <f>IFERROR(INDEX($Q$8:$Y$55,$AC26,COLUMNS($AO$33:AP52)),"")</f>
        <v>590</v>
      </c>
      <c r="BA26" s="362">
        <f>IFERROR(INDEX($Q$8:$Y$55,$AC26,COLUMNS($AO$33:AQ52)),"")</f>
        <v>555</v>
      </c>
      <c r="BB26" s="362">
        <f>IFERROR(INDEX($Q$8:$Y$55,$AC26,COLUMNS($AO$33:AR52)),"")</f>
        <v>550</v>
      </c>
      <c r="BC26" s="362">
        <f>IFERROR(INDEX($Q$8:$Y$55,$AC26,COLUMNS($AO$33:AS52)),"")</f>
        <v>615</v>
      </c>
      <c r="BD26" s="362">
        <f>IFERROR(INDEX($Q$8:$Y$55,$AC26,COLUMNS($AO$33:AT52)),"")</f>
        <v>805</v>
      </c>
      <c r="BE26" s="362">
        <f>IFERROR(INDEX($Q$8:$Y$55,$AC26,COLUMNS($AO$33:AU52)),"")</f>
        <v>5</v>
      </c>
      <c r="BF26" s="362">
        <f>IFERROR(INDEX($Q$8:$Y$55,$AC26,COLUMNS($AO$33:AV52)),"")</f>
        <v>3115</v>
      </c>
      <c r="BG26" s="362">
        <f>IFERROR(INDEX($Q$8:$Y$55,$AC26,COLUMNS($AO$33:AW52)),"")</f>
        <v>3110</v>
      </c>
    </row>
    <row r="27" spans="3:59" ht="14.45">
      <c r="C27" s="128" t="s">
        <v>424</v>
      </c>
      <c r="D27" s="105">
        <v>0.21393989236217242</v>
      </c>
      <c r="E27" s="105">
        <v>0.19913166973728874</v>
      </c>
      <c r="F27" s="105">
        <v>0.1968316584229893</v>
      </c>
      <c r="G27" s="105">
        <v>0.19939341845514219</v>
      </c>
      <c r="H27" s="105">
        <v>0.19070336102240734</v>
      </c>
      <c r="I27" s="128" t="s">
        <v>228</v>
      </c>
      <c r="J27" s="128">
        <f>ROWS($I$8:I27)</f>
        <v>20</v>
      </c>
      <c r="K27" s="128">
        <f t="shared" si="0"/>
        <v>20</v>
      </c>
      <c r="L27" s="128">
        <f>IFERROR(SMALL($K$8:$K$55,ROWS($K$8:K27)),"")</f>
        <v>20</v>
      </c>
      <c r="Q27" s="128" t="s">
        <v>424</v>
      </c>
      <c r="R27" s="128">
        <v>1265</v>
      </c>
      <c r="S27" s="128">
        <v>1180</v>
      </c>
      <c r="T27" s="128">
        <v>1165</v>
      </c>
      <c r="U27" s="128">
        <v>1180</v>
      </c>
      <c r="V27" s="128">
        <v>1130</v>
      </c>
      <c r="W27" s="128">
        <v>5</v>
      </c>
      <c r="X27" s="128">
        <v>5925</v>
      </c>
      <c r="Y27" s="128">
        <v>5920</v>
      </c>
      <c r="Z27" s="128" t="s">
        <v>228</v>
      </c>
      <c r="AA27" s="128">
        <f>ROWS($I$8:Z27)</f>
        <v>20</v>
      </c>
      <c r="AB27" s="128">
        <f t="shared" si="1"/>
        <v>20</v>
      </c>
      <c r="AC27" s="128">
        <f>IFERROR(SMALL($AB$8:$AB$55,ROWS($AB$8:AB27)),"")</f>
        <v>20</v>
      </c>
      <c r="AE27" s="128" t="s">
        <v>424</v>
      </c>
      <c r="AM27" s="466"/>
      <c r="AN27" s="466"/>
      <c r="AO27" s="466"/>
      <c r="AP27" s="138"/>
      <c r="AQ27" s="365" t="str">
        <f>IFERROR(INDEX($C$8:$H$55,$L27,COLUMNS($AM$8:AM27)),"")</f>
        <v>subjects allied to medicine</v>
      </c>
      <c r="AR27" s="365">
        <f>IFERROR(INDEX($C$8:$H$55,$L27,COLUMNS($AN$8:AO27)),"")</f>
        <v>0.21393989236217242</v>
      </c>
      <c r="AS27" s="365">
        <f>IFERROR(INDEX($C$8:$H$55,$L27,COLUMNS($AN$8:AP27)),"")</f>
        <v>0.19913166973728874</v>
      </c>
      <c r="AT27" s="365">
        <f>IFERROR(INDEX($C$8:$H$55,$L27,COLUMNS($AN$8:AQ27)),"")</f>
        <v>0.1968316584229893</v>
      </c>
      <c r="AU27" s="365">
        <f>IFERROR(INDEX($C$8:$H$55,$L27,COLUMNS($AN$8:AR27)),"")</f>
        <v>0.19939341845514219</v>
      </c>
      <c r="AV27" s="365">
        <f>IFERROR(INDEX($C$8:$H$55,$L27,COLUMNS($AN$8:AS27)),"")</f>
        <v>0.19070336102240734</v>
      </c>
      <c r="AW27" s="138"/>
      <c r="AY27" s="243" t="str">
        <f>IFERROR(INDEX($Q$8:$Y$55,$AC27,COLUMNS($AM$32:AM52)),"")</f>
        <v>subjects allied to medicine</v>
      </c>
      <c r="AZ27" s="362">
        <f>IFERROR(INDEX($Q$8:$Y$55,$AC27,COLUMNS($AO$33:AP53)),"")</f>
        <v>1265</v>
      </c>
      <c r="BA27" s="362">
        <f>IFERROR(INDEX($Q$8:$Y$55,$AC27,COLUMNS($AO$33:AQ53)),"")</f>
        <v>1180</v>
      </c>
      <c r="BB27" s="362">
        <f>IFERROR(INDEX($Q$8:$Y$55,$AC27,COLUMNS($AO$33:AR53)),"")</f>
        <v>1165</v>
      </c>
      <c r="BC27" s="362">
        <f>IFERROR(INDEX($Q$8:$Y$55,$AC27,COLUMNS($AO$33:AS53)),"")</f>
        <v>1180</v>
      </c>
      <c r="BD27" s="362">
        <f>IFERROR(INDEX($Q$8:$Y$55,$AC27,COLUMNS($AO$33:AT53)),"")</f>
        <v>1130</v>
      </c>
      <c r="BE27" s="362">
        <f>IFERROR(INDEX($Q$8:$Y$55,$AC27,COLUMNS($AO$33:AU53)),"")</f>
        <v>5</v>
      </c>
      <c r="BF27" s="362">
        <f>IFERROR(INDEX($Q$8:$Y$55,$AC27,COLUMNS($AO$33:AV53)),"")</f>
        <v>5925</v>
      </c>
      <c r="BG27" s="362">
        <f>IFERROR(INDEX($Q$8:$Y$55,$AC27,COLUMNS($AO$33:AW53)),"")</f>
        <v>5920</v>
      </c>
    </row>
    <row r="28" spans="3:59" thickBot="1">
      <c r="C28" s="128" t="s">
        <v>425</v>
      </c>
      <c r="D28" s="105">
        <v>5.5214723926380369E-2</v>
      </c>
      <c r="E28" s="105">
        <v>0.15337423312883436</v>
      </c>
      <c r="F28" s="105">
        <v>0.27607361963190186</v>
      </c>
      <c r="G28" s="105">
        <v>0.23312883435582821</v>
      </c>
      <c r="H28" s="105">
        <v>0.2822085889570552</v>
      </c>
      <c r="I28" s="128" t="s">
        <v>228</v>
      </c>
      <c r="J28" s="128">
        <f>ROWS($I$8:I28)</f>
        <v>21</v>
      </c>
      <c r="K28" s="128">
        <f t="shared" si="0"/>
        <v>21</v>
      </c>
      <c r="L28" s="128">
        <f>IFERROR(SMALL($K$8:$K$55,ROWS($K$8:K28)),"")</f>
        <v>21</v>
      </c>
      <c r="Q28" s="128" t="s">
        <v>425</v>
      </c>
      <c r="R28" s="128">
        <v>10</v>
      </c>
      <c r="S28" s="128">
        <v>25</v>
      </c>
      <c r="T28" s="128">
        <v>45</v>
      </c>
      <c r="U28" s="128">
        <v>40</v>
      </c>
      <c r="V28" s="128">
        <v>45</v>
      </c>
      <c r="W28" s="128">
        <v>0</v>
      </c>
      <c r="X28" s="128">
        <v>165</v>
      </c>
      <c r="Y28" s="128">
        <v>165</v>
      </c>
      <c r="Z28" s="128" t="s">
        <v>228</v>
      </c>
      <c r="AA28" s="128">
        <f>ROWS($I$8:Z28)</f>
        <v>21</v>
      </c>
      <c r="AB28" s="128">
        <f t="shared" si="1"/>
        <v>21</v>
      </c>
      <c r="AC28" s="128">
        <f>IFERROR(SMALL($AB$8:$AB$55,ROWS($AB$8:AB28)),"")</f>
        <v>21</v>
      </c>
      <c r="AE28" s="128" t="s">
        <v>425</v>
      </c>
      <c r="AM28" s="466"/>
      <c r="AN28" s="466"/>
      <c r="AO28" s="466"/>
      <c r="AP28" s="138"/>
      <c r="AQ28" s="365" t="str">
        <f>IFERROR(INDEX($C$8:$H$55,$L28,COLUMNS($AM$8:AM28)),"")</f>
        <v>veterinary sciences</v>
      </c>
      <c r="AR28" s="365">
        <f>IFERROR(INDEX($C$8:$H$55,$L28,COLUMNS($AN$8:AO28)),"")</f>
        <v>5.5214723926380369E-2</v>
      </c>
      <c r="AS28" s="365">
        <f>IFERROR(INDEX($C$8:$H$55,$L28,COLUMNS($AN$8:AP28)),"")</f>
        <v>0.15337423312883436</v>
      </c>
      <c r="AT28" s="365">
        <f>IFERROR(INDEX($C$8:$H$55,$L28,COLUMNS($AN$8:AQ28)),"")</f>
        <v>0.27607361963190186</v>
      </c>
      <c r="AU28" s="365">
        <f>IFERROR(INDEX($C$8:$H$55,$L28,COLUMNS($AN$8:AR28)),"")</f>
        <v>0.23312883435582821</v>
      </c>
      <c r="AV28" s="365">
        <f>IFERROR(INDEX($C$8:$H$55,$L28,COLUMNS($AN$8:AS28)),"")</f>
        <v>0.2822085889570552</v>
      </c>
      <c r="AW28" s="138"/>
      <c r="AY28" s="243" t="str">
        <f>IFERROR(INDEX($Q$8:$Y$55,$AC28,COLUMNS($AM$32:AM53)),"")</f>
        <v>veterinary sciences</v>
      </c>
      <c r="AZ28" s="362">
        <f>IFERROR(INDEX($Q$8:$Y$55,$AC28,COLUMNS($AO$33:AP54)),"")</f>
        <v>10</v>
      </c>
      <c r="BA28" s="362">
        <f>IFERROR(INDEX($Q$8:$Y$55,$AC28,COLUMNS($AO$33:AQ54)),"")</f>
        <v>25</v>
      </c>
      <c r="BB28" s="362">
        <f>IFERROR(INDEX($Q$8:$Y$55,$AC28,COLUMNS($AO$33:AR54)),"")</f>
        <v>45</v>
      </c>
      <c r="BC28" s="362">
        <f>IFERROR(INDEX($Q$8:$Y$55,$AC28,COLUMNS($AO$33:AS54)),"")</f>
        <v>40</v>
      </c>
      <c r="BD28" s="362">
        <f>IFERROR(INDEX($Q$8:$Y$55,$AC28,COLUMNS($AO$33:AT54)),"")</f>
        <v>45</v>
      </c>
      <c r="BE28" s="362">
        <f>IFERROR(INDEX($Q$8:$Y$55,$AC28,COLUMNS($AO$33:AU54)),"")</f>
        <v>0</v>
      </c>
      <c r="BF28" s="362">
        <f>IFERROR(INDEX($Q$8:$Y$55,$AC28,COLUMNS($AO$33:AV54)),"")</f>
        <v>165</v>
      </c>
      <c r="BG28" s="362">
        <f>IFERROR(INDEX($Q$8:$Y$55,$AC28,COLUMNS($AO$33:AW54)),"")</f>
        <v>165</v>
      </c>
    </row>
    <row r="29" spans="3:59" thickBot="1">
      <c r="C29" s="128" t="s">
        <v>401</v>
      </c>
      <c r="D29" s="105">
        <v>0.16521918941273786</v>
      </c>
      <c r="E29" s="105">
        <v>0.16811414392059557</v>
      </c>
      <c r="F29" s="105">
        <v>0.18069833392414042</v>
      </c>
      <c r="G29" s="105">
        <v>0.22261609358383555</v>
      </c>
      <c r="H29" s="105">
        <v>0.26335223915869083</v>
      </c>
      <c r="I29" s="128" t="s">
        <v>228</v>
      </c>
      <c r="J29" s="128">
        <f>ROWS($I$8:I29)</f>
        <v>22</v>
      </c>
      <c r="K29" s="128">
        <f t="shared" si="0"/>
        <v>22</v>
      </c>
      <c r="L29" s="128">
        <f>IFERROR(SMALL($K$8:$K$55,ROWS($K$8:K29)),"")</f>
        <v>22</v>
      </c>
      <c r="Q29" s="128" t="s">
        <v>401</v>
      </c>
      <c r="R29" s="128">
        <v>5595</v>
      </c>
      <c r="S29" s="128">
        <v>5690</v>
      </c>
      <c r="T29" s="128">
        <v>6115</v>
      </c>
      <c r="U29" s="128">
        <v>7535</v>
      </c>
      <c r="V29" s="128">
        <v>8915</v>
      </c>
      <c r="W29" s="128">
        <v>35</v>
      </c>
      <c r="X29" s="128">
        <v>33885</v>
      </c>
      <c r="Y29" s="128">
        <v>33850</v>
      </c>
      <c r="Z29" s="128" t="s">
        <v>228</v>
      </c>
      <c r="AA29" s="128">
        <f>ROWS($I$8:Z29)</f>
        <v>22</v>
      </c>
      <c r="AB29" s="128">
        <f t="shared" si="1"/>
        <v>22</v>
      </c>
      <c r="AC29" s="128">
        <f>IFERROR(SMALL($AB$8:$AB$55,ROWS($AB$8:AB29)),"")</f>
        <v>22</v>
      </c>
      <c r="AE29" s="128" t="s">
        <v>401</v>
      </c>
      <c r="AM29" s="466"/>
      <c r="AN29" s="466"/>
      <c r="AO29" s="466"/>
      <c r="AP29" s="138"/>
      <c r="AQ29" s="655" t="str">
        <f>IFERROR(INDEX($C$8:$H$55,$L29,COLUMNS($AM$8:AM29)),"")</f>
        <v>Grand Total</v>
      </c>
      <c r="AR29" s="655">
        <f>IFERROR(INDEX($C$8:$H$55,$L29,COLUMNS($AN$8:AO29)),"")</f>
        <v>0.16521918941273786</v>
      </c>
      <c r="AS29" s="655">
        <f>IFERROR(INDEX($C$8:$H$55,$L29,COLUMNS($AN$8:AP29)),"")</f>
        <v>0.16811414392059557</v>
      </c>
      <c r="AT29" s="655">
        <f>IFERROR(INDEX($C$8:$H$55,$L29,COLUMNS($AN$8:AQ29)),"")</f>
        <v>0.18069833392414042</v>
      </c>
      <c r="AU29" s="655">
        <f>IFERROR(INDEX($C$8:$H$55,$L29,COLUMNS($AN$8:AR29)),"")</f>
        <v>0.22261609358383555</v>
      </c>
      <c r="AV29" s="655">
        <f>IFERROR(INDEX($C$8:$H$55,$L29,COLUMNS($AN$8:AS29)),"")</f>
        <v>0.26335223915869083</v>
      </c>
      <c r="AW29" s="138"/>
      <c r="AY29" s="653" t="str">
        <f>IFERROR(INDEX($Q$8:$Y$55,$AC29,COLUMNS($AM$32:AM54)),"")</f>
        <v>Grand Total</v>
      </c>
      <c r="AZ29" s="654">
        <f>IFERROR(INDEX($Q$8:$Y$55,$AC29,COLUMNS($AO$33:AP55)),"")</f>
        <v>5595</v>
      </c>
      <c r="BA29" s="654">
        <f>IFERROR(INDEX($Q$8:$Y$55,$AC29,COLUMNS($AO$33:AQ55)),"")</f>
        <v>5690</v>
      </c>
      <c r="BB29" s="654">
        <f>IFERROR(INDEX($Q$8:$Y$55,$AC29,COLUMNS($AO$33:AR55)),"")</f>
        <v>6115</v>
      </c>
      <c r="BC29" s="654">
        <f>IFERROR(INDEX($Q$8:$Y$55,$AC29,COLUMNS($AO$33:AS55)),"")</f>
        <v>7535</v>
      </c>
      <c r="BD29" s="654">
        <f>IFERROR(INDEX($Q$8:$Y$55,$AC29,COLUMNS($AO$33:AT55)),"")</f>
        <v>8915</v>
      </c>
      <c r="BE29" s="654">
        <f>IFERROR(INDEX($Q$8:$Y$55,$AC29,COLUMNS($AO$33:AU55)),"")</f>
        <v>35</v>
      </c>
      <c r="BF29" s="654">
        <f>IFERROR(INDEX($Q$8:$Y$55,$AC29,COLUMNS($AO$33:AV55)),"")</f>
        <v>33885</v>
      </c>
      <c r="BG29" s="654">
        <f>IFERROR(INDEX($Q$8:$Y$55,$AC29,COLUMNS($AO$33:AW55)),"")</f>
        <v>33850</v>
      </c>
    </row>
    <row r="30" spans="3:59" ht="14.45">
      <c r="C30" s="128" t="s">
        <v>405</v>
      </c>
      <c r="D30" s="105">
        <v>0.11929070392262224</v>
      </c>
      <c r="E30" s="105">
        <v>0.16281569048898442</v>
      </c>
      <c r="F30" s="105">
        <v>0.31166039763567976</v>
      </c>
      <c r="G30" s="105">
        <v>0.27404621171413218</v>
      </c>
      <c r="H30" s="105">
        <v>0.13218699623858141</v>
      </c>
      <c r="I30" s="128" t="s">
        <v>235</v>
      </c>
      <c r="J30" s="128">
        <f>ROWS($I$8:I30)</f>
        <v>23</v>
      </c>
      <c r="K30" s="128" t="str">
        <f t="shared" si="0"/>
        <v/>
      </c>
      <c r="L30" s="128" t="str">
        <f>IFERROR(SMALL($K$8:$K$55,ROWS($K$8:K30)),"")</f>
        <v/>
      </c>
      <c r="Q30" s="128" t="s">
        <v>405</v>
      </c>
      <c r="R30" s="128">
        <v>110</v>
      </c>
      <c r="S30" s="128">
        <v>150</v>
      </c>
      <c r="T30" s="128">
        <v>290</v>
      </c>
      <c r="U30" s="128">
        <v>255</v>
      </c>
      <c r="V30" s="128">
        <v>125</v>
      </c>
      <c r="W30" s="128">
        <v>0</v>
      </c>
      <c r="X30" s="128">
        <v>935</v>
      </c>
      <c r="Y30" s="128">
        <v>930</v>
      </c>
      <c r="Z30" s="128" t="s">
        <v>235</v>
      </c>
      <c r="AA30" s="128">
        <f>ROWS($I$8:Z30)</f>
        <v>23</v>
      </c>
      <c r="AB30" s="128" t="str">
        <f t="shared" si="1"/>
        <v/>
      </c>
      <c r="AC30" s="128" t="str">
        <f>IFERROR(SMALL($AB$8:$AB$55,ROWS($AB$8:AB30)),"")</f>
        <v/>
      </c>
      <c r="AE30" s="128" t="s">
        <v>405</v>
      </c>
      <c r="AM30" s="466"/>
      <c r="AN30" s="466"/>
      <c r="AO30" s="466"/>
      <c r="AP30" s="138"/>
      <c r="AW30" s="138"/>
      <c r="AY30" s="359" t="str">
        <f>IFERROR(INDEX($Q$8:$Y$55,$AC30,COLUMNS($AM$32:AM55)),"")</f>
        <v/>
      </c>
      <c r="AZ30" s="468" t="str">
        <f>IFERROR(INDEX($Q$8:$Y$55,$AC30,COLUMNS($AM$33:AQ56)),"")</f>
        <v/>
      </c>
      <c r="BA30" s="468" t="str">
        <f>IFERROR(INDEX($Q$8:$Y$55,$AC30,COLUMNS($AM$33:AR56)),"")</f>
        <v/>
      </c>
      <c r="BB30" s="468" t="str">
        <f>IFERROR(INDEX($Q$8:$Y$55,$AC30,COLUMNS($AM$33:AS56)),"")</f>
        <v/>
      </c>
      <c r="BC30" s="468" t="str">
        <f>IFERROR(INDEX($Q$8:$Y$55,$AC30,COLUMNS($AM$33:AT56)),"")</f>
        <v/>
      </c>
      <c r="BD30" s="468" t="str">
        <f>IFERROR(INDEX($Q$8:$Y$55,$AC30,COLUMNS($AM$33:AU56)),"")</f>
        <v/>
      </c>
      <c r="BE30" s="468" t="str">
        <f>IFERROR(INDEX($Q$8:$Y$55,$AC30,COLUMNS($AM$33:AV56)),"")</f>
        <v/>
      </c>
      <c r="BF30" s="468" t="str">
        <f>IFERROR(INDEX($Q$8:$Y$55,$AC30,COLUMNS($AM$33:AW56)),"")</f>
        <v/>
      </c>
      <c r="BG30" s="468" t="str">
        <f>IFERROR(INDEX($Q$8:$Y$55,$AC30,COLUMNS($AM$33:AX56)),"")</f>
        <v/>
      </c>
    </row>
    <row r="31" spans="3:59" ht="14.45">
      <c r="C31" s="128" t="s">
        <v>406</v>
      </c>
      <c r="D31" s="105">
        <v>0.12793508287292818</v>
      </c>
      <c r="E31" s="105">
        <v>0.16438622237569062</v>
      </c>
      <c r="F31" s="105">
        <v>0.18516919889502761</v>
      </c>
      <c r="G31" s="105">
        <v>0.25088484116022097</v>
      </c>
      <c r="H31" s="105">
        <v>0.27162465469613256</v>
      </c>
      <c r="I31" s="128" t="s">
        <v>235</v>
      </c>
      <c r="J31" s="128">
        <f>ROWS($I$8:I31)</f>
        <v>24</v>
      </c>
      <c r="K31" s="128" t="str">
        <f t="shared" si="0"/>
        <v/>
      </c>
      <c r="L31" s="128" t="str">
        <f>IFERROR(SMALL($K$8:$K$55,ROWS($K$8:K31)),"")</f>
        <v/>
      </c>
      <c r="Q31" s="128" t="s">
        <v>406</v>
      </c>
      <c r="R31" s="128">
        <v>120</v>
      </c>
      <c r="S31" s="128">
        <v>150</v>
      </c>
      <c r="T31" s="128">
        <v>170</v>
      </c>
      <c r="U31" s="128">
        <v>235</v>
      </c>
      <c r="V31" s="128">
        <v>250</v>
      </c>
      <c r="W31" s="128">
        <v>0</v>
      </c>
      <c r="X31" s="128">
        <v>925</v>
      </c>
      <c r="Y31" s="128">
        <v>925</v>
      </c>
      <c r="Z31" s="128" t="s">
        <v>235</v>
      </c>
      <c r="AA31" s="128">
        <f>ROWS($I$8:Z31)</f>
        <v>24</v>
      </c>
      <c r="AB31" s="128" t="str">
        <f t="shared" si="1"/>
        <v/>
      </c>
      <c r="AC31" s="128" t="str">
        <f>IFERROR(SMALL($AB$8:$AB$55,ROWS($AB$8:AB31)),"")</f>
        <v/>
      </c>
      <c r="AE31" s="128" t="s">
        <v>406</v>
      </c>
      <c r="AM31" s="466"/>
      <c r="AN31" s="466"/>
      <c r="AO31" s="466"/>
      <c r="AP31" s="138"/>
      <c r="AY31" s="360" t="str">
        <f>IFERROR(INDEX($Q$8:$Y$55,$AC31,COLUMNS($AM$32:AM56)),"")</f>
        <v/>
      </c>
      <c r="AZ31" s="99" t="str">
        <f>IFERROR(INDEX($Q$8:$Y$55,$AC31,COLUMNS($AM$33:AQ57)),"")</f>
        <v/>
      </c>
      <c r="BA31" s="99" t="str">
        <f>IFERROR(INDEX($Q$8:$Y$55,$AC31,COLUMNS($AM$33:AR57)),"")</f>
        <v/>
      </c>
      <c r="BB31" s="99" t="str">
        <f>IFERROR(INDEX($Q$8:$Y$55,$AC31,COLUMNS($AM$33:AS57)),"")</f>
        <v/>
      </c>
      <c r="BC31" s="99" t="str">
        <f>IFERROR(INDEX($Q$8:$Y$55,$AC31,COLUMNS($AM$33:AT57)),"")</f>
        <v/>
      </c>
      <c r="BD31" s="99" t="str">
        <f>IFERROR(INDEX($Q$8:$Y$55,$AC31,COLUMNS($AM$33:AU57)),"")</f>
        <v/>
      </c>
      <c r="BE31" s="99" t="str">
        <f>IFERROR(INDEX($Q$8:$Y$55,$AC31,COLUMNS($AM$33:AV57)),"")</f>
        <v/>
      </c>
      <c r="BF31" s="99" t="str">
        <f>IFERROR(INDEX($Q$8:$Y$55,$AC31,COLUMNS($AM$33:AW57)),"")</f>
        <v/>
      </c>
      <c r="BG31" s="99" t="str">
        <f>IFERROR(INDEX($Q$8:$Y$55,$AC31,COLUMNS($AM$33:AX57)),"")</f>
        <v/>
      </c>
    </row>
    <row r="32" spans="3:59" ht="14.45">
      <c r="C32" s="128" t="s">
        <v>407</v>
      </c>
      <c r="D32" s="105">
        <v>0.15309348367010855</v>
      </c>
      <c r="E32" s="105">
        <v>0.15835847627748195</v>
      </c>
      <c r="F32" s="105">
        <v>0.17892159808953695</v>
      </c>
      <c r="G32" s="105">
        <v>0.24483417677392985</v>
      </c>
      <c r="H32" s="105">
        <v>0.26479226518894272</v>
      </c>
      <c r="I32" s="128" t="s">
        <v>235</v>
      </c>
      <c r="J32" s="128">
        <f>ROWS($I$8:I32)</f>
        <v>25</v>
      </c>
      <c r="K32" s="128" t="str">
        <f t="shared" si="0"/>
        <v/>
      </c>
      <c r="L32" s="128" t="str">
        <f>IFERROR(SMALL($K$8:$K$55,ROWS($K$8:K32)),"")</f>
        <v/>
      </c>
      <c r="Q32" s="128" t="s">
        <v>407</v>
      </c>
      <c r="R32" s="128">
        <v>380</v>
      </c>
      <c r="S32" s="128">
        <v>395</v>
      </c>
      <c r="T32" s="128">
        <v>445</v>
      </c>
      <c r="U32" s="128">
        <v>610</v>
      </c>
      <c r="V32" s="128">
        <v>660</v>
      </c>
      <c r="W32" s="128">
        <v>5</v>
      </c>
      <c r="X32" s="128">
        <v>2500</v>
      </c>
      <c r="Y32" s="128">
        <v>2495</v>
      </c>
      <c r="Z32" s="128" t="s">
        <v>235</v>
      </c>
      <c r="AA32" s="128">
        <f>ROWS($I$8:Z32)</f>
        <v>25</v>
      </c>
      <c r="AB32" s="128" t="str">
        <f t="shared" si="1"/>
        <v/>
      </c>
      <c r="AC32" s="128" t="str">
        <f>IFERROR(SMALL($AB$8:$AB$55,ROWS($AB$8:AB32)),"")</f>
        <v/>
      </c>
      <c r="AE32" s="128" t="s">
        <v>407</v>
      </c>
      <c r="AM32" s="466"/>
      <c r="AN32" s="466"/>
      <c r="AO32" s="466"/>
      <c r="AP32" s="138"/>
      <c r="AY32" s="360"/>
      <c r="AZ32" s="360"/>
      <c r="BA32" s="360"/>
      <c r="BB32" s="360"/>
      <c r="BC32" s="360"/>
      <c r="BD32" s="360"/>
      <c r="BE32" s="360"/>
      <c r="BF32" s="360"/>
      <c r="BG32" s="360"/>
    </row>
    <row r="33" spans="3:59" ht="14.45">
      <c r="C33" s="128" t="s">
        <v>408</v>
      </c>
      <c r="D33" s="105">
        <v>0.15958273542519855</v>
      </c>
      <c r="E33" s="105">
        <v>0.16613592906791394</v>
      </c>
      <c r="F33" s="105">
        <v>0.18022728340664865</v>
      </c>
      <c r="G33" s="105">
        <v>0.23422877983365806</v>
      </c>
      <c r="H33" s="105">
        <v>0.25982527226658086</v>
      </c>
      <c r="I33" s="128" t="s">
        <v>235</v>
      </c>
      <c r="J33" s="128">
        <f>ROWS($I$8:I33)</f>
        <v>26</v>
      </c>
      <c r="K33" s="128" t="str">
        <f t="shared" si="0"/>
        <v/>
      </c>
      <c r="L33" s="128" t="str">
        <f>IFERROR(SMALL($K$8:$K$55,ROWS($K$8:K33)),"")</f>
        <v/>
      </c>
      <c r="Q33" s="128" t="s">
        <v>408</v>
      </c>
      <c r="R33" s="128">
        <v>885</v>
      </c>
      <c r="S33" s="128">
        <v>920</v>
      </c>
      <c r="T33" s="128">
        <v>995</v>
      </c>
      <c r="U33" s="128">
        <v>1295</v>
      </c>
      <c r="V33" s="128">
        <v>1440</v>
      </c>
      <c r="W33" s="128">
        <v>5</v>
      </c>
      <c r="X33" s="128">
        <v>5535</v>
      </c>
      <c r="Y33" s="128">
        <v>5535</v>
      </c>
      <c r="Z33" s="128" t="s">
        <v>235</v>
      </c>
      <c r="AA33" s="128">
        <f>ROWS($I$8:Z33)</f>
        <v>26</v>
      </c>
      <c r="AB33" s="128" t="str">
        <f t="shared" si="1"/>
        <v/>
      </c>
      <c r="AC33" s="128" t="str">
        <f>IFERROR(SMALL($AB$8:$AB$55,ROWS($AB$8:AB33)),"")</f>
        <v/>
      </c>
      <c r="AE33" s="128" t="s">
        <v>408</v>
      </c>
      <c r="AM33" s="466"/>
      <c r="AN33" s="466"/>
      <c r="AO33" s="466"/>
      <c r="AP33" s="138"/>
      <c r="AY33" s="429"/>
      <c r="AZ33" s="360"/>
      <c r="BA33" s="360"/>
      <c r="BB33" s="360"/>
      <c r="BC33" s="360"/>
      <c r="BD33" s="360"/>
      <c r="BE33" s="360"/>
      <c r="BF33" s="360"/>
      <c r="BG33" s="360"/>
    </row>
    <row r="34" spans="3:59" ht="14.45">
      <c r="C34" s="128" t="s">
        <v>409</v>
      </c>
      <c r="D34" s="105">
        <v>0.20170007612281149</v>
      </c>
      <c r="E34" s="105">
        <v>0.20128140065973107</v>
      </c>
      <c r="F34" s="105">
        <v>0.21374016747018526</v>
      </c>
      <c r="G34" s="105">
        <v>0.18287236741943669</v>
      </c>
      <c r="H34" s="105">
        <v>0.20040598832783554</v>
      </c>
      <c r="I34" s="128" t="s">
        <v>235</v>
      </c>
      <c r="J34" s="128">
        <f>ROWS($I$8:I34)</f>
        <v>27</v>
      </c>
      <c r="K34" s="128" t="str">
        <f t="shared" si="0"/>
        <v/>
      </c>
      <c r="L34" s="128" t="str">
        <f>IFERROR(SMALL($K$8:$K$55,ROWS($K$8:K34)),"")</f>
        <v/>
      </c>
      <c r="Q34" s="128" t="s">
        <v>409</v>
      </c>
      <c r="R34" s="128">
        <v>160</v>
      </c>
      <c r="S34" s="128">
        <v>160</v>
      </c>
      <c r="T34" s="128">
        <v>170</v>
      </c>
      <c r="U34" s="128">
        <v>145</v>
      </c>
      <c r="V34" s="128">
        <v>160</v>
      </c>
      <c r="W34" s="128">
        <v>0</v>
      </c>
      <c r="X34" s="128">
        <v>790</v>
      </c>
      <c r="Y34" s="128">
        <v>790</v>
      </c>
      <c r="Z34" s="128" t="s">
        <v>235</v>
      </c>
      <c r="AA34" s="128">
        <f>ROWS($I$8:Z34)</f>
        <v>27</v>
      </c>
      <c r="AB34" s="128" t="str">
        <f t="shared" si="1"/>
        <v/>
      </c>
      <c r="AC34" s="128" t="str">
        <f>IFERROR(SMALL($AB$8:$AB$55,ROWS($AB$8:AB34)),"")</f>
        <v/>
      </c>
      <c r="AE34" s="128" t="s">
        <v>409</v>
      </c>
      <c r="AM34" s="466"/>
      <c r="AN34" s="466"/>
      <c r="AO34" s="466"/>
      <c r="AP34" s="138"/>
    </row>
    <row r="35" spans="3:59" ht="15" customHeight="1">
      <c r="C35" s="128" t="s">
        <v>410</v>
      </c>
      <c r="D35" s="105">
        <v>0.1865350681848317</v>
      </c>
      <c r="E35" s="105">
        <v>0.2023581650103527</v>
      </c>
      <c r="F35" s="105">
        <v>0.17922870052732323</v>
      </c>
      <c r="G35" s="105">
        <v>0.21156507223070306</v>
      </c>
      <c r="H35" s="105">
        <v>0.22031299404678931</v>
      </c>
      <c r="I35" s="128" t="s">
        <v>235</v>
      </c>
      <c r="J35" s="128">
        <f>ROWS($I$8:I35)</f>
        <v>28</v>
      </c>
      <c r="K35" s="128" t="str">
        <f t="shared" si="0"/>
        <v/>
      </c>
      <c r="L35" s="128" t="str">
        <f>IFERROR(SMALL($K$8:$K$55,ROWS($K$8:K35)),"")</f>
        <v/>
      </c>
      <c r="Q35" s="128" t="s">
        <v>410</v>
      </c>
      <c r="R35" s="128">
        <v>550</v>
      </c>
      <c r="S35" s="128">
        <v>595</v>
      </c>
      <c r="T35" s="128">
        <v>525</v>
      </c>
      <c r="U35" s="128">
        <v>620</v>
      </c>
      <c r="V35" s="128">
        <v>650</v>
      </c>
      <c r="W35" s="128">
        <v>5</v>
      </c>
      <c r="X35" s="128">
        <v>2945</v>
      </c>
      <c r="Y35" s="128">
        <v>2940</v>
      </c>
      <c r="Z35" s="128" t="s">
        <v>235</v>
      </c>
      <c r="AA35" s="128">
        <f>ROWS($I$8:Z35)</f>
        <v>28</v>
      </c>
      <c r="AB35" s="128" t="str">
        <f t="shared" si="1"/>
        <v/>
      </c>
      <c r="AC35" s="128" t="str">
        <f>IFERROR(SMALL($AB$8:$AB$55,ROWS($AB$8:AB35)),"")</f>
        <v/>
      </c>
      <c r="AE35" s="128" t="s">
        <v>410</v>
      </c>
      <c r="AM35" s="466"/>
      <c r="AN35" s="466"/>
      <c r="AO35" s="466"/>
      <c r="AP35" s="138"/>
    </row>
    <row r="36" spans="3:59" ht="15" customHeight="1">
      <c r="C36" s="128" t="s">
        <v>411</v>
      </c>
      <c r="D36" s="105">
        <v>0.16560160893999723</v>
      </c>
      <c r="E36" s="105">
        <v>0.15921531736828023</v>
      </c>
      <c r="F36" s="105">
        <v>0.18311829439384972</v>
      </c>
      <c r="G36" s="105">
        <v>0.23212041099334207</v>
      </c>
      <c r="H36" s="105">
        <v>0.25994436830453083</v>
      </c>
      <c r="I36" s="128" t="s">
        <v>235</v>
      </c>
      <c r="J36" s="128">
        <f>ROWS($I$8:I36)</f>
        <v>29</v>
      </c>
      <c r="K36" s="128" t="str">
        <f t="shared" si="0"/>
        <v/>
      </c>
      <c r="L36" s="128" t="str">
        <f>IFERROR(SMALL($K$8:$K$55,ROWS($K$8:K36)),"")</f>
        <v/>
      </c>
      <c r="Q36" s="128" t="s">
        <v>411</v>
      </c>
      <c r="R36" s="128">
        <v>410</v>
      </c>
      <c r="S36" s="128">
        <v>395</v>
      </c>
      <c r="T36" s="128">
        <v>450</v>
      </c>
      <c r="U36" s="128">
        <v>570</v>
      </c>
      <c r="V36" s="128">
        <v>640</v>
      </c>
      <c r="W36" s="128">
        <v>5</v>
      </c>
      <c r="X36" s="128">
        <v>2470</v>
      </c>
      <c r="Y36" s="128">
        <v>2465</v>
      </c>
      <c r="Z36" s="128" t="s">
        <v>235</v>
      </c>
      <c r="AA36" s="128">
        <f>ROWS($I$8:Z36)</f>
        <v>29</v>
      </c>
      <c r="AB36" s="128" t="str">
        <f t="shared" si="1"/>
        <v/>
      </c>
      <c r="AC36" s="128" t="str">
        <f>IFERROR(SMALL($AB$8:$AB$55,ROWS($AB$8:AB36)),"")</f>
        <v/>
      </c>
      <c r="AE36" s="128" t="s">
        <v>411</v>
      </c>
      <c r="AM36" s="466"/>
      <c r="AN36" s="466"/>
      <c r="AO36" s="466"/>
      <c r="AP36" s="138"/>
    </row>
    <row r="37" spans="3:59" ht="14.45">
      <c r="C37" s="128" t="s">
        <v>412</v>
      </c>
      <c r="D37" s="105">
        <v>0.17676640683932612</v>
      </c>
      <c r="E37" s="105">
        <v>0.20844857933115413</v>
      </c>
      <c r="F37" s="105">
        <v>0.17651496102589892</v>
      </c>
      <c r="G37" s="105">
        <v>0.22479255720392255</v>
      </c>
      <c r="H37" s="105">
        <v>0.21347749559969825</v>
      </c>
      <c r="I37" s="128" t="s">
        <v>235</v>
      </c>
      <c r="J37" s="128">
        <f>ROWS($I$8:I37)</f>
        <v>30</v>
      </c>
      <c r="K37" s="128" t="str">
        <f t="shared" si="0"/>
        <v/>
      </c>
      <c r="L37" s="128" t="str">
        <f>IFERROR(SMALL($K$8:$K$55,ROWS($K$8:K37)),"")</f>
        <v/>
      </c>
      <c r="Q37" s="128" t="s">
        <v>412</v>
      </c>
      <c r="R37" s="128">
        <v>350</v>
      </c>
      <c r="S37" s="128">
        <v>415</v>
      </c>
      <c r="T37" s="128">
        <v>350</v>
      </c>
      <c r="U37" s="128">
        <v>445</v>
      </c>
      <c r="V37" s="128">
        <v>425</v>
      </c>
      <c r="W37" s="128">
        <v>0</v>
      </c>
      <c r="X37" s="128">
        <v>1990</v>
      </c>
      <c r="Y37" s="128">
        <v>1990</v>
      </c>
      <c r="Z37" s="128" t="s">
        <v>235</v>
      </c>
      <c r="AA37" s="128">
        <f>ROWS($I$8:Z37)</f>
        <v>30</v>
      </c>
      <c r="AB37" s="128" t="str">
        <f t="shared" si="1"/>
        <v/>
      </c>
      <c r="AC37" s="128" t="str">
        <f>IFERROR(SMALL($AB$8:$AB$55,ROWS($AB$8:AB37)),"")</f>
        <v/>
      </c>
      <c r="AE37" s="128" t="s">
        <v>412</v>
      </c>
      <c r="AM37" s="466"/>
      <c r="AN37" s="466"/>
      <c r="AO37" s="466"/>
      <c r="AP37" s="138"/>
    </row>
    <row r="38" spans="3:59" ht="14.45">
      <c r="C38" s="128" t="s">
        <v>413</v>
      </c>
      <c r="D38" s="105">
        <v>0.13031281876912618</v>
      </c>
      <c r="E38" s="105">
        <v>0.14423403865770409</v>
      </c>
      <c r="F38" s="105">
        <v>0.18379083514241626</v>
      </c>
      <c r="G38" s="105">
        <v>0.25146143383987657</v>
      </c>
      <c r="H38" s="105">
        <v>0.2902008735908771</v>
      </c>
      <c r="I38" s="128" t="s">
        <v>235</v>
      </c>
      <c r="J38" s="128">
        <f>ROWS($I$8:I38)</f>
        <v>31</v>
      </c>
      <c r="K38" s="128" t="str">
        <f t="shared" si="0"/>
        <v/>
      </c>
      <c r="L38" s="128" t="str">
        <f>IFERROR(SMALL($K$8:$K$55,ROWS($K$8:K38)),"")</f>
        <v/>
      </c>
      <c r="Q38" s="128" t="s">
        <v>413</v>
      </c>
      <c r="R38" s="128">
        <v>400</v>
      </c>
      <c r="S38" s="128">
        <v>440</v>
      </c>
      <c r="T38" s="128">
        <v>560</v>
      </c>
      <c r="U38" s="128">
        <v>770</v>
      </c>
      <c r="V38" s="128">
        <v>890</v>
      </c>
      <c r="W38" s="128">
        <v>5</v>
      </c>
      <c r="X38" s="128">
        <v>3065</v>
      </c>
      <c r="Y38" s="128">
        <v>3060</v>
      </c>
      <c r="Z38" s="128" t="s">
        <v>235</v>
      </c>
      <c r="AA38" s="128">
        <f>ROWS($I$8:Z38)</f>
        <v>31</v>
      </c>
      <c r="AB38" s="128" t="str">
        <f t="shared" si="1"/>
        <v/>
      </c>
      <c r="AC38" s="128" t="str">
        <f>IFERROR(SMALL($AB$8:$AB$55,ROWS($AB$8:AB38)),"")</f>
        <v/>
      </c>
      <c r="AE38" s="128" t="s">
        <v>413</v>
      </c>
      <c r="AM38" s="466"/>
      <c r="AN38" s="466"/>
      <c r="AO38" s="466"/>
      <c r="AP38" s="138"/>
    </row>
    <row r="39" spans="3:59" ht="14.45">
      <c r="C39" s="128" t="s">
        <v>414</v>
      </c>
      <c r="D39" s="105">
        <v>9.4516808802523083E-2</v>
      </c>
      <c r="E39" s="105">
        <v>0.14923557780700639</v>
      </c>
      <c r="F39" s="105">
        <v>0.22255222255222257</v>
      </c>
      <c r="G39" s="105">
        <v>0.24301695730267156</v>
      </c>
      <c r="H39" s="105">
        <v>0.29067843353557637</v>
      </c>
      <c r="I39" s="128" t="s">
        <v>235</v>
      </c>
      <c r="J39" s="128">
        <f>ROWS($I$8:I39)</f>
        <v>32</v>
      </c>
      <c r="K39" s="128" t="str">
        <f t="shared" si="0"/>
        <v/>
      </c>
      <c r="L39" s="128" t="str">
        <f>IFERROR(SMALL($K$8:$K$55,ROWS($K$8:K39)),"")</f>
        <v/>
      </c>
      <c r="Q39" s="128" t="s">
        <v>414</v>
      </c>
      <c r="R39" s="128">
        <v>65</v>
      </c>
      <c r="S39" s="128">
        <v>105</v>
      </c>
      <c r="T39" s="128">
        <v>155</v>
      </c>
      <c r="U39" s="128">
        <v>170</v>
      </c>
      <c r="V39" s="128">
        <v>205</v>
      </c>
      <c r="W39" s="128">
        <v>0</v>
      </c>
      <c r="X39" s="128">
        <v>705</v>
      </c>
      <c r="Y39" s="128">
        <v>705</v>
      </c>
      <c r="Z39" s="128" t="s">
        <v>235</v>
      </c>
      <c r="AA39" s="128">
        <f>ROWS($I$8:Z39)</f>
        <v>32</v>
      </c>
      <c r="AB39" s="128" t="str">
        <f t="shared" si="1"/>
        <v/>
      </c>
      <c r="AC39" s="128" t="str">
        <f>IFERROR(SMALL($AB$8:$AB$55,ROWS($AB$8:AB39)),"")</f>
        <v/>
      </c>
      <c r="AE39" s="128" t="s">
        <v>414</v>
      </c>
      <c r="AM39" s="466"/>
      <c r="AN39" s="466"/>
      <c r="AO39" s="466"/>
      <c r="AP39" s="138"/>
    </row>
    <row r="40" spans="3:59" ht="14.45">
      <c r="C40" s="128" t="s">
        <v>415</v>
      </c>
      <c r="D40" s="105">
        <v>0.141100088716832</v>
      </c>
      <c r="E40" s="105">
        <v>0.15435115735139932</v>
      </c>
      <c r="F40" s="105">
        <v>0.18550689571739654</v>
      </c>
      <c r="G40" s="105">
        <v>0.24987498991854179</v>
      </c>
      <c r="H40" s="105">
        <v>0.26916686829583031</v>
      </c>
      <c r="I40" s="128" t="s">
        <v>235</v>
      </c>
      <c r="J40" s="128">
        <f>ROWS($I$8:I40)</f>
        <v>33</v>
      </c>
      <c r="K40" s="128" t="str">
        <f t="shared" si="0"/>
        <v/>
      </c>
      <c r="L40" s="128" t="str">
        <f>IFERROR(SMALL($K$8:$K$55,ROWS($K$8:K40)),"")</f>
        <v/>
      </c>
      <c r="Q40" s="128" t="s">
        <v>415</v>
      </c>
      <c r="R40" s="128">
        <v>175</v>
      </c>
      <c r="S40" s="128">
        <v>190</v>
      </c>
      <c r="T40" s="128">
        <v>230</v>
      </c>
      <c r="U40" s="128">
        <v>310</v>
      </c>
      <c r="V40" s="128">
        <v>335</v>
      </c>
      <c r="W40" s="128">
        <v>0</v>
      </c>
      <c r="X40" s="128">
        <v>1240</v>
      </c>
      <c r="Y40" s="128">
        <v>1240</v>
      </c>
      <c r="Z40" s="128" t="s">
        <v>235</v>
      </c>
      <c r="AA40" s="128">
        <f>ROWS($I$8:Z40)</f>
        <v>33</v>
      </c>
      <c r="AB40" s="128" t="str">
        <f t="shared" si="1"/>
        <v/>
      </c>
      <c r="AC40" s="128" t="str">
        <f>IFERROR(SMALL($AB$8:$AB$55,ROWS($AB$8:AB40)),"")</f>
        <v/>
      </c>
      <c r="AE40" s="128" t="s">
        <v>415</v>
      </c>
      <c r="AM40" s="466"/>
      <c r="AN40" s="466"/>
      <c r="AO40" s="466"/>
      <c r="AP40" s="138"/>
    </row>
    <row r="41" spans="3:59" ht="14.45">
      <c r="C41" s="128" t="s">
        <v>416</v>
      </c>
      <c r="D41" s="105">
        <v>0.13386739675511075</v>
      </c>
      <c r="E41" s="105">
        <v>0.16604390308634648</v>
      </c>
      <c r="F41" s="105">
        <v>0.18879165240712675</v>
      </c>
      <c r="G41" s="105">
        <v>0.2314794767389072</v>
      </c>
      <c r="H41" s="105">
        <v>0.27981757101250881</v>
      </c>
      <c r="I41" s="128" t="s">
        <v>235</v>
      </c>
      <c r="J41" s="128">
        <f>ROWS($I$8:I41)</f>
        <v>34</v>
      </c>
      <c r="K41" s="128" t="str">
        <f t="shared" si="0"/>
        <v/>
      </c>
      <c r="L41" s="128" t="str">
        <f>IFERROR(SMALL($K$8:$K$55,ROWS($K$8:K41)),"")</f>
        <v/>
      </c>
      <c r="Q41" s="128" t="s">
        <v>416</v>
      </c>
      <c r="R41" s="128">
        <v>190</v>
      </c>
      <c r="S41" s="128">
        <v>240</v>
      </c>
      <c r="T41" s="128">
        <v>270</v>
      </c>
      <c r="U41" s="128">
        <v>330</v>
      </c>
      <c r="V41" s="128">
        <v>400</v>
      </c>
      <c r="W41" s="128">
        <v>0</v>
      </c>
      <c r="X41" s="128">
        <v>1430</v>
      </c>
      <c r="Y41" s="128">
        <v>1430</v>
      </c>
      <c r="Z41" s="128" t="s">
        <v>235</v>
      </c>
      <c r="AA41" s="128">
        <f>ROWS($I$8:Z41)</f>
        <v>34</v>
      </c>
      <c r="AB41" s="128" t="str">
        <f t="shared" si="1"/>
        <v/>
      </c>
      <c r="AC41" s="128" t="str">
        <f>IFERROR(SMALL($AB$8:$AB$55,ROWS($AB$8:AB41)),"")</f>
        <v/>
      </c>
      <c r="AE41" s="128" t="s">
        <v>416</v>
      </c>
      <c r="AM41" s="466"/>
      <c r="AN41" s="466"/>
      <c r="AO41" s="466"/>
      <c r="AP41" s="138"/>
    </row>
    <row r="42" spans="3:59" ht="14.45">
      <c r="C42" s="128" t="s">
        <v>417</v>
      </c>
      <c r="D42" s="105">
        <v>0.15690266834366415</v>
      </c>
      <c r="E42" s="105">
        <v>0.164798844902172</v>
      </c>
      <c r="F42" s="105">
        <v>0.18736498948116481</v>
      </c>
      <c r="G42" s="105">
        <v>0.2184759251216857</v>
      </c>
      <c r="H42" s="105">
        <v>0.27245757215131328</v>
      </c>
      <c r="I42" s="128" t="s">
        <v>235</v>
      </c>
      <c r="J42" s="128">
        <f>ROWS($I$8:I42)</f>
        <v>35</v>
      </c>
      <c r="K42" s="128" t="str">
        <f t="shared" si="0"/>
        <v/>
      </c>
      <c r="L42" s="128" t="str">
        <f>IFERROR(SMALL($K$8:$K$55,ROWS($K$8:K42)),"")</f>
        <v/>
      </c>
      <c r="Q42" s="128" t="s">
        <v>417</v>
      </c>
      <c r="R42" s="128">
        <v>280</v>
      </c>
      <c r="S42" s="128">
        <v>290</v>
      </c>
      <c r="T42" s="128">
        <v>330</v>
      </c>
      <c r="U42" s="128">
        <v>385</v>
      </c>
      <c r="V42" s="128">
        <v>485</v>
      </c>
      <c r="W42" s="128">
        <v>0</v>
      </c>
      <c r="X42" s="128">
        <v>1775</v>
      </c>
      <c r="Y42" s="128">
        <v>1775</v>
      </c>
      <c r="Z42" s="128" t="s">
        <v>235</v>
      </c>
      <c r="AA42" s="128">
        <f>ROWS($I$8:Z42)</f>
        <v>35</v>
      </c>
      <c r="AB42" s="128" t="str">
        <f t="shared" si="1"/>
        <v/>
      </c>
      <c r="AC42" s="128" t="str">
        <f>IFERROR(SMALL($AB$8:$AB$55,ROWS($AB$8:AB42)),"")</f>
        <v/>
      </c>
      <c r="AE42" s="128" t="s">
        <v>417</v>
      </c>
      <c r="AM42" s="466"/>
      <c r="AN42" s="466"/>
      <c r="AO42" s="466"/>
      <c r="AP42" s="138"/>
    </row>
    <row r="43" spans="3:59" ht="14.45">
      <c r="C43" s="128" t="s">
        <v>418</v>
      </c>
      <c r="D43" s="105">
        <v>0.10236306558170773</v>
      </c>
      <c r="E43" s="105">
        <v>0.13336561138269792</v>
      </c>
      <c r="F43" s="105">
        <v>0.15707435925468943</v>
      </c>
      <c r="G43" s="105">
        <v>0.23646274228060038</v>
      </c>
      <c r="H43" s="105">
        <v>0.37073422150030455</v>
      </c>
      <c r="I43" s="128" t="s">
        <v>235</v>
      </c>
      <c r="J43" s="128">
        <f>ROWS($I$8:I43)</f>
        <v>36</v>
      </c>
      <c r="K43" s="128" t="str">
        <f t="shared" si="0"/>
        <v/>
      </c>
      <c r="L43" s="128" t="str">
        <f>IFERROR(SMALL($K$8:$K$55,ROWS($K$8:K43)),"")</f>
        <v/>
      </c>
      <c r="Q43" s="128" t="s">
        <v>418</v>
      </c>
      <c r="R43" s="128">
        <v>65</v>
      </c>
      <c r="S43" s="128">
        <v>85</v>
      </c>
      <c r="T43" s="128">
        <v>100</v>
      </c>
      <c r="U43" s="128">
        <v>150</v>
      </c>
      <c r="V43" s="128">
        <v>235</v>
      </c>
      <c r="W43" s="128">
        <v>0</v>
      </c>
      <c r="X43" s="128">
        <v>640</v>
      </c>
      <c r="Y43" s="128">
        <v>640</v>
      </c>
      <c r="Z43" s="128" t="s">
        <v>235</v>
      </c>
      <c r="AA43" s="128">
        <f>ROWS($I$8:Z43)</f>
        <v>36</v>
      </c>
      <c r="AB43" s="128" t="str">
        <f t="shared" si="1"/>
        <v/>
      </c>
      <c r="AC43" s="128" t="str">
        <f>IFERROR(SMALL($AB$8:$AB$55,ROWS($AB$8:AB43)),"")</f>
        <v/>
      </c>
      <c r="AE43" s="128" t="s">
        <v>418</v>
      </c>
      <c r="AM43" s="466"/>
      <c r="AN43" s="466"/>
      <c r="AO43" s="466"/>
      <c r="AP43" s="138"/>
    </row>
    <row r="44" spans="3:59" ht="14.45">
      <c r="C44" s="128" t="s">
        <v>419</v>
      </c>
      <c r="D44" s="105">
        <v>0.1350268761629109</v>
      </c>
      <c r="E44" s="105">
        <v>0.14986045069257803</v>
      </c>
      <c r="F44" s="105">
        <v>0.21587502584246435</v>
      </c>
      <c r="G44" s="105">
        <v>0.23837089104817036</v>
      </c>
      <c r="H44" s="105">
        <v>0.26086675625387634</v>
      </c>
      <c r="I44" s="128" t="s">
        <v>235</v>
      </c>
      <c r="J44" s="128">
        <f>ROWS($I$8:I44)</f>
        <v>37</v>
      </c>
      <c r="K44" s="128" t="str">
        <f t="shared" si="0"/>
        <v/>
      </c>
      <c r="L44" s="128" t="str">
        <f>IFERROR(SMALL($K$8:$K$55,ROWS($K$8:K44)),"")</f>
        <v/>
      </c>
      <c r="Q44" s="128" t="s">
        <v>419</v>
      </c>
      <c r="R44" s="128">
        <v>105</v>
      </c>
      <c r="S44" s="128">
        <v>115</v>
      </c>
      <c r="T44" s="128">
        <v>165</v>
      </c>
      <c r="U44" s="128">
        <v>185</v>
      </c>
      <c r="V44" s="128">
        <v>200</v>
      </c>
      <c r="W44" s="128">
        <v>0</v>
      </c>
      <c r="X44" s="128">
        <v>775</v>
      </c>
      <c r="Y44" s="128">
        <v>775</v>
      </c>
      <c r="Z44" s="128" t="s">
        <v>235</v>
      </c>
      <c r="AA44" s="128">
        <f>ROWS($I$8:Z44)</f>
        <v>37</v>
      </c>
      <c r="AB44" s="128" t="str">
        <f t="shared" si="1"/>
        <v/>
      </c>
      <c r="AC44" s="128" t="str">
        <f>IFERROR(SMALL($AB$8:$AB$55,ROWS($AB$8:AB44)),"")</f>
        <v/>
      </c>
      <c r="AE44" s="128" t="s">
        <v>419</v>
      </c>
      <c r="AM44" s="466"/>
      <c r="AN44" s="466"/>
      <c r="AO44" s="466"/>
      <c r="AP44" s="138"/>
    </row>
    <row r="45" spans="3:59" ht="14.45">
      <c r="C45" s="128" t="s">
        <v>420</v>
      </c>
      <c r="D45" s="105">
        <v>0.12810601877415792</v>
      </c>
      <c r="E45" s="105">
        <v>0.12203202650469354</v>
      </c>
      <c r="F45" s="105">
        <v>0.15847598012147984</v>
      </c>
      <c r="G45" s="105">
        <v>0.20927664273881832</v>
      </c>
      <c r="H45" s="105">
        <v>0.38210933186085033</v>
      </c>
      <c r="I45" s="128" t="s">
        <v>235</v>
      </c>
      <c r="J45" s="128">
        <f>ROWS($I$8:I45)</f>
        <v>38</v>
      </c>
      <c r="K45" s="128" t="str">
        <f t="shared" si="0"/>
        <v/>
      </c>
      <c r="L45" s="128" t="str">
        <f>IFERROR(SMALL($K$8:$K$55,ROWS($K$8:K45)),"")</f>
        <v/>
      </c>
      <c r="Q45" s="128" t="s">
        <v>420</v>
      </c>
      <c r="R45" s="128">
        <v>115</v>
      </c>
      <c r="S45" s="128">
        <v>110</v>
      </c>
      <c r="T45" s="128">
        <v>145</v>
      </c>
      <c r="U45" s="128">
        <v>190</v>
      </c>
      <c r="V45" s="128">
        <v>345</v>
      </c>
      <c r="W45" s="128">
        <v>0</v>
      </c>
      <c r="X45" s="128">
        <v>905</v>
      </c>
      <c r="Y45" s="128">
        <v>905</v>
      </c>
      <c r="Z45" s="128" t="s">
        <v>235</v>
      </c>
      <c r="AA45" s="128">
        <f>ROWS($I$8:Z45)</f>
        <v>38</v>
      </c>
      <c r="AB45" s="128" t="str">
        <f t="shared" si="1"/>
        <v/>
      </c>
      <c r="AC45" s="128" t="str">
        <f>IFERROR(SMALL($AB$8:$AB$55,ROWS($AB$8:AB45)),"")</f>
        <v/>
      </c>
      <c r="AE45" s="128" t="s">
        <v>420</v>
      </c>
      <c r="AM45" s="466"/>
      <c r="AN45" s="466"/>
      <c r="AO45" s="466"/>
      <c r="AP45" s="138"/>
    </row>
    <row r="46" spans="3:59" ht="14.45">
      <c r="C46" s="128" t="s">
        <v>421</v>
      </c>
      <c r="D46" s="105">
        <v>0.14466326511400224</v>
      </c>
      <c r="E46" s="105">
        <v>0.16304859450605313</v>
      </c>
      <c r="F46" s="105">
        <v>0.20038408675842073</v>
      </c>
      <c r="G46" s="105">
        <v>0.21572872931297421</v>
      </c>
      <c r="H46" s="105">
        <v>0.27617532430854969</v>
      </c>
      <c r="I46" s="128" t="s">
        <v>235</v>
      </c>
      <c r="J46" s="128">
        <f>ROWS($I$8:I46)</f>
        <v>39</v>
      </c>
      <c r="K46" s="128" t="str">
        <f t="shared" si="0"/>
        <v/>
      </c>
      <c r="L46" s="128" t="str">
        <f>IFERROR(SMALL($K$8:$K$55,ROWS($K$8:K46)),"")</f>
        <v/>
      </c>
      <c r="Q46" s="128" t="s">
        <v>421</v>
      </c>
      <c r="R46" s="128">
        <v>155</v>
      </c>
      <c r="S46" s="128">
        <v>175</v>
      </c>
      <c r="T46" s="128">
        <v>215</v>
      </c>
      <c r="U46" s="128">
        <v>230</v>
      </c>
      <c r="V46" s="128">
        <v>295</v>
      </c>
      <c r="W46" s="128">
        <v>0</v>
      </c>
      <c r="X46" s="128">
        <v>1065</v>
      </c>
      <c r="Y46" s="128">
        <v>1060</v>
      </c>
      <c r="Z46" s="128" t="s">
        <v>235</v>
      </c>
      <c r="AA46" s="128">
        <f>ROWS($I$8:Z46)</f>
        <v>39</v>
      </c>
      <c r="AB46" s="128" t="str">
        <f t="shared" si="1"/>
        <v/>
      </c>
      <c r="AC46" s="128" t="str">
        <f>IFERROR(SMALL($AB$8:$AB$55,ROWS($AB$8:AB46)),"")</f>
        <v/>
      </c>
      <c r="AE46" s="128" t="s">
        <v>421</v>
      </c>
      <c r="AM46" s="466"/>
      <c r="AN46" s="466"/>
      <c r="AO46" s="466"/>
      <c r="AP46" s="138"/>
    </row>
    <row r="47" spans="3:59" ht="14.45">
      <c r="C47" s="128" t="s">
        <v>422</v>
      </c>
      <c r="D47" s="105">
        <v>0.18307635067317343</v>
      </c>
      <c r="E47" s="105">
        <v>0.20233707126293565</v>
      </c>
      <c r="F47" s="105">
        <v>0.17435451493441317</v>
      </c>
      <c r="G47" s="105">
        <v>0.21878569203613332</v>
      </c>
      <c r="H47" s="105">
        <v>0.22144637109334442</v>
      </c>
      <c r="I47" s="128" t="s">
        <v>235</v>
      </c>
      <c r="J47" s="128">
        <f>ROWS($I$8:I47)</f>
        <v>40</v>
      </c>
      <c r="K47" s="128" t="str">
        <f t="shared" si="0"/>
        <v/>
      </c>
      <c r="L47" s="128" t="str">
        <f>IFERROR(SMALL($K$8:$K$55,ROWS($K$8:K47)),"")</f>
        <v/>
      </c>
      <c r="Q47" s="128" t="s">
        <v>422</v>
      </c>
      <c r="R47" s="128">
        <v>425</v>
      </c>
      <c r="S47" s="128">
        <v>470</v>
      </c>
      <c r="T47" s="128">
        <v>405</v>
      </c>
      <c r="U47" s="128">
        <v>505</v>
      </c>
      <c r="V47" s="128">
        <v>510</v>
      </c>
      <c r="W47" s="128">
        <v>0</v>
      </c>
      <c r="X47" s="128">
        <v>2315</v>
      </c>
      <c r="Y47" s="128">
        <v>2310</v>
      </c>
      <c r="Z47" s="128" t="s">
        <v>235</v>
      </c>
      <c r="AA47" s="128">
        <f>ROWS($I$8:Z47)</f>
        <v>40</v>
      </c>
      <c r="AB47" s="128" t="str">
        <f t="shared" si="1"/>
        <v/>
      </c>
      <c r="AC47" s="128" t="str">
        <f>IFERROR(SMALL($AB$8:$AB$55,ROWS($AB$8:AB47)),"")</f>
        <v/>
      </c>
      <c r="AE47" s="128" t="s">
        <v>422</v>
      </c>
      <c r="AM47" s="466"/>
      <c r="AN47" s="466"/>
      <c r="AO47" s="466"/>
      <c r="AP47" s="138"/>
    </row>
    <row r="48" spans="3:59" ht="14.45">
      <c r="C48" s="128" t="s">
        <v>423</v>
      </c>
      <c r="D48" s="105">
        <v>0.18366072033148617</v>
      </c>
      <c r="E48" s="105">
        <v>0.1910654257050306</v>
      </c>
      <c r="F48" s="105">
        <v>0.20265084083815149</v>
      </c>
      <c r="G48" s="105">
        <v>0.20510160173169628</v>
      </c>
      <c r="H48" s="105">
        <v>0.21752141139363546</v>
      </c>
      <c r="I48" s="128" t="s">
        <v>235</v>
      </c>
      <c r="J48" s="128">
        <f>ROWS($I$8:I48)</f>
        <v>41</v>
      </c>
      <c r="K48" s="128" t="str">
        <f t="shared" si="0"/>
        <v/>
      </c>
      <c r="L48" s="128" t="str">
        <f>IFERROR(SMALL($K$8:$K$55,ROWS($K$8:K48)),"")</f>
        <v/>
      </c>
      <c r="Q48" s="128" t="s">
        <v>423</v>
      </c>
      <c r="R48" s="128">
        <v>840</v>
      </c>
      <c r="S48" s="128">
        <v>875</v>
      </c>
      <c r="T48" s="128">
        <v>930</v>
      </c>
      <c r="U48" s="128">
        <v>940</v>
      </c>
      <c r="V48" s="128">
        <v>995</v>
      </c>
      <c r="W48" s="128">
        <v>5</v>
      </c>
      <c r="X48" s="128">
        <v>4585</v>
      </c>
      <c r="Y48" s="128">
        <v>4580</v>
      </c>
      <c r="Z48" s="128" t="s">
        <v>235</v>
      </c>
      <c r="AA48" s="128">
        <f>ROWS($I$8:Z48)</f>
        <v>41</v>
      </c>
      <c r="AB48" s="128" t="str">
        <f t="shared" si="1"/>
        <v/>
      </c>
      <c r="AC48" s="128" t="str">
        <f>IFERROR(SMALL($AB$8:$AB$55,ROWS($AB$8:AB48)),"")</f>
        <v/>
      </c>
      <c r="AE48" s="128" t="s">
        <v>423</v>
      </c>
      <c r="AM48" s="466"/>
      <c r="AN48" s="466"/>
      <c r="AO48" s="466"/>
      <c r="AP48" s="138"/>
    </row>
    <row r="49" spans="3:42" ht="14.45">
      <c r="C49" s="128" t="s">
        <v>424</v>
      </c>
      <c r="D49" s="105">
        <v>0.21174315141427427</v>
      </c>
      <c r="E49" s="105">
        <v>0.20287854323780985</v>
      </c>
      <c r="F49" s="105">
        <v>0.19885782642647087</v>
      </c>
      <c r="G49" s="105">
        <v>0.20024287425366766</v>
      </c>
      <c r="H49" s="105">
        <v>0.18627760466777732</v>
      </c>
      <c r="I49" s="128" t="s">
        <v>235</v>
      </c>
      <c r="J49" s="128">
        <f>ROWS($I$8:I49)</f>
        <v>42</v>
      </c>
      <c r="K49" s="128" t="str">
        <f t="shared" si="0"/>
        <v/>
      </c>
      <c r="L49" s="128" t="str">
        <f>IFERROR(SMALL($K$8:$K$55,ROWS($K$8:K49)),"")</f>
        <v/>
      </c>
      <c r="Q49" s="128" t="s">
        <v>424</v>
      </c>
      <c r="R49" s="128">
        <v>1400</v>
      </c>
      <c r="S49" s="128">
        <v>1345</v>
      </c>
      <c r="T49" s="128">
        <v>1315</v>
      </c>
      <c r="U49" s="128">
        <v>1325</v>
      </c>
      <c r="V49" s="128">
        <v>1235</v>
      </c>
      <c r="W49" s="128">
        <v>10</v>
      </c>
      <c r="X49" s="128">
        <v>6630</v>
      </c>
      <c r="Y49" s="128">
        <v>6620</v>
      </c>
      <c r="Z49" s="128" t="s">
        <v>235</v>
      </c>
      <c r="AA49" s="128">
        <f>ROWS($I$8:Z49)</f>
        <v>42</v>
      </c>
      <c r="AB49" s="128" t="str">
        <f t="shared" si="1"/>
        <v/>
      </c>
      <c r="AC49" s="128" t="str">
        <f>IFERROR(SMALL($AB$8:$AB$55,ROWS($AB$8:AB49)),"")</f>
        <v/>
      </c>
      <c r="AE49" s="128" t="s">
        <v>424</v>
      </c>
      <c r="AM49" s="466"/>
      <c r="AN49" s="466"/>
      <c r="AO49" s="466"/>
      <c r="AP49" s="138"/>
    </row>
    <row r="50" spans="3:42" ht="14.45">
      <c r="C50" s="128" t="s">
        <v>425</v>
      </c>
      <c r="D50" s="105">
        <v>5.5214723926380369E-2</v>
      </c>
      <c r="E50" s="105">
        <v>0.15337423312883436</v>
      </c>
      <c r="F50" s="105">
        <v>0.27607361963190186</v>
      </c>
      <c r="G50" s="105">
        <v>0.23312883435582821</v>
      </c>
      <c r="H50" s="105">
        <v>0.2822085889570552</v>
      </c>
      <c r="I50" s="128" t="s">
        <v>235</v>
      </c>
      <c r="J50" s="128">
        <f>ROWS($I$8:I50)</f>
        <v>43</v>
      </c>
      <c r="K50" s="128" t="str">
        <f t="shared" si="0"/>
        <v/>
      </c>
      <c r="L50" s="128" t="str">
        <f>IFERROR(SMALL($K$8:$K$55,ROWS($K$8:K50)),"")</f>
        <v/>
      </c>
      <c r="Q50" s="128" t="s">
        <v>425</v>
      </c>
      <c r="R50" s="128">
        <v>10</v>
      </c>
      <c r="S50" s="128">
        <v>25</v>
      </c>
      <c r="T50" s="128">
        <v>45</v>
      </c>
      <c r="U50" s="128">
        <v>40</v>
      </c>
      <c r="V50" s="128">
        <v>45</v>
      </c>
      <c r="W50" s="128">
        <v>0</v>
      </c>
      <c r="X50" s="128">
        <v>165</v>
      </c>
      <c r="Y50" s="128">
        <v>165</v>
      </c>
      <c r="Z50" s="128" t="s">
        <v>235</v>
      </c>
      <c r="AA50" s="128">
        <f>ROWS($I$8:Z50)</f>
        <v>43</v>
      </c>
      <c r="AB50" s="128" t="str">
        <f t="shared" si="1"/>
        <v/>
      </c>
      <c r="AC50" s="128" t="str">
        <f>IFERROR(SMALL($AB$8:$AB$55,ROWS($AB$8:AB50)),"")</f>
        <v/>
      </c>
      <c r="AE50" s="128" t="s">
        <v>425</v>
      </c>
      <c r="AM50" s="466"/>
      <c r="AN50" s="466"/>
      <c r="AO50" s="466"/>
      <c r="AP50" s="138"/>
    </row>
    <row r="51" spans="3:42" ht="14.45">
      <c r="C51" s="128" t="s">
        <v>401</v>
      </c>
      <c r="D51" s="105">
        <v>0.16584364039136054</v>
      </c>
      <c r="E51" s="105">
        <v>0.17636606978032118</v>
      </c>
      <c r="F51" s="105">
        <v>0.19088056119623409</v>
      </c>
      <c r="G51" s="105">
        <v>0.22413236108547163</v>
      </c>
      <c r="H51" s="105">
        <v>0.24277736754661253</v>
      </c>
      <c r="I51" s="128" t="s">
        <v>235</v>
      </c>
      <c r="J51" s="128">
        <f>ROWS($I$8:I51)</f>
        <v>44</v>
      </c>
      <c r="K51" s="128" t="str">
        <f t="shared" si="0"/>
        <v/>
      </c>
      <c r="L51" s="128" t="str">
        <f>IFERROR(SMALL($K$8:$K$55,ROWS($K$8:K51)),"")</f>
        <v/>
      </c>
      <c r="Q51" s="128" t="s">
        <v>401</v>
      </c>
      <c r="R51" s="128">
        <v>7185</v>
      </c>
      <c r="S51" s="128">
        <v>7645</v>
      </c>
      <c r="T51" s="128">
        <v>8270</v>
      </c>
      <c r="U51" s="128">
        <v>9715</v>
      </c>
      <c r="V51" s="128">
        <v>10520</v>
      </c>
      <c r="W51" s="128">
        <v>45</v>
      </c>
      <c r="X51" s="128">
        <v>43380</v>
      </c>
      <c r="Y51" s="128">
        <v>43335</v>
      </c>
      <c r="Z51" s="128" t="s">
        <v>235</v>
      </c>
      <c r="AA51" s="128">
        <f>ROWS($I$8:Z51)</f>
        <v>44</v>
      </c>
      <c r="AB51" s="128" t="str">
        <f t="shared" si="1"/>
        <v/>
      </c>
      <c r="AC51" s="128" t="str">
        <f>IFERROR(SMALL($AB$8:$AB$55,ROWS($AB$8:AB51)),"")</f>
        <v/>
      </c>
      <c r="AE51" s="128" t="s">
        <v>401</v>
      </c>
      <c r="AM51" s="466"/>
      <c r="AN51" s="466"/>
      <c r="AO51" s="466"/>
      <c r="AP51" s="138"/>
    </row>
    <row r="52" spans="3:42" ht="14.45">
      <c r="D52" s="105"/>
      <c r="E52" s="105"/>
      <c r="F52" s="105"/>
      <c r="G52" s="105"/>
      <c r="H52" s="105"/>
      <c r="K52" s="128" t="str">
        <f t="shared" si="0"/>
        <v/>
      </c>
      <c r="L52" s="128" t="str">
        <f>IFERROR(SMALL($K$8:$K$55,ROWS($K$8:K52)),"")</f>
        <v/>
      </c>
      <c r="AM52" s="466"/>
      <c r="AN52" s="466"/>
      <c r="AO52" s="466"/>
      <c r="AP52" s="138"/>
    </row>
    <row r="53" spans="3:42" ht="14.45">
      <c r="D53" s="105"/>
      <c r="E53" s="105"/>
      <c r="F53" s="105"/>
      <c r="G53" s="105"/>
      <c r="H53" s="105"/>
      <c r="K53" s="128" t="str">
        <f t="shared" si="0"/>
        <v/>
      </c>
      <c r="L53" s="128" t="str">
        <f>IFERROR(SMALL($K$8:$K$55,ROWS($K$8:K53)),"")</f>
        <v/>
      </c>
      <c r="AM53" s="466"/>
      <c r="AN53" s="466"/>
      <c r="AO53" s="466"/>
      <c r="AP53" s="138"/>
    </row>
    <row r="54" spans="3:42" ht="14.45">
      <c r="D54" s="105"/>
      <c r="E54" s="105"/>
      <c r="F54" s="105"/>
      <c r="G54" s="105"/>
      <c r="H54" s="105"/>
      <c r="K54" s="128" t="str">
        <f t="shared" si="0"/>
        <v/>
      </c>
      <c r="L54" s="128" t="str">
        <f>IFERROR(SMALL($K$8:$K$55,ROWS($K$8:K54)),"")</f>
        <v/>
      </c>
      <c r="AM54" s="466"/>
      <c r="AN54" s="466"/>
      <c r="AO54" s="466"/>
      <c r="AP54" s="138"/>
    </row>
    <row r="55" spans="3:42" ht="14.45">
      <c r="D55" s="105"/>
      <c r="E55" s="105"/>
      <c r="F55" s="105"/>
      <c r="G55" s="105"/>
      <c r="H55" s="105"/>
      <c r="K55" s="128" t="str">
        <f t="shared" si="0"/>
        <v/>
      </c>
      <c r="L55" s="128" t="str">
        <f>IFERROR(SMALL($K$8:$K$55,ROWS($K$8:K55)),"")</f>
        <v/>
      </c>
      <c r="AK55" s="138"/>
      <c r="AL55" s="138"/>
      <c r="AM55" s="466"/>
      <c r="AN55" s="466"/>
      <c r="AO55" s="466"/>
      <c r="AP55" s="138"/>
    </row>
    <row r="56" spans="3:42" ht="14.45">
      <c r="AP56" s="138"/>
    </row>
    <row r="57" spans="3:42" ht="14.45"/>
    <row r="58" spans="3:42" ht="14.45"/>
    <row r="59" spans="3:42" ht="14.45"/>
    <row r="60" spans="3:42" ht="14.45"/>
    <row r="61" spans="3:42" ht="14.45"/>
    <row r="62" spans="3:42" ht="14.45"/>
    <row r="63" spans="3:42" ht="14.45"/>
    <row r="64" spans="3:42" ht="14.45"/>
    <row r="65" s="128" customFormat="1" ht="14.45"/>
    <row r="66" s="128" customFormat="1" ht="14.45"/>
    <row r="67" s="128" customFormat="1" ht="14.45"/>
    <row r="68" s="128" customFormat="1" ht="14.45"/>
    <row r="69" s="128" customFormat="1" ht="14.45"/>
    <row r="70" s="128" customFormat="1" ht="14.45"/>
    <row r="71" s="128" customFormat="1" ht="14.45"/>
    <row r="72" s="128" customFormat="1" ht="14.45"/>
    <row r="73" s="128" customFormat="1" ht="14.45"/>
    <row r="74" s="128" customFormat="1" ht="14.45"/>
    <row r="75" s="128" customFormat="1" ht="14.45"/>
    <row r="76" s="128" customFormat="1" ht="14.45"/>
    <row r="77" s="128" customFormat="1" ht="14.45"/>
    <row r="78" s="128" customFormat="1" ht="14.45"/>
    <row r="79" s="128" customFormat="1" ht="14.45"/>
    <row r="80" s="128" customFormat="1" ht="14.45"/>
    <row r="81" s="128" customFormat="1" ht="14.45"/>
    <row r="82" s="128" customFormat="1" ht="14.45"/>
    <row r="83" s="128" customFormat="1" ht="14.45"/>
    <row r="84" s="128" customFormat="1" ht="14.45"/>
    <row r="85" s="128" customFormat="1" ht="14.45"/>
    <row r="86" s="128" customFormat="1" ht="14.45"/>
    <row r="87" s="128" customFormat="1" ht="14.45"/>
    <row r="88" s="128" customFormat="1" ht="14.45"/>
    <row r="89" s="128" customFormat="1" ht="14.45"/>
    <row r="90" s="128" customFormat="1" ht="14.45"/>
    <row r="91" s="128" customFormat="1" ht="14.45"/>
    <row r="92" s="128" customFormat="1" ht="14.45"/>
    <row r="93" s="128" customFormat="1" ht="14.45"/>
    <row r="94" s="128" customFormat="1" ht="14.45"/>
    <row r="95" s="128" customFormat="1" ht="14.45"/>
    <row r="96" s="128" customFormat="1" ht="14.45"/>
    <row r="97" s="128" customFormat="1" ht="14.45"/>
    <row r="98" s="128" customFormat="1" ht="14.45"/>
    <row r="99" s="128" customFormat="1" ht="14.45"/>
    <row r="100" s="128" customFormat="1" ht="14.45"/>
    <row r="101" s="128" customFormat="1" ht="14.45"/>
    <row r="102" s="128" customFormat="1" ht="14.45"/>
    <row r="103" s="128" customFormat="1" ht="14.45"/>
    <row r="104" s="128" customFormat="1" ht="14.45"/>
    <row r="105" s="128" customFormat="1" ht="14.45"/>
    <row r="106" s="128" customFormat="1" ht="14.45"/>
    <row r="107" s="128" customFormat="1" ht="14.45"/>
    <row r="108" s="128" customFormat="1" ht="14.45"/>
    <row r="109" s="128" customFormat="1" ht="14.45"/>
    <row r="110" s="128" customFormat="1" ht="14.45"/>
    <row r="111" s="128" customFormat="1" ht="14.45"/>
    <row r="112" s="128" customFormat="1" ht="14.45"/>
    <row r="113" s="128" customFormat="1" ht="14.45"/>
    <row r="114" s="128" customFormat="1" ht="14.45"/>
    <row r="115" s="128" customFormat="1" ht="14.45"/>
    <row r="116" s="128" customFormat="1" ht="14.45"/>
    <row r="117" s="128" customFormat="1" ht="14.45"/>
    <row r="118" s="128" customFormat="1" ht="14.45"/>
    <row r="119" s="128" customFormat="1" ht="14.45"/>
    <row r="120" s="128" customFormat="1" ht="14.45"/>
    <row r="121" s="128" customFormat="1" ht="14.45"/>
    <row r="122" s="128" customFormat="1" ht="14.45"/>
    <row r="123" s="128" customFormat="1" ht="14.45"/>
    <row r="124" s="128" customFormat="1" ht="14.45"/>
    <row r="125" s="128" customFormat="1" ht="14.45"/>
    <row r="126" s="128" customFormat="1" ht="14.45"/>
    <row r="127" s="128" customFormat="1" ht="14.45"/>
    <row r="128" s="128" customFormat="1" ht="14.45"/>
    <row r="129" s="128" customFormat="1" ht="14.45"/>
    <row r="130" s="128" customFormat="1" ht="14.45"/>
    <row r="131" s="128" customFormat="1" ht="14.45"/>
    <row r="132" s="128" customFormat="1" ht="14.45"/>
    <row r="133" s="128" customFormat="1" ht="14.45"/>
    <row r="134" s="128" customFormat="1" ht="14.45"/>
    <row r="135" s="128" customFormat="1" ht="14.45"/>
    <row r="136" s="128" customFormat="1" ht="14.45"/>
    <row r="137" s="128" customFormat="1" ht="14.45"/>
    <row r="138" s="128" customFormat="1" ht="14.45"/>
    <row r="139" s="128" customFormat="1" ht="14.45"/>
    <row r="140" s="128" customFormat="1" ht="14.45"/>
    <row r="141" s="128" customFormat="1" ht="14.45"/>
    <row r="142" s="128" customFormat="1" ht="14.45"/>
    <row r="143" s="128" customFormat="1" ht="14.45"/>
    <row r="144" s="128" customFormat="1" ht="14.45"/>
    <row r="145" s="128" customFormat="1" ht="14.45"/>
    <row r="146" s="128" customFormat="1" ht="14.45"/>
    <row r="147" s="128" customFormat="1" ht="14.45"/>
    <row r="148" s="128" customFormat="1" ht="14.45"/>
    <row r="149" s="128" customFormat="1" ht="14.45"/>
    <row r="150" s="128" customFormat="1" ht="14.45"/>
    <row r="151" s="128" customFormat="1" ht="14.45"/>
    <row r="152" s="128" customFormat="1" ht="14.45"/>
    <row r="153" s="128" customFormat="1" ht="14.45"/>
    <row r="154" s="128" customFormat="1" ht="14.45"/>
    <row r="155" s="128" customFormat="1" ht="14.45"/>
    <row r="156" s="128" customFormat="1" ht="14.45"/>
    <row r="157" s="128" customFormat="1" ht="14.45"/>
    <row r="158" s="128" customFormat="1" ht="14.45"/>
    <row r="159" s="128" customFormat="1" ht="14.45"/>
    <row r="160" s="128" customFormat="1" ht="14.45"/>
    <row r="161" s="128" customFormat="1" ht="14.45"/>
    <row r="162" s="128" customFormat="1" ht="14.45"/>
    <row r="163" s="128" customFormat="1" ht="14.45"/>
    <row r="164" s="128" customFormat="1" ht="14.45"/>
    <row r="165" s="128" customFormat="1" ht="14.45"/>
    <row r="166" s="128" customFormat="1" ht="14.45"/>
    <row r="167" s="128" customFormat="1" ht="14.45"/>
    <row r="168" s="128" customFormat="1" ht="14.45"/>
    <row r="169" s="128" customFormat="1" ht="14.45"/>
    <row r="170" s="128" customFormat="1" ht="14.45"/>
    <row r="171" s="128" customFormat="1" ht="14.45"/>
    <row r="172" s="128" customFormat="1" ht="14.45"/>
    <row r="173" s="128" customFormat="1" ht="14.45"/>
    <row r="174" s="128" customFormat="1" ht="14.45"/>
    <row r="175" s="128" customFormat="1" ht="14.45"/>
    <row r="176" s="128" customFormat="1" ht="14.45"/>
    <row r="177" s="128" customFormat="1" ht="14.45"/>
    <row r="178" s="128" customFormat="1" ht="14.45"/>
    <row r="179" s="128" customFormat="1" ht="14.45"/>
    <row r="180" s="128" customFormat="1" ht="14.45"/>
    <row r="181" s="128" customFormat="1" ht="14.45"/>
    <row r="182" s="128" customFormat="1" ht="14.45"/>
    <row r="183" s="128" customFormat="1" ht="14.45"/>
    <row r="184" s="128" customFormat="1" ht="14.45"/>
    <row r="185" s="128" customFormat="1" ht="14.45"/>
    <row r="186" s="128" customFormat="1" ht="14.45"/>
    <row r="187" s="128" customFormat="1" ht="14.45"/>
    <row r="188" s="128" customFormat="1" ht="14.45"/>
    <row r="189" s="128" customFormat="1" ht="14.45"/>
    <row r="190" s="128" customFormat="1" ht="14.45"/>
    <row r="191" s="128" customFormat="1" ht="14.45"/>
    <row r="192" s="128" customFormat="1" ht="14.45"/>
    <row r="193" s="128" customFormat="1" ht="14.45"/>
    <row r="194" s="128" customFormat="1" ht="14.45"/>
    <row r="195" s="128" customFormat="1" ht="14.45"/>
    <row r="196" s="128" customFormat="1" ht="14.45"/>
    <row r="197" s="128" customFormat="1" ht="14.45"/>
    <row r="198" s="128" customFormat="1" ht="14.45"/>
    <row r="199" s="128" customFormat="1" ht="14.45"/>
    <row r="200" s="128" customFormat="1" ht="14.45"/>
    <row r="201" s="128" customFormat="1" ht="14.45"/>
    <row r="202" s="128" customFormat="1" ht="14.45"/>
    <row r="203" s="128" customFormat="1" ht="14.45"/>
    <row r="204" s="128" customFormat="1" ht="14.45"/>
    <row r="205" s="128" customFormat="1" ht="14.45"/>
    <row r="206" s="128" customFormat="1" ht="14.45"/>
    <row r="207" s="128" customFormat="1" ht="14.45"/>
    <row r="208" s="128" customFormat="1" ht="14.45"/>
    <row r="209" s="128" customFormat="1" ht="14.45"/>
    <row r="210" s="128" customFormat="1" ht="14.45"/>
    <row r="211" s="128" customFormat="1" ht="14.45"/>
    <row r="212" s="128" customFormat="1" ht="14.45"/>
    <row r="213" s="128" customFormat="1" ht="14.45"/>
    <row r="214" s="128" customFormat="1" ht="14.45"/>
    <row r="215" s="128" customFormat="1" ht="14.45"/>
    <row r="216" s="128" customFormat="1" ht="14.45"/>
    <row r="217" s="128" customFormat="1" ht="14.45"/>
    <row r="218" s="128" customFormat="1" ht="14.45"/>
    <row r="219" s="128" customFormat="1" ht="14.45"/>
    <row r="220" s="128" customFormat="1" ht="14.45"/>
    <row r="221" s="128" customFormat="1" ht="14.45"/>
    <row r="222" s="128" customFormat="1" ht="14.45"/>
    <row r="223" s="128" customFormat="1" ht="14.45"/>
    <row r="224" s="128" customFormat="1" ht="14.45"/>
    <row r="225" s="128" customFormat="1" ht="14.45"/>
    <row r="226" s="128" customFormat="1" ht="14.45"/>
    <row r="227" s="128" customFormat="1" ht="14.45"/>
    <row r="228" s="128" customFormat="1" ht="14.45"/>
    <row r="229" s="128" customFormat="1" ht="14.45"/>
    <row r="230" s="128" customFormat="1" ht="14.45"/>
    <row r="231" s="128" customFormat="1" ht="14.45"/>
    <row r="232" s="128" customFormat="1" ht="14.45"/>
    <row r="233" s="128" customFormat="1" ht="14.45"/>
    <row r="234" s="128" customFormat="1" ht="14.45"/>
    <row r="235" s="128" customFormat="1" ht="14.45"/>
    <row r="236" s="128" customFormat="1" ht="14.45"/>
    <row r="237" s="128" customFormat="1" ht="14.45"/>
    <row r="238" s="128" customFormat="1" ht="14.45"/>
    <row r="239" s="128" customFormat="1" ht="14.45"/>
    <row r="240" s="128" customFormat="1" ht="14.45"/>
    <row r="241" s="128" customFormat="1" ht="14.45"/>
    <row r="242" s="128" customFormat="1" ht="14.45"/>
    <row r="243" s="128" customFormat="1" ht="14.45"/>
    <row r="244" s="128" customFormat="1" ht="14.45"/>
    <row r="245" s="128" customFormat="1" ht="14.45"/>
    <row r="246" s="128" customFormat="1" ht="14.45"/>
    <row r="247" s="128" customFormat="1" ht="14.45"/>
    <row r="248" s="128" customFormat="1" ht="14.45"/>
    <row r="249" s="128" customFormat="1" ht="14.45"/>
    <row r="250" s="128" customFormat="1" ht="14.45"/>
    <row r="251" s="128" customFormat="1" ht="14.45"/>
    <row r="252" s="128" customFormat="1" ht="14.45"/>
    <row r="253" s="128" customFormat="1" ht="14.45"/>
    <row r="254" s="128" customFormat="1" ht="14.45"/>
    <row r="255" s="128" customFormat="1" ht="14.45"/>
    <row r="256" s="128" customFormat="1" ht="14.45"/>
    <row r="257" s="128" customFormat="1" ht="14.45"/>
    <row r="258" s="128" customFormat="1" ht="14.45"/>
    <row r="259" s="128" customFormat="1" ht="14.45"/>
    <row r="260" s="128" customFormat="1" ht="14.45"/>
    <row r="261" s="128" customFormat="1" ht="14.45"/>
    <row r="262" s="128" customFormat="1" ht="14.45"/>
    <row r="263" s="128" customFormat="1" ht="14.45"/>
    <row r="264" s="128" customFormat="1" ht="14.45"/>
    <row r="265" s="128" customFormat="1" ht="14.45"/>
    <row r="266" s="128" customFormat="1" ht="14.45"/>
    <row r="267" s="128" customFormat="1" ht="14.45"/>
    <row r="268" s="128" customFormat="1" ht="14.45"/>
  </sheetData>
  <sheetProtection algorithmName="SHA-512" hashValue="0WY4i+F9GidhZMB79HPkKncdXDzDX1pH9m/bod3Vgx/SE/g8yo0hBSCaKKjjqK2GQqPyvNzJvgAJoe4yTcaLeQ==" saltValue="0fQyUUMzVY8Kg6SbazWUDw==" spinCount="100000" sheet="1" objects="1" scenarios="1"/>
  <mergeCells count="1">
    <mergeCell ref="AQ5:BG5"/>
  </mergeCells>
  <dataValidations count="1">
    <dataValidation type="list" allowBlank="1" showInputMessage="1" showErrorMessage="1" sqref="AR2" xr:uid="{00000000-0002-0000-0C00-000000000000}">
      <formula1>$A$4:$A$5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4.9989318521683403E-2"/>
  </sheetPr>
  <dimension ref="A1:AV94"/>
  <sheetViews>
    <sheetView showGridLines="0" topLeftCell="AE1" workbookViewId="0">
      <selection activeCell="AT2" sqref="AT2"/>
    </sheetView>
  </sheetViews>
  <sheetFormatPr defaultRowHeight="14.45"/>
  <cols>
    <col min="1" max="30" width="8.85546875" hidden="1" customWidth="1"/>
    <col min="31" max="31" width="6.85546875" customWidth="1"/>
    <col min="32" max="32" width="51.5703125" bestFit="1" customWidth="1"/>
    <col min="40" max="40" width="51.5703125" bestFit="1" customWidth="1"/>
  </cols>
  <sheetData>
    <row r="1" spans="1:48" ht="28.9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247"/>
      <c r="AG1" s="890" t="s">
        <v>298</v>
      </c>
      <c r="AH1" s="890"/>
      <c r="AI1" s="890"/>
      <c r="AJ1" s="890"/>
      <c r="AK1" s="890"/>
      <c r="AL1" s="890"/>
      <c r="AM1" s="890"/>
      <c r="AN1" s="245"/>
      <c r="AO1" s="246"/>
      <c r="AP1" s="245"/>
      <c r="AQ1" s="128"/>
      <c r="AR1" s="128"/>
      <c r="AS1" s="128"/>
      <c r="AT1" s="128"/>
      <c r="AU1" s="128"/>
      <c r="AV1" s="128"/>
    </row>
    <row r="2" spans="1:48" ht="28.9">
      <c r="A2" s="128" t="s">
        <v>356</v>
      </c>
      <c r="B2" s="128"/>
      <c r="C2" s="141" t="s">
        <v>426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41" t="s">
        <v>426</v>
      </c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561"/>
      <c r="AG2" s="109" t="s">
        <v>227</v>
      </c>
      <c r="AH2" s="244" t="s">
        <v>228</v>
      </c>
      <c r="AI2" s="128"/>
      <c r="AJ2" s="128"/>
      <c r="AK2" s="128"/>
      <c r="AL2" s="138"/>
      <c r="AM2" s="245"/>
      <c r="AN2" s="245"/>
      <c r="AO2" s="245"/>
      <c r="AP2" s="245"/>
      <c r="AQ2" s="128"/>
      <c r="AR2" s="128"/>
      <c r="AS2" s="128"/>
      <c r="AT2" s="128"/>
      <c r="AU2" s="128"/>
      <c r="AV2" s="128"/>
    </row>
    <row r="3" spans="1:48">
      <c r="A3" s="128" t="s">
        <v>235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247"/>
      <c r="AG3" s="128"/>
      <c r="AH3" s="128"/>
      <c r="AI3" s="138"/>
      <c r="AJ3" s="138"/>
      <c r="AK3" s="138"/>
      <c r="AL3" s="138"/>
      <c r="AM3" s="138"/>
      <c r="AN3" s="128"/>
      <c r="AO3" s="138"/>
      <c r="AP3" s="138"/>
      <c r="AQ3" s="138"/>
      <c r="AR3" s="138"/>
      <c r="AS3" s="138"/>
      <c r="AT3" s="138"/>
      <c r="AU3" s="138"/>
      <c r="AV3" s="128"/>
    </row>
    <row r="4" spans="1:48">
      <c r="A4" s="128" t="s">
        <v>228</v>
      </c>
      <c r="B4" s="128"/>
      <c r="C4" s="141" t="s">
        <v>390</v>
      </c>
      <c r="D4" s="141" t="s">
        <v>280</v>
      </c>
      <c r="E4" s="141" t="s">
        <v>281</v>
      </c>
      <c r="F4" s="141" t="s">
        <v>427</v>
      </c>
      <c r="G4" s="141" t="s">
        <v>428</v>
      </c>
      <c r="H4" s="141" t="s">
        <v>429</v>
      </c>
      <c r="I4" s="141" t="s">
        <v>285</v>
      </c>
      <c r="J4" s="141"/>
      <c r="K4" s="141" t="s">
        <v>231</v>
      </c>
      <c r="L4" s="141" t="s">
        <v>232</v>
      </c>
      <c r="M4" s="141" t="s">
        <v>233</v>
      </c>
      <c r="N4" s="128"/>
      <c r="O4" s="128"/>
      <c r="P4" s="128"/>
      <c r="Q4" s="128"/>
      <c r="R4" s="128" t="s">
        <v>396</v>
      </c>
      <c r="S4" s="128" t="s">
        <v>430</v>
      </c>
      <c r="T4" s="128" t="s">
        <v>431</v>
      </c>
      <c r="U4" s="128" t="s">
        <v>432</v>
      </c>
      <c r="V4" s="128" t="s">
        <v>433</v>
      </c>
      <c r="W4" s="141" t="s">
        <v>434</v>
      </c>
      <c r="X4" s="128" t="s">
        <v>401</v>
      </c>
      <c r="Y4" s="128" t="s">
        <v>307</v>
      </c>
      <c r="Z4" s="141" t="s">
        <v>230</v>
      </c>
      <c r="AA4" s="141" t="s">
        <v>231</v>
      </c>
      <c r="AB4" s="141" t="s">
        <v>232</v>
      </c>
      <c r="AC4" s="141" t="s">
        <v>233</v>
      </c>
      <c r="AD4" s="141"/>
      <c r="AE4" s="247"/>
      <c r="AF4" s="904" t="s">
        <v>435</v>
      </c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</row>
    <row r="5" spans="1:48" ht="15" thickBot="1">
      <c r="A5" s="128"/>
      <c r="B5" s="128"/>
      <c r="C5" s="128" t="s">
        <v>405</v>
      </c>
      <c r="D5" s="105">
        <v>0</v>
      </c>
      <c r="E5" s="105">
        <v>0</v>
      </c>
      <c r="F5" s="105">
        <v>1.7543859649122806E-2</v>
      </c>
      <c r="G5" s="105">
        <v>0</v>
      </c>
      <c r="H5" s="105">
        <v>0.96491228070175439</v>
      </c>
      <c r="I5" s="105">
        <v>3.5087719298245612E-2</v>
      </c>
      <c r="J5" s="128" t="s">
        <v>228</v>
      </c>
      <c r="K5" s="128">
        <f>ROWS($J$5:J5)</f>
        <v>1</v>
      </c>
      <c r="L5" s="128">
        <f>IF($AH$2=J5,K5,"")</f>
        <v>1</v>
      </c>
      <c r="M5" s="128">
        <f>IFERROR(SMALL($L$5:$L$48,ROWS($L$5:L5)),"")</f>
        <v>1</v>
      </c>
      <c r="N5" s="128"/>
      <c r="O5" s="128"/>
      <c r="P5" s="128"/>
      <c r="Q5" s="128"/>
      <c r="R5" s="128" t="s">
        <v>405</v>
      </c>
      <c r="S5" s="272">
        <v>0</v>
      </c>
      <c r="T5" s="272">
        <v>0</v>
      </c>
      <c r="U5" s="272">
        <v>5</v>
      </c>
      <c r="V5" s="272">
        <v>0</v>
      </c>
      <c r="W5" s="272">
        <v>275</v>
      </c>
      <c r="X5" s="272">
        <v>285</v>
      </c>
      <c r="Y5" s="272">
        <v>10</v>
      </c>
      <c r="Z5" s="128" t="s">
        <v>228</v>
      </c>
      <c r="AA5" s="128">
        <f>ROWS($Z$5:Z5)</f>
        <v>1</v>
      </c>
      <c r="AB5" s="128">
        <f>IF($AH$2=Z5,AA5,"")</f>
        <v>1</v>
      </c>
      <c r="AC5" s="128">
        <f>IFERROR(SMALL($AB$5:$AB$48,ROWS($AB$5:AB5)),"")</f>
        <v>1</v>
      </c>
      <c r="AD5" s="128"/>
      <c r="AE5" s="128"/>
      <c r="AF5" s="138"/>
      <c r="AG5" s="138"/>
      <c r="AH5" s="138"/>
      <c r="AI5" s="138"/>
      <c r="AJ5" s="138"/>
      <c r="AK5" s="138"/>
      <c r="AL5" s="138"/>
      <c r="AM5" s="128"/>
      <c r="AN5" s="138"/>
      <c r="AO5" s="138"/>
      <c r="AP5" s="138"/>
      <c r="AQ5" s="138"/>
      <c r="AR5" s="138"/>
      <c r="AS5" s="138"/>
      <c r="AT5" s="138"/>
      <c r="AU5" s="128"/>
      <c r="AV5" s="128"/>
    </row>
    <row r="6" spans="1:48" ht="72.599999999999994" thickBot="1">
      <c r="A6" s="128"/>
      <c r="B6" s="128"/>
      <c r="C6" s="128" t="s">
        <v>406</v>
      </c>
      <c r="D6" s="105">
        <v>4.3749999999999997E-2</v>
      </c>
      <c r="E6" s="105">
        <v>1.8749999999999999E-2</v>
      </c>
      <c r="F6" s="105">
        <v>2.5000000000000001E-2</v>
      </c>
      <c r="G6" s="105">
        <v>6.2500000000000003E-3</v>
      </c>
      <c r="H6" s="105">
        <v>0.86875000000000002</v>
      </c>
      <c r="I6" s="105">
        <v>0.13125000000000001</v>
      </c>
      <c r="J6" s="128" t="s">
        <v>228</v>
      </c>
      <c r="K6" s="128">
        <f>ROWS($J$5:J6)</f>
        <v>2</v>
      </c>
      <c r="L6" s="128">
        <f t="shared" ref="L6:L27" si="0">IF($AH$2=J6,K6,"")</f>
        <v>2</v>
      </c>
      <c r="M6" s="128">
        <f>IFERROR(SMALL($L$5:$L$48,ROWS($L$5:L6)),"")</f>
        <v>2</v>
      </c>
      <c r="N6" s="128"/>
      <c r="O6" s="128"/>
      <c r="P6" s="128"/>
      <c r="Q6" s="128"/>
      <c r="R6" s="128" t="s">
        <v>406</v>
      </c>
      <c r="S6" s="272">
        <v>35</v>
      </c>
      <c r="T6" s="272">
        <v>15</v>
      </c>
      <c r="U6" s="272">
        <v>20</v>
      </c>
      <c r="V6" s="272">
        <v>5</v>
      </c>
      <c r="W6" s="272">
        <v>695</v>
      </c>
      <c r="X6" s="272">
        <v>800</v>
      </c>
      <c r="Y6" s="272">
        <v>105</v>
      </c>
      <c r="Z6" s="128" t="s">
        <v>228</v>
      </c>
      <c r="AA6" s="128">
        <f>ROWS($Z$5:Z6)</f>
        <v>2</v>
      </c>
      <c r="AB6" s="128">
        <f t="shared" ref="AB6:AB48" si="1">IF($AH$2=Z6,AA6,"")</f>
        <v>2</v>
      </c>
      <c r="AC6" s="128">
        <f>IFERROR(SMALL($AB$5:$AB$48,ROWS($AB$5:AB6)),"")</f>
        <v>2</v>
      </c>
      <c r="AD6" s="128"/>
      <c r="AE6" s="128"/>
      <c r="AF6" s="363" t="s">
        <v>390</v>
      </c>
      <c r="AG6" s="657" t="s">
        <v>436</v>
      </c>
      <c r="AH6" s="657" t="s">
        <v>437</v>
      </c>
      <c r="AI6" s="657" t="s">
        <v>438</v>
      </c>
      <c r="AJ6" s="657" t="s">
        <v>439</v>
      </c>
      <c r="AK6" s="658" t="s">
        <v>429</v>
      </c>
      <c r="AL6" s="657" t="s">
        <v>440</v>
      </c>
      <c r="AM6" s="128"/>
      <c r="AN6" s="476" t="s">
        <v>390</v>
      </c>
      <c r="AO6" s="480" t="s">
        <v>436</v>
      </c>
      <c r="AP6" s="480" t="s">
        <v>437</v>
      </c>
      <c r="AQ6" s="480" t="s">
        <v>438</v>
      </c>
      <c r="AR6" s="480" t="s">
        <v>439</v>
      </c>
      <c r="AS6" s="568" t="s">
        <v>429</v>
      </c>
      <c r="AT6" s="480" t="s">
        <v>401</v>
      </c>
      <c r="AU6" s="480" t="s">
        <v>307</v>
      </c>
      <c r="AV6" s="128"/>
    </row>
    <row r="7" spans="1:48">
      <c r="A7" s="128"/>
      <c r="B7" s="128"/>
      <c r="C7" s="128" t="s">
        <v>407</v>
      </c>
      <c r="D7" s="105">
        <v>3.4324942791762014E-2</v>
      </c>
      <c r="E7" s="105">
        <v>1.3729977116704805E-2</v>
      </c>
      <c r="F7" s="105">
        <v>2.2883295194508008E-2</v>
      </c>
      <c r="G7" s="105">
        <v>4.5766590389016018E-3</v>
      </c>
      <c r="H7" s="105">
        <v>0.89702517162471396</v>
      </c>
      <c r="I7" s="105">
        <v>0.10068649885583524</v>
      </c>
      <c r="J7" s="128" t="s">
        <v>228</v>
      </c>
      <c r="K7" s="128">
        <f>ROWS($J$5:J7)</f>
        <v>3</v>
      </c>
      <c r="L7" s="128">
        <f t="shared" si="0"/>
        <v>3</v>
      </c>
      <c r="M7" s="128">
        <f>IFERROR(SMALL($L$5:$L$48,ROWS($L$5:L7)),"")</f>
        <v>3</v>
      </c>
      <c r="N7" s="128"/>
      <c r="O7" s="128"/>
      <c r="P7" s="128"/>
      <c r="Q7" s="128"/>
      <c r="R7" s="128" t="s">
        <v>407</v>
      </c>
      <c r="S7" s="272">
        <v>75</v>
      </c>
      <c r="T7" s="272">
        <v>30</v>
      </c>
      <c r="U7" s="272">
        <v>50</v>
      </c>
      <c r="V7" s="272">
        <v>10</v>
      </c>
      <c r="W7" s="272">
        <v>1960</v>
      </c>
      <c r="X7" s="272">
        <v>2185</v>
      </c>
      <c r="Y7" s="272">
        <v>220</v>
      </c>
      <c r="Z7" s="128" t="s">
        <v>228</v>
      </c>
      <c r="AA7" s="128">
        <f>ROWS($Z$5:Z7)</f>
        <v>3</v>
      </c>
      <c r="AB7" s="128">
        <f t="shared" si="1"/>
        <v>3</v>
      </c>
      <c r="AC7" s="128">
        <f>IFERROR(SMALL($AB$5:$AB$48,ROWS($AB$5:AB7)),"")</f>
        <v>3</v>
      </c>
      <c r="AD7" s="128"/>
      <c r="AE7" s="128"/>
      <c r="AF7" s="364" t="str">
        <f>IFERROR(INDEX($C$5:$I$48,$M5,COLUMNS($AE$5:AE5)),"")</f>
        <v>agriculture, food and related studies</v>
      </c>
      <c r="AG7" s="364">
        <f>IFERROR(INDEX($C$5:$I$48,$M5,COLUMNS($AE$5:AF5)),"")</f>
        <v>0</v>
      </c>
      <c r="AH7" s="364">
        <f>IFERROR(INDEX($C$5:$I$48,$M5,COLUMNS($AE$5:AG5)),"")</f>
        <v>0</v>
      </c>
      <c r="AI7" s="364">
        <f>IFERROR(INDEX($C$5:$I$48,$M5,COLUMNS($AE$5:AH5)),"")</f>
        <v>1.7543859649122806E-2</v>
      </c>
      <c r="AJ7" s="364">
        <f>IFERROR(INDEX($C$5:$I$48,$M5,COLUMNS($AE$5:AI5)),"")</f>
        <v>0</v>
      </c>
      <c r="AK7" s="364">
        <f>IFERROR(INDEX($C$5:$I$48,$M5,COLUMNS($AE$5:AJ5)),"")</f>
        <v>0.96491228070175439</v>
      </c>
      <c r="AL7" s="364">
        <f>IFERROR(INDEX($C$5:$I$48,$M5,COLUMNS($AE$5:AK5)),"")</f>
        <v>3.5087719298245612E-2</v>
      </c>
      <c r="AM7" s="128"/>
      <c r="AN7" s="361" t="str">
        <f>IFERROR(INDEX($R$5:$Y$48,$AC5,COLUMNS($AM$5:AM5)),"")</f>
        <v>agriculture, food and related studies</v>
      </c>
      <c r="AO7" s="361">
        <f>IFERROR(INDEX($R$5:$Y$48,$AC5,COLUMNS($AM$5:AN5)),"")</f>
        <v>0</v>
      </c>
      <c r="AP7" s="361">
        <f>IFERROR(INDEX($R$5:$Y$48,$AC5,COLUMNS($AM$5:AO5)),"")</f>
        <v>0</v>
      </c>
      <c r="AQ7" s="361">
        <f>IFERROR(INDEX($R$5:$Y$48,$AC5,COLUMNS($AM$5:AP5)),"")</f>
        <v>5</v>
      </c>
      <c r="AR7" s="361">
        <f>IFERROR(INDEX($R$5:$Y$48,$AC5,COLUMNS($AM$5:AQ5)),"")</f>
        <v>0</v>
      </c>
      <c r="AS7" s="361">
        <f>IFERROR(INDEX($R$5:$Y$48,$AC5,COLUMNS($AM$5:AR5)),"")</f>
        <v>275</v>
      </c>
      <c r="AT7" s="361">
        <f>IFERROR(INDEX($R$5:$Y$48,$AC5,COLUMNS($AM$5:AS5)),"")</f>
        <v>285</v>
      </c>
      <c r="AU7" s="361">
        <f>IFERROR(INDEX($R$5:$Y$48,$AC5,COLUMNS($AM$5:AT5)),"")</f>
        <v>10</v>
      </c>
      <c r="AV7" s="128"/>
    </row>
    <row r="8" spans="1:48">
      <c r="A8" s="128"/>
      <c r="B8" s="128"/>
      <c r="C8" s="128" t="s">
        <v>408</v>
      </c>
      <c r="D8" s="105">
        <v>7.0175438596491224E-2</v>
      </c>
      <c r="E8" s="105">
        <v>2.3026315789473683E-2</v>
      </c>
      <c r="F8" s="105">
        <v>2.3026315789473683E-2</v>
      </c>
      <c r="G8" s="105">
        <v>7.6754385964912276E-3</v>
      </c>
      <c r="H8" s="105">
        <v>0.83333333333333337</v>
      </c>
      <c r="I8" s="105">
        <v>0.16666666666666666</v>
      </c>
      <c r="J8" s="128" t="s">
        <v>228</v>
      </c>
      <c r="K8" s="128">
        <f>ROWS($J$5:J8)</f>
        <v>4</v>
      </c>
      <c r="L8" s="128">
        <f t="shared" si="0"/>
        <v>4</v>
      </c>
      <c r="M8" s="128">
        <f>IFERROR(SMALL($L$5:$L$48,ROWS($L$5:L8)),"")</f>
        <v>4</v>
      </c>
      <c r="N8" s="128"/>
      <c r="O8" s="128"/>
      <c r="P8" s="128"/>
      <c r="Q8" s="128"/>
      <c r="R8" s="128" t="s">
        <v>408</v>
      </c>
      <c r="S8" s="272">
        <v>320</v>
      </c>
      <c r="T8" s="272">
        <v>105</v>
      </c>
      <c r="U8" s="272">
        <v>105</v>
      </c>
      <c r="V8" s="272">
        <v>35</v>
      </c>
      <c r="W8" s="272">
        <v>3800</v>
      </c>
      <c r="X8" s="272">
        <v>4560</v>
      </c>
      <c r="Y8" s="272">
        <v>760</v>
      </c>
      <c r="Z8" s="128" t="s">
        <v>228</v>
      </c>
      <c r="AA8" s="128">
        <f>ROWS($Z$5:Z8)</f>
        <v>4</v>
      </c>
      <c r="AB8" s="128">
        <f t="shared" si="1"/>
        <v>4</v>
      </c>
      <c r="AC8" s="128">
        <f>IFERROR(SMALL($AB$5:$AB$48,ROWS($AB$5:AB8)),"")</f>
        <v>4</v>
      </c>
      <c r="AD8" s="128"/>
      <c r="AE8" s="128"/>
      <c r="AF8" s="365" t="str">
        <f>IFERROR(INDEX($C$5:$I$48,$M6,COLUMNS($AE$5:AE6)),"")</f>
        <v>architecture, building and planning</v>
      </c>
      <c r="AG8" s="365">
        <f>IFERROR(INDEX($C$5:$I$48,$M6,COLUMNS($AE$5:AF6)),"")</f>
        <v>4.3749999999999997E-2</v>
      </c>
      <c r="AH8" s="365">
        <f>IFERROR(INDEX($C$5:$I$48,$M6,COLUMNS($AE$5:AG6)),"")</f>
        <v>1.8749999999999999E-2</v>
      </c>
      <c r="AI8" s="365">
        <f>IFERROR(INDEX($C$5:$I$48,$M6,COLUMNS($AE$5:AH6)),"")</f>
        <v>2.5000000000000001E-2</v>
      </c>
      <c r="AJ8" s="365">
        <f>IFERROR(INDEX($C$5:$I$48,$M6,COLUMNS($AE$5:AI6)),"")</f>
        <v>6.2500000000000003E-3</v>
      </c>
      <c r="AK8" s="365">
        <f>IFERROR(INDEX($C$5:$I$48,$M6,COLUMNS($AE$5:AJ6)),"")</f>
        <v>0.86875000000000002</v>
      </c>
      <c r="AL8" s="365">
        <f>IFERROR(INDEX($C$5:$I$48,$M6,COLUMNS($AE$5:AK6)),"")</f>
        <v>0.13125000000000001</v>
      </c>
      <c r="AM8" s="128"/>
      <c r="AN8" s="362" t="str">
        <f>IFERROR(INDEX($R$5:$Y$48,$AC6,COLUMNS($AM$5:AM6)),"")</f>
        <v>architecture, building and planning</v>
      </c>
      <c r="AO8" s="362">
        <f>IFERROR(INDEX($R$5:$Y$48,$AC6,COLUMNS($AM$5:AN6)),"")</f>
        <v>35</v>
      </c>
      <c r="AP8" s="362">
        <f>IFERROR(INDEX($R$5:$Y$48,$AC6,COLUMNS($AM$5:AO6)),"")</f>
        <v>15</v>
      </c>
      <c r="AQ8" s="362">
        <f>IFERROR(INDEX($R$5:$Y$48,$AC6,COLUMNS($AM$5:AP6)),"")</f>
        <v>20</v>
      </c>
      <c r="AR8" s="362">
        <f>IFERROR(INDEX($R$5:$Y$48,$AC6,COLUMNS($AM$5:AQ6)),"")</f>
        <v>5</v>
      </c>
      <c r="AS8" s="362">
        <f>IFERROR(INDEX($R$5:$Y$48,$AC6,COLUMNS($AM$5:AR6)),"")</f>
        <v>695</v>
      </c>
      <c r="AT8" s="362">
        <f>IFERROR(INDEX($R$5:$Y$48,$AC6,COLUMNS($AM$5:AS6)),"")</f>
        <v>800</v>
      </c>
      <c r="AU8" s="362">
        <f>IFERROR(INDEX($R$5:$Y$48,$AC6,COLUMNS($AM$5:AT6)),"")</f>
        <v>105</v>
      </c>
      <c r="AV8" s="128"/>
    </row>
    <row r="9" spans="1:48">
      <c r="A9" s="128"/>
      <c r="B9" s="128"/>
      <c r="C9" s="128" t="s">
        <v>409</v>
      </c>
      <c r="D9" s="105">
        <v>0.04</v>
      </c>
      <c r="E9" s="105">
        <v>0.04</v>
      </c>
      <c r="F9" s="105">
        <v>0</v>
      </c>
      <c r="G9" s="105">
        <v>0</v>
      </c>
      <c r="H9" s="105">
        <v>0.92</v>
      </c>
      <c r="I9" s="105">
        <v>0.08</v>
      </c>
      <c r="J9" s="128" t="s">
        <v>228</v>
      </c>
      <c r="K9" s="128">
        <f>ROWS($J$5:J9)</f>
        <v>5</v>
      </c>
      <c r="L9" s="128">
        <f t="shared" si="0"/>
        <v>5</v>
      </c>
      <c r="M9" s="128">
        <f>IFERROR(SMALL($L$5:$L$48,ROWS($L$5:L9)),"")</f>
        <v>5</v>
      </c>
      <c r="N9" s="128"/>
      <c r="O9" s="128"/>
      <c r="P9" s="128"/>
      <c r="Q9" s="128"/>
      <c r="R9" s="128" t="s">
        <v>409</v>
      </c>
      <c r="S9" s="272">
        <v>5</v>
      </c>
      <c r="T9" s="272">
        <v>5</v>
      </c>
      <c r="U9" s="272">
        <v>0</v>
      </c>
      <c r="V9" s="272">
        <v>0</v>
      </c>
      <c r="W9" s="272">
        <v>115</v>
      </c>
      <c r="X9" s="272">
        <v>125</v>
      </c>
      <c r="Y9" s="272">
        <v>10</v>
      </c>
      <c r="Z9" s="128" t="s">
        <v>228</v>
      </c>
      <c r="AA9" s="128">
        <f>ROWS($Z$5:Z9)</f>
        <v>5</v>
      </c>
      <c r="AB9" s="128">
        <f t="shared" si="1"/>
        <v>5</v>
      </c>
      <c r="AC9" s="128">
        <f>IFERROR(SMALL($AB$5:$AB$48,ROWS($AB$5:AB9)),"")</f>
        <v>5</v>
      </c>
      <c r="AD9" s="128"/>
      <c r="AE9" s="128"/>
      <c r="AF9" s="365" t="str">
        <f>IFERROR(INDEX($C$5:$I$48,$M7,COLUMNS($AE$5:AE7)),"")</f>
        <v>biological and sport sciences</v>
      </c>
      <c r="AG9" s="365">
        <f>IFERROR(INDEX($C$5:$I$48,$M7,COLUMNS($AE$5:AF7)),"")</f>
        <v>3.4324942791762014E-2</v>
      </c>
      <c r="AH9" s="365">
        <f>IFERROR(INDEX($C$5:$I$48,$M7,COLUMNS($AE$5:AG7)),"")</f>
        <v>1.3729977116704805E-2</v>
      </c>
      <c r="AI9" s="365">
        <f>IFERROR(INDEX($C$5:$I$48,$M7,COLUMNS($AE$5:AH7)),"")</f>
        <v>2.2883295194508008E-2</v>
      </c>
      <c r="AJ9" s="365">
        <f>IFERROR(INDEX($C$5:$I$48,$M7,COLUMNS($AE$5:AI7)),"")</f>
        <v>4.5766590389016018E-3</v>
      </c>
      <c r="AK9" s="365">
        <f>IFERROR(INDEX($C$5:$I$48,$M7,COLUMNS($AE$5:AJ7)),"")</f>
        <v>0.89702517162471396</v>
      </c>
      <c r="AL9" s="365">
        <f>IFERROR(INDEX($C$5:$I$48,$M7,COLUMNS($AE$5:AK7)),"")</f>
        <v>0.10068649885583524</v>
      </c>
      <c r="AM9" s="128"/>
      <c r="AN9" s="362" t="str">
        <f>IFERROR(INDEX($R$5:$Y$48,$AC7,COLUMNS($AM$5:AM7)),"")</f>
        <v>biological and sport sciences</v>
      </c>
      <c r="AO9" s="362">
        <f>IFERROR(INDEX($R$5:$Y$48,$AC7,COLUMNS($AM$5:AN7)),"")</f>
        <v>75</v>
      </c>
      <c r="AP9" s="362">
        <f>IFERROR(INDEX($R$5:$Y$48,$AC7,COLUMNS($AM$5:AO7)),"")</f>
        <v>30</v>
      </c>
      <c r="AQ9" s="362">
        <f>IFERROR(INDEX($R$5:$Y$48,$AC7,COLUMNS($AM$5:AP7)),"")</f>
        <v>50</v>
      </c>
      <c r="AR9" s="362">
        <f>IFERROR(INDEX($R$5:$Y$48,$AC7,COLUMNS($AM$5:AQ7)),"")</f>
        <v>10</v>
      </c>
      <c r="AS9" s="362">
        <f>IFERROR(INDEX($R$5:$Y$48,$AC7,COLUMNS($AM$5:AR7)),"")</f>
        <v>1960</v>
      </c>
      <c r="AT9" s="362">
        <f>IFERROR(INDEX($R$5:$Y$48,$AC7,COLUMNS($AM$5:AS7)),"")</f>
        <v>2185</v>
      </c>
      <c r="AU9" s="362">
        <f>IFERROR(INDEX($R$5:$Y$48,$AC7,COLUMNS($AM$5:AT7)),"")</f>
        <v>220</v>
      </c>
      <c r="AV9" s="128"/>
    </row>
    <row r="10" spans="1:48">
      <c r="A10" s="128"/>
      <c r="B10" s="128"/>
      <c r="C10" s="128" t="s">
        <v>410</v>
      </c>
      <c r="D10" s="105">
        <v>7.2210065645514229E-2</v>
      </c>
      <c r="E10" s="105">
        <v>2.4070021881838075E-2</v>
      </c>
      <c r="F10" s="105">
        <v>2.6258205689277898E-2</v>
      </c>
      <c r="G10" s="105">
        <v>1.3129102844638949E-2</v>
      </c>
      <c r="H10" s="105">
        <v>0.81400437636761491</v>
      </c>
      <c r="I10" s="105">
        <v>0.18599562363238512</v>
      </c>
      <c r="J10" s="128" t="s">
        <v>228</v>
      </c>
      <c r="K10" s="128">
        <f>ROWS($J$5:J10)</f>
        <v>6</v>
      </c>
      <c r="L10" s="128">
        <f t="shared" si="0"/>
        <v>6</v>
      </c>
      <c r="M10" s="128">
        <f>IFERROR(SMALL($L$5:$L$48,ROWS($L$5:L10)),"")</f>
        <v>6</v>
      </c>
      <c r="N10" s="128"/>
      <c r="O10" s="128"/>
      <c r="P10" s="128"/>
      <c r="Q10" s="128"/>
      <c r="R10" s="128" t="s">
        <v>410</v>
      </c>
      <c r="S10" s="272">
        <v>165</v>
      </c>
      <c r="T10" s="272">
        <v>55</v>
      </c>
      <c r="U10" s="272">
        <v>60</v>
      </c>
      <c r="V10" s="272">
        <v>30</v>
      </c>
      <c r="W10" s="272">
        <v>1860</v>
      </c>
      <c r="X10" s="272">
        <v>2285</v>
      </c>
      <c r="Y10" s="272">
        <v>425</v>
      </c>
      <c r="Z10" s="128" t="s">
        <v>228</v>
      </c>
      <c r="AA10" s="128">
        <f>ROWS($Z$5:Z10)</f>
        <v>6</v>
      </c>
      <c r="AB10" s="128">
        <f t="shared" si="1"/>
        <v>6</v>
      </c>
      <c r="AC10" s="128">
        <f>IFERROR(SMALL($AB$5:$AB$48,ROWS($AB$5:AB10)),"")</f>
        <v>6</v>
      </c>
      <c r="AD10" s="128"/>
      <c r="AE10" s="128"/>
      <c r="AF10" s="365" t="str">
        <f>IFERROR(INDEX($C$5:$I$48,$M8,COLUMNS($AE$5:AE8)),"")</f>
        <v>business and management</v>
      </c>
      <c r="AG10" s="365">
        <f>IFERROR(INDEX($C$5:$I$48,$M8,COLUMNS($AE$5:AF8)),"")</f>
        <v>7.0175438596491224E-2</v>
      </c>
      <c r="AH10" s="365">
        <f>IFERROR(INDEX($C$5:$I$48,$M8,COLUMNS($AE$5:AG8)),"")</f>
        <v>2.3026315789473683E-2</v>
      </c>
      <c r="AI10" s="365">
        <f>IFERROR(INDEX($C$5:$I$48,$M8,COLUMNS($AE$5:AH8)),"")</f>
        <v>2.3026315789473683E-2</v>
      </c>
      <c r="AJ10" s="365">
        <f>IFERROR(INDEX($C$5:$I$48,$M8,COLUMNS($AE$5:AI8)),"")</f>
        <v>7.6754385964912276E-3</v>
      </c>
      <c r="AK10" s="365">
        <f>IFERROR(INDEX($C$5:$I$48,$M8,COLUMNS($AE$5:AJ8)),"")</f>
        <v>0.83333333333333337</v>
      </c>
      <c r="AL10" s="365">
        <f>IFERROR(INDEX($C$5:$I$48,$M8,COLUMNS($AE$5:AK8)),"")</f>
        <v>0.16666666666666666</v>
      </c>
      <c r="AM10" s="128"/>
      <c r="AN10" s="362" t="str">
        <f>IFERROR(INDEX($R$5:$Y$48,$AC8,COLUMNS($AM$5:AM8)),"")</f>
        <v>business and management</v>
      </c>
      <c r="AO10" s="362">
        <f>IFERROR(INDEX($R$5:$Y$48,$AC8,COLUMNS($AM$5:AN8)),"")</f>
        <v>320</v>
      </c>
      <c r="AP10" s="362">
        <f>IFERROR(INDEX($R$5:$Y$48,$AC8,COLUMNS($AM$5:AO8)),"")</f>
        <v>105</v>
      </c>
      <c r="AQ10" s="362">
        <f>IFERROR(INDEX($R$5:$Y$48,$AC8,COLUMNS($AM$5:AP8)),"")</f>
        <v>105</v>
      </c>
      <c r="AR10" s="362">
        <f>IFERROR(INDEX($R$5:$Y$48,$AC8,COLUMNS($AM$5:AQ8)),"")</f>
        <v>35</v>
      </c>
      <c r="AS10" s="362">
        <f>IFERROR(INDEX($R$5:$Y$48,$AC8,COLUMNS($AM$5:AR8)),"")</f>
        <v>3800</v>
      </c>
      <c r="AT10" s="362">
        <f>IFERROR(INDEX($R$5:$Y$48,$AC8,COLUMNS($AM$5:AS8)),"")</f>
        <v>4560</v>
      </c>
      <c r="AU10" s="362">
        <f>IFERROR(INDEX($R$5:$Y$48,$AC8,COLUMNS($AM$5:AT8)),"")</f>
        <v>760</v>
      </c>
      <c r="AV10" s="128"/>
    </row>
    <row r="11" spans="1:48">
      <c r="A11" s="128"/>
      <c r="B11" s="128"/>
      <c r="C11" s="128" t="s">
        <v>411</v>
      </c>
      <c r="D11" s="105">
        <v>2.247191011235955E-2</v>
      </c>
      <c r="E11" s="105">
        <v>8.988764044943821E-3</v>
      </c>
      <c r="F11" s="105">
        <v>3.5955056179775284E-2</v>
      </c>
      <c r="G11" s="105">
        <v>6.7415730337078653E-3</v>
      </c>
      <c r="H11" s="105">
        <v>0.90112359550561794</v>
      </c>
      <c r="I11" s="105">
        <v>9.8876404494382023E-2</v>
      </c>
      <c r="J11" s="128" t="s">
        <v>228</v>
      </c>
      <c r="K11" s="128">
        <f>ROWS($J$5:J11)</f>
        <v>7</v>
      </c>
      <c r="L11" s="128">
        <f t="shared" si="0"/>
        <v>7</v>
      </c>
      <c r="M11" s="128">
        <f>IFERROR(SMALL($L$5:$L$48,ROWS($L$5:L11)),"")</f>
        <v>7</v>
      </c>
      <c r="N11" s="128"/>
      <c r="O11" s="128"/>
      <c r="P11" s="128"/>
      <c r="Q11" s="128"/>
      <c r="R11" s="128" t="s">
        <v>411</v>
      </c>
      <c r="S11" s="272">
        <v>50</v>
      </c>
      <c r="T11" s="272">
        <v>20</v>
      </c>
      <c r="U11" s="272">
        <v>80</v>
      </c>
      <c r="V11" s="272">
        <v>15</v>
      </c>
      <c r="W11" s="272">
        <v>2005</v>
      </c>
      <c r="X11" s="272">
        <v>2225</v>
      </c>
      <c r="Y11" s="272">
        <v>220</v>
      </c>
      <c r="Z11" s="128" t="s">
        <v>228</v>
      </c>
      <c r="AA11" s="128">
        <f>ROWS($Z$5:Z11)</f>
        <v>7</v>
      </c>
      <c r="AB11" s="128">
        <f t="shared" si="1"/>
        <v>7</v>
      </c>
      <c r="AC11" s="128">
        <f>IFERROR(SMALL($AB$5:$AB$48,ROWS($AB$5:AB11)),"")</f>
        <v>7</v>
      </c>
      <c r="AD11" s="128"/>
      <c r="AE11" s="128"/>
      <c r="AF11" s="365" t="str">
        <f>IFERROR(INDEX($C$5:$I$48,$M9,COLUMNS($AE$5:AE9)),"")</f>
        <v>combined and general studies</v>
      </c>
      <c r="AG11" s="365">
        <f>IFERROR(INDEX($C$5:$I$48,$M9,COLUMNS($AE$5:AF9)),"")</f>
        <v>0.04</v>
      </c>
      <c r="AH11" s="365">
        <f>IFERROR(INDEX($C$5:$I$48,$M9,COLUMNS($AE$5:AG9)),"")</f>
        <v>0.04</v>
      </c>
      <c r="AI11" s="365">
        <f>IFERROR(INDEX($C$5:$I$48,$M9,COLUMNS($AE$5:AH9)),"")</f>
        <v>0</v>
      </c>
      <c r="AJ11" s="365">
        <f>IFERROR(INDEX($C$5:$I$48,$M9,COLUMNS($AE$5:AI9)),"")</f>
        <v>0</v>
      </c>
      <c r="AK11" s="365">
        <f>IFERROR(INDEX($C$5:$I$48,$M9,COLUMNS($AE$5:AJ9)),"")</f>
        <v>0.92</v>
      </c>
      <c r="AL11" s="365">
        <f>IFERROR(INDEX($C$5:$I$48,$M9,COLUMNS($AE$5:AK9)),"")</f>
        <v>0.08</v>
      </c>
      <c r="AM11" s="128"/>
      <c r="AN11" s="362" t="str">
        <f>IFERROR(INDEX($R$5:$Y$48,$AC9,COLUMNS($AM$5:AM9)),"")</f>
        <v>combined and general studies</v>
      </c>
      <c r="AO11" s="362">
        <f>IFERROR(INDEX($R$5:$Y$48,$AC9,COLUMNS($AM$5:AN9)),"")</f>
        <v>5</v>
      </c>
      <c r="AP11" s="362">
        <f>IFERROR(INDEX($R$5:$Y$48,$AC9,COLUMNS($AM$5:AO9)),"")</f>
        <v>5</v>
      </c>
      <c r="AQ11" s="362">
        <f>IFERROR(INDEX($R$5:$Y$48,$AC9,COLUMNS($AM$5:AP9)),"")</f>
        <v>0</v>
      </c>
      <c r="AR11" s="362">
        <f>IFERROR(INDEX($R$5:$Y$48,$AC9,COLUMNS($AM$5:AQ9)),"")</f>
        <v>0</v>
      </c>
      <c r="AS11" s="362">
        <f>IFERROR(INDEX($R$5:$Y$48,$AC9,COLUMNS($AM$5:AR9)),"")</f>
        <v>115</v>
      </c>
      <c r="AT11" s="362">
        <f>IFERROR(INDEX($R$5:$Y$48,$AC9,COLUMNS($AM$5:AS9)),"")</f>
        <v>125</v>
      </c>
      <c r="AU11" s="362">
        <f>IFERROR(INDEX($R$5:$Y$48,$AC9,COLUMNS($AM$5:AT9)),"")</f>
        <v>10</v>
      </c>
      <c r="AV11" s="128"/>
    </row>
    <row r="12" spans="1:48">
      <c r="A12" s="128"/>
      <c r="B12" s="128"/>
      <c r="C12" s="128" t="s">
        <v>412</v>
      </c>
      <c r="D12" s="105">
        <v>1.4981273408239701E-2</v>
      </c>
      <c r="E12" s="105">
        <v>3.7453183520599251E-3</v>
      </c>
      <c r="F12" s="105">
        <v>1.4981273408239701E-2</v>
      </c>
      <c r="G12" s="105">
        <v>0</v>
      </c>
      <c r="H12" s="105">
        <v>0.94756554307116103</v>
      </c>
      <c r="I12" s="105">
        <v>5.2434456928838954E-2</v>
      </c>
      <c r="J12" s="128" t="s">
        <v>228</v>
      </c>
      <c r="K12" s="128">
        <f>ROWS($J$5:J12)</f>
        <v>8</v>
      </c>
      <c r="L12" s="128">
        <f t="shared" si="0"/>
        <v>8</v>
      </c>
      <c r="M12" s="128">
        <f>IFERROR(SMALL($L$5:$L$48,ROWS($L$5:L12)),"")</f>
        <v>8</v>
      </c>
      <c r="N12" s="128"/>
      <c r="O12" s="128"/>
      <c r="P12" s="128"/>
      <c r="Q12" s="128"/>
      <c r="R12" s="128" t="s">
        <v>412</v>
      </c>
      <c r="S12" s="272">
        <v>20</v>
      </c>
      <c r="T12" s="272">
        <v>5</v>
      </c>
      <c r="U12" s="272">
        <v>20</v>
      </c>
      <c r="V12" s="272">
        <v>0</v>
      </c>
      <c r="W12" s="272">
        <v>1265</v>
      </c>
      <c r="X12" s="272">
        <v>1335</v>
      </c>
      <c r="Y12" s="272">
        <v>70</v>
      </c>
      <c r="Z12" s="128" t="s">
        <v>228</v>
      </c>
      <c r="AA12" s="128">
        <f>ROWS($Z$5:Z12)</f>
        <v>8</v>
      </c>
      <c r="AB12" s="128">
        <f t="shared" si="1"/>
        <v>8</v>
      </c>
      <c r="AC12" s="128">
        <f>IFERROR(SMALL($AB$5:$AB$48,ROWS($AB$5:AB12)),"")</f>
        <v>8</v>
      </c>
      <c r="AD12" s="128"/>
      <c r="AE12" s="128"/>
      <c r="AF12" s="365" t="str">
        <f>IFERROR(INDEX($C$5:$I$48,$M10,COLUMNS($AE$5:AE10)),"")</f>
        <v>computing</v>
      </c>
      <c r="AG12" s="365">
        <f>IFERROR(INDEX($C$5:$I$48,$M10,COLUMNS($AE$5:AF10)),"")</f>
        <v>7.2210065645514229E-2</v>
      </c>
      <c r="AH12" s="365">
        <f>IFERROR(INDEX($C$5:$I$48,$M10,COLUMNS($AE$5:AG10)),"")</f>
        <v>2.4070021881838075E-2</v>
      </c>
      <c r="AI12" s="365">
        <f>IFERROR(INDEX($C$5:$I$48,$M10,COLUMNS($AE$5:AH10)),"")</f>
        <v>2.6258205689277898E-2</v>
      </c>
      <c r="AJ12" s="365">
        <f>IFERROR(INDEX($C$5:$I$48,$M10,COLUMNS($AE$5:AI10)),"")</f>
        <v>1.3129102844638949E-2</v>
      </c>
      <c r="AK12" s="365">
        <f>IFERROR(INDEX($C$5:$I$48,$M10,COLUMNS($AE$5:AJ10)),"")</f>
        <v>0.81400437636761491</v>
      </c>
      <c r="AL12" s="365">
        <f>IFERROR(INDEX($C$5:$I$48,$M10,COLUMNS($AE$5:AK10)),"")</f>
        <v>0.18599562363238512</v>
      </c>
      <c r="AM12" s="128"/>
      <c r="AN12" s="362" t="str">
        <f>IFERROR(INDEX($R$5:$Y$48,$AC10,COLUMNS($AM$5:AM10)),"")</f>
        <v>computing</v>
      </c>
      <c r="AO12" s="362">
        <f>IFERROR(INDEX($R$5:$Y$48,$AC10,COLUMNS($AM$5:AN10)),"")</f>
        <v>165</v>
      </c>
      <c r="AP12" s="362">
        <f>IFERROR(INDEX($R$5:$Y$48,$AC10,COLUMNS($AM$5:AO10)),"")</f>
        <v>55</v>
      </c>
      <c r="AQ12" s="362">
        <f>IFERROR(INDEX($R$5:$Y$48,$AC10,COLUMNS($AM$5:AP10)),"")</f>
        <v>60</v>
      </c>
      <c r="AR12" s="362">
        <f>IFERROR(INDEX($R$5:$Y$48,$AC10,COLUMNS($AM$5:AQ10)),"")</f>
        <v>30</v>
      </c>
      <c r="AS12" s="362">
        <f>IFERROR(INDEX($R$5:$Y$48,$AC10,COLUMNS($AM$5:AR10)),"")</f>
        <v>1860</v>
      </c>
      <c r="AT12" s="362">
        <f>IFERROR(INDEX($R$5:$Y$48,$AC10,COLUMNS($AM$5:AS10)),"")</f>
        <v>2285</v>
      </c>
      <c r="AU12" s="362">
        <f>IFERROR(INDEX($R$5:$Y$48,$AC10,COLUMNS($AM$5:AT10)),"")</f>
        <v>425</v>
      </c>
      <c r="AV12" s="128"/>
    </row>
    <row r="13" spans="1:48">
      <c r="A13" s="128"/>
      <c r="B13" s="128"/>
      <c r="C13" s="128" t="s">
        <v>413</v>
      </c>
      <c r="D13" s="105">
        <v>8.0808080808080815E-2</v>
      </c>
      <c r="E13" s="105">
        <v>2.4242424242424242E-2</v>
      </c>
      <c r="F13" s="105">
        <v>2.6262626262626262E-2</v>
      </c>
      <c r="G13" s="105">
        <v>1.6161616161616162E-2</v>
      </c>
      <c r="H13" s="105">
        <v>0.81212121212121213</v>
      </c>
      <c r="I13" s="105">
        <v>0.18787878787878787</v>
      </c>
      <c r="J13" s="128" t="s">
        <v>228</v>
      </c>
      <c r="K13" s="128">
        <f>ROWS($J$5:J13)</f>
        <v>9</v>
      </c>
      <c r="L13" s="128">
        <f t="shared" si="0"/>
        <v>9</v>
      </c>
      <c r="M13" s="128">
        <f>IFERROR(SMALL($L$5:$L$48,ROWS($L$5:L13)),"")</f>
        <v>9</v>
      </c>
      <c r="N13" s="128"/>
      <c r="O13" s="128"/>
      <c r="P13" s="128"/>
      <c r="Q13" s="128"/>
      <c r="R13" s="128" t="s">
        <v>413</v>
      </c>
      <c r="S13" s="272">
        <v>200</v>
      </c>
      <c r="T13" s="272">
        <v>60</v>
      </c>
      <c r="U13" s="272">
        <v>65</v>
      </c>
      <c r="V13" s="272">
        <v>40</v>
      </c>
      <c r="W13" s="272">
        <v>2010</v>
      </c>
      <c r="X13" s="272">
        <v>2475</v>
      </c>
      <c r="Y13" s="272">
        <v>465</v>
      </c>
      <c r="Z13" s="128" t="s">
        <v>228</v>
      </c>
      <c r="AA13" s="128">
        <f>ROWS($Z$5:Z13)</f>
        <v>9</v>
      </c>
      <c r="AB13" s="128">
        <f t="shared" si="1"/>
        <v>9</v>
      </c>
      <c r="AC13" s="128">
        <f>IFERROR(SMALL($AB$5:$AB$48,ROWS($AB$5:AB13)),"")</f>
        <v>9</v>
      </c>
      <c r="AD13" s="128"/>
      <c r="AE13" s="128"/>
      <c r="AF13" s="365" t="str">
        <f>IFERROR(INDEX($C$5:$I$48,$M11,COLUMNS($AE$5:AE11)),"")</f>
        <v>Design, and Creative and Performing Arts</v>
      </c>
      <c r="AG13" s="365">
        <f>IFERROR(INDEX($C$5:$I$48,$M11,COLUMNS($AE$5:AF11)),"")</f>
        <v>2.247191011235955E-2</v>
      </c>
      <c r="AH13" s="365">
        <f>IFERROR(INDEX($C$5:$I$48,$M11,COLUMNS($AE$5:AG11)),"")</f>
        <v>8.988764044943821E-3</v>
      </c>
      <c r="AI13" s="365">
        <f>IFERROR(INDEX($C$5:$I$48,$M11,COLUMNS($AE$5:AH11)),"")</f>
        <v>3.5955056179775284E-2</v>
      </c>
      <c r="AJ13" s="365">
        <f>IFERROR(INDEX($C$5:$I$48,$M11,COLUMNS($AE$5:AI11)),"")</f>
        <v>6.7415730337078653E-3</v>
      </c>
      <c r="AK13" s="365">
        <f>IFERROR(INDEX($C$5:$I$48,$M11,COLUMNS($AE$5:AJ11)),"")</f>
        <v>0.90112359550561794</v>
      </c>
      <c r="AL13" s="365">
        <f>IFERROR(INDEX($C$5:$I$48,$M11,COLUMNS($AE$5:AK11)),"")</f>
        <v>9.8876404494382023E-2</v>
      </c>
      <c r="AM13" s="128"/>
      <c r="AN13" s="362" t="str">
        <f>IFERROR(INDEX($R$5:$Y$48,$AC11,COLUMNS($AM$5:AM11)),"")</f>
        <v>Design, and Creative and Performing Arts</v>
      </c>
      <c r="AO13" s="362">
        <f>IFERROR(INDEX($R$5:$Y$48,$AC11,COLUMNS($AM$5:AN11)),"")</f>
        <v>50</v>
      </c>
      <c r="AP13" s="362">
        <f>IFERROR(INDEX($R$5:$Y$48,$AC11,COLUMNS($AM$5:AO11)),"")</f>
        <v>20</v>
      </c>
      <c r="AQ13" s="362">
        <f>IFERROR(INDEX($R$5:$Y$48,$AC11,COLUMNS($AM$5:AP11)),"")</f>
        <v>80</v>
      </c>
      <c r="AR13" s="362">
        <f>IFERROR(INDEX($R$5:$Y$48,$AC11,COLUMNS($AM$5:AQ11)),"")</f>
        <v>15</v>
      </c>
      <c r="AS13" s="362">
        <f>IFERROR(INDEX($R$5:$Y$48,$AC11,COLUMNS($AM$5:AR11)),"")</f>
        <v>2005</v>
      </c>
      <c r="AT13" s="362">
        <f>IFERROR(INDEX($R$5:$Y$48,$AC11,COLUMNS($AM$5:AS11)),"")</f>
        <v>2225</v>
      </c>
      <c r="AU13" s="362">
        <f>IFERROR(INDEX($R$5:$Y$48,$AC11,COLUMNS($AM$5:AT11)),"")</f>
        <v>220</v>
      </c>
      <c r="AV13" s="128"/>
    </row>
    <row r="14" spans="1:48">
      <c r="A14" s="128"/>
      <c r="B14" s="128"/>
      <c r="C14" s="128" t="s">
        <v>414</v>
      </c>
      <c r="D14" s="105">
        <v>1.0638297872340425E-2</v>
      </c>
      <c r="E14" s="105">
        <v>0</v>
      </c>
      <c r="F14" s="105">
        <v>2.1276595744680851E-2</v>
      </c>
      <c r="G14" s="105">
        <v>0</v>
      </c>
      <c r="H14" s="105">
        <v>0.93617021276595747</v>
      </c>
      <c r="I14" s="105">
        <v>6.3829787234042548E-2</v>
      </c>
      <c r="J14" s="128" t="s">
        <v>228</v>
      </c>
      <c r="K14" s="128">
        <f>ROWS($J$5:J14)</f>
        <v>10</v>
      </c>
      <c r="L14" s="128">
        <f t="shared" si="0"/>
        <v>10</v>
      </c>
      <c r="M14" s="128">
        <f>IFERROR(SMALL($L$5:$L$48,ROWS($L$5:L14)),"")</f>
        <v>10</v>
      </c>
      <c r="N14" s="128"/>
      <c r="O14" s="128"/>
      <c r="P14" s="128"/>
      <c r="Q14" s="128"/>
      <c r="R14" s="128" t="s">
        <v>414</v>
      </c>
      <c r="S14" s="272">
        <v>5</v>
      </c>
      <c r="T14" s="272">
        <v>0</v>
      </c>
      <c r="U14" s="272">
        <v>10</v>
      </c>
      <c r="V14" s="272">
        <v>0</v>
      </c>
      <c r="W14" s="272">
        <v>440</v>
      </c>
      <c r="X14" s="272">
        <v>470</v>
      </c>
      <c r="Y14" s="272">
        <v>30</v>
      </c>
      <c r="Z14" s="128" t="s">
        <v>228</v>
      </c>
      <c r="AA14" s="128">
        <f>ROWS($Z$5:Z14)</f>
        <v>10</v>
      </c>
      <c r="AB14" s="128">
        <f t="shared" si="1"/>
        <v>10</v>
      </c>
      <c r="AC14" s="128">
        <f>IFERROR(SMALL($AB$5:$AB$48,ROWS($AB$5:AB14)),"")</f>
        <v>10</v>
      </c>
      <c r="AD14" s="128"/>
      <c r="AE14" s="128"/>
      <c r="AF14" s="365" t="str">
        <f>IFERROR(INDEX($C$5:$I$48,$M12,COLUMNS($AE$5:AE12)),"")</f>
        <v>education and teaching</v>
      </c>
      <c r="AG14" s="365">
        <f>IFERROR(INDEX($C$5:$I$48,$M12,COLUMNS($AE$5:AF12)),"")</f>
        <v>1.4981273408239701E-2</v>
      </c>
      <c r="AH14" s="365">
        <f>IFERROR(INDEX($C$5:$I$48,$M12,COLUMNS($AE$5:AG12)),"")</f>
        <v>3.7453183520599251E-3</v>
      </c>
      <c r="AI14" s="365">
        <f>IFERROR(INDEX($C$5:$I$48,$M12,COLUMNS($AE$5:AH12)),"")</f>
        <v>1.4981273408239701E-2</v>
      </c>
      <c r="AJ14" s="365">
        <f>IFERROR(INDEX($C$5:$I$48,$M12,COLUMNS($AE$5:AI12)),"")</f>
        <v>0</v>
      </c>
      <c r="AK14" s="365">
        <f>IFERROR(INDEX($C$5:$I$48,$M12,COLUMNS($AE$5:AJ12)),"")</f>
        <v>0.94756554307116103</v>
      </c>
      <c r="AL14" s="365">
        <f>IFERROR(INDEX($C$5:$I$48,$M12,COLUMNS($AE$5:AK12)),"")</f>
        <v>5.2434456928838954E-2</v>
      </c>
      <c r="AM14" s="128"/>
      <c r="AN14" s="362" t="str">
        <f>IFERROR(INDEX($R$5:$Y$48,$AC12,COLUMNS($AM$5:AM12)),"")</f>
        <v>education and teaching</v>
      </c>
      <c r="AO14" s="362">
        <f>IFERROR(INDEX($R$5:$Y$48,$AC12,COLUMNS($AM$5:AN12)),"")</f>
        <v>20</v>
      </c>
      <c r="AP14" s="362">
        <f>IFERROR(INDEX($R$5:$Y$48,$AC12,COLUMNS($AM$5:AO12)),"")</f>
        <v>5</v>
      </c>
      <c r="AQ14" s="362">
        <f>IFERROR(INDEX($R$5:$Y$48,$AC12,COLUMNS($AM$5:AP12)),"")</f>
        <v>20</v>
      </c>
      <c r="AR14" s="362">
        <f>IFERROR(INDEX($R$5:$Y$48,$AC12,COLUMNS($AM$5:AQ12)),"")</f>
        <v>0</v>
      </c>
      <c r="AS14" s="362">
        <f>IFERROR(INDEX($R$5:$Y$48,$AC12,COLUMNS($AM$5:AR12)),"")</f>
        <v>1265</v>
      </c>
      <c r="AT14" s="362">
        <f>IFERROR(INDEX($R$5:$Y$48,$AC12,COLUMNS($AM$5:AS12)),"")</f>
        <v>1335</v>
      </c>
      <c r="AU14" s="362">
        <f>IFERROR(INDEX($R$5:$Y$48,$AC12,COLUMNS($AM$5:AT12)),"")</f>
        <v>70</v>
      </c>
      <c r="AV14" s="128"/>
    </row>
    <row r="15" spans="1:48">
      <c r="A15" s="128"/>
      <c r="B15" s="128"/>
      <c r="C15" s="128" t="s">
        <v>415</v>
      </c>
      <c r="D15" s="105">
        <v>1.5957446808510637E-2</v>
      </c>
      <c r="E15" s="105">
        <v>5.3191489361702126E-3</v>
      </c>
      <c r="F15" s="105">
        <v>2.1276595744680851E-2</v>
      </c>
      <c r="G15" s="105">
        <v>0</v>
      </c>
      <c r="H15" s="105">
        <v>0.9042553191489362</v>
      </c>
      <c r="I15" s="105">
        <v>9.5744680851063829E-2</v>
      </c>
      <c r="J15" s="128" t="s">
        <v>228</v>
      </c>
      <c r="K15" s="128">
        <f>ROWS($J$5:J15)</f>
        <v>11</v>
      </c>
      <c r="L15" s="128">
        <f t="shared" si="0"/>
        <v>11</v>
      </c>
      <c r="M15" s="128">
        <f>IFERROR(SMALL($L$5:$L$48,ROWS($L$5:L15)),"")</f>
        <v>11</v>
      </c>
      <c r="N15" s="128"/>
      <c r="O15" s="128"/>
      <c r="P15" s="128"/>
      <c r="Q15" s="128"/>
      <c r="R15" s="128" t="s">
        <v>415</v>
      </c>
      <c r="S15" s="272">
        <v>15</v>
      </c>
      <c r="T15" s="272">
        <v>5</v>
      </c>
      <c r="U15" s="272">
        <v>20</v>
      </c>
      <c r="V15" s="272">
        <v>0</v>
      </c>
      <c r="W15" s="272">
        <v>850</v>
      </c>
      <c r="X15" s="272">
        <v>940</v>
      </c>
      <c r="Y15" s="272">
        <v>90</v>
      </c>
      <c r="Z15" s="128" t="s">
        <v>228</v>
      </c>
      <c r="AA15" s="128">
        <f>ROWS($Z$5:Z15)</f>
        <v>11</v>
      </c>
      <c r="AB15" s="128">
        <f t="shared" si="1"/>
        <v>11</v>
      </c>
      <c r="AC15" s="128">
        <f>IFERROR(SMALL($AB$5:$AB$48,ROWS($AB$5:AB15)),"")</f>
        <v>11</v>
      </c>
      <c r="AD15" s="128"/>
      <c r="AE15" s="128"/>
      <c r="AF15" s="365" t="str">
        <f>IFERROR(INDEX($C$5:$I$48,$M13,COLUMNS($AE$5:AE13)),"")</f>
        <v>engineering and technology</v>
      </c>
      <c r="AG15" s="365">
        <f>IFERROR(INDEX($C$5:$I$48,$M13,COLUMNS($AE$5:AF13)),"")</f>
        <v>8.0808080808080815E-2</v>
      </c>
      <c r="AH15" s="365">
        <f>IFERROR(INDEX($C$5:$I$48,$M13,COLUMNS($AE$5:AG13)),"")</f>
        <v>2.4242424242424242E-2</v>
      </c>
      <c r="AI15" s="365">
        <f>IFERROR(INDEX($C$5:$I$48,$M13,COLUMNS($AE$5:AH13)),"")</f>
        <v>2.6262626262626262E-2</v>
      </c>
      <c r="AJ15" s="365">
        <f>IFERROR(INDEX($C$5:$I$48,$M13,COLUMNS($AE$5:AI13)),"")</f>
        <v>1.6161616161616162E-2</v>
      </c>
      <c r="AK15" s="365">
        <f>IFERROR(INDEX($C$5:$I$48,$M13,COLUMNS($AE$5:AJ13)),"")</f>
        <v>0.81212121212121213</v>
      </c>
      <c r="AL15" s="365">
        <f>IFERROR(INDEX($C$5:$I$48,$M13,COLUMNS($AE$5:AK13)),"")</f>
        <v>0.18787878787878787</v>
      </c>
      <c r="AM15" s="128"/>
      <c r="AN15" s="362" t="str">
        <f>IFERROR(INDEX($R$5:$Y$48,$AC13,COLUMNS($AM$5:AM13)),"")</f>
        <v>engineering and technology</v>
      </c>
      <c r="AO15" s="362">
        <f>IFERROR(INDEX($R$5:$Y$48,$AC13,COLUMNS($AM$5:AN13)),"")</f>
        <v>200</v>
      </c>
      <c r="AP15" s="362">
        <f>IFERROR(INDEX($R$5:$Y$48,$AC13,COLUMNS($AM$5:AO13)),"")</f>
        <v>60</v>
      </c>
      <c r="AQ15" s="362">
        <f>IFERROR(INDEX($R$5:$Y$48,$AC13,COLUMNS($AM$5:AP13)),"")</f>
        <v>65</v>
      </c>
      <c r="AR15" s="362">
        <f>IFERROR(INDEX($R$5:$Y$48,$AC13,COLUMNS($AM$5:AQ13)),"")</f>
        <v>40</v>
      </c>
      <c r="AS15" s="362">
        <f>IFERROR(INDEX($R$5:$Y$48,$AC13,COLUMNS($AM$5:AR13)),"")</f>
        <v>2010</v>
      </c>
      <c r="AT15" s="362">
        <f>IFERROR(INDEX($R$5:$Y$48,$AC13,COLUMNS($AM$5:AS13)),"")</f>
        <v>2475</v>
      </c>
      <c r="AU15" s="362">
        <f>IFERROR(INDEX($R$5:$Y$48,$AC13,COLUMNS($AM$5:AT13)),"")</f>
        <v>465</v>
      </c>
      <c r="AV15" s="128"/>
    </row>
    <row r="16" spans="1:48">
      <c r="A16" s="128"/>
      <c r="B16" s="128"/>
      <c r="C16" s="128" t="s">
        <v>416</v>
      </c>
      <c r="D16" s="105">
        <v>1.4423076923076924E-2</v>
      </c>
      <c r="E16" s="105">
        <v>4.807692307692308E-3</v>
      </c>
      <c r="F16" s="105">
        <v>2.8846153846153848E-2</v>
      </c>
      <c r="G16" s="105">
        <v>4.807692307692308E-3</v>
      </c>
      <c r="H16" s="105">
        <v>0.91826923076923073</v>
      </c>
      <c r="I16" s="105">
        <v>8.1730769230769232E-2</v>
      </c>
      <c r="J16" s="128" t="s">
        <v>228</v>
      </c>
      <c r="K16" s="128">
        <f>ROWS($J$5:J16)</f>
        <v>12</v>
      </c>
      <c r="L16" s="128">
        <f t="shared" si="0"/>
        <v>12</v>
      </c>
      <c r="M16" s="128">
        <f>IFERROR(SMALL($L$5:$L$48,ROWS($L$5:L16)),"")</f>
        <v>12</v>
      </c>
      <c r="N16" s="128"/>
      <c r="O16" s="128"/>
      <c r="P16" s="128"/>
      <c r="Q16" s="128"/>
      <c r="R16" s="128" t="s">
        <v>416</v>
      </c>
      <c r="S16" s="272">
        <v>15</v>
      </c>
      <c r="T16" s="272">
        <v>5</v>
      </c>
      <c r="U16" s="272">
        <v>30</v>
      </c>
      <c r="V16" s="272">
        <v>5</v>
      </c>
      <c r="W16" s="272">
        <v>955</v>
      </c>
      <c r="X16" s="272">
        <v>1040</v>
      </c>
      <c r="Y16" s="272">
        <v>85</v>
      </c>
      <c r="Z16" s="128" t="s">
        <v>228</v>
      </c>
      <c r="AA16" s="128">
        <f>ROWS($Z$5:Z16)</f>
        <v>12</v>
      </c>
      <c r="AB16" s="128">
        <f t="shared" si="1"/>
        <v>12</v>
      </c>
      <c r="AC16" s="128">
        <f>IFERROR(SMALL($AB$5:$AB$48,ROWS($AB$5:AB16)),"")</f>
        <v>12</v>
      </c>
      <c r="AD16" s="128"/>
      <c r="AE16" s="128"/>
      <c r="AF16" s="365" t="str">
        <f>IFERROR(INDEX($C$5:$I$48,$M14,COLUMNS($AE$5:AE14)),"")</f>
        <v>Geography, Earth and Environmental Studies</v>
      </c>
      <c r="AG16" s="365">
        <f>IFERROR(INDEX($C$5:$I$48,$M14,COLUMNS($AE$5:AF14)),"")</f>
        <v>1.0638297872340425E-2</v>
      </c>
      <c r="AH16" s="365">
        <f>IFERROR(INDEX($C$5:$I$48,$M14,COLUMNS($AE$5:AG14)),"")</f>
        <v>0</v>
      </c>
      <c r="AI16" s="365">
        <f>IFERROR(INDEX($C$5:$I$48,$M14,COLUMNS($AE$5:AH14)),"")</f>
        <v>2.1276595744680851E-2</v>
      </c>
      <c r="AJ16" s="365">
        <f>IFERROR(INDEX($C$5:$I$48,$M14,COLUMNS($AE$5:AI14)),"")</f>
        <v>0</v>
      </c>
      <c r="AK16" s="365">
        <f>IFERROR(INDEX($C$5:$I$48,$M14,COLUMNS($AE$5:AJ14)),"")</f>
        <v>0.93617021276595747</v>
      </c>
      <c r="AL16" s="365">
        <f>IFERROR(INDEX($C$5:$I$48,$M14,COLUMNS($AE$5:AK14)),"")</f>
        <v>6.3829787234042548E-2</v>
      </c>
      <c r="AM16" s="128"/>
      <c r="AN16" s="362" t="str">
        <f>IFERROR(INDEX($R$5:$Y$48,$AC14,COLUMNS($AM$5:AM14)),"")</f>
        <v>Geography, Earth and Environmental Studies</v>
      </c>
      <c r="AO16" s="362">
        <f>IFERROR(INDEX($R$5:$Y$48,$AC14,COLUMNS($AM$5:AN14)),"")</f>
        <v>5</v>
      </c>
      <c r="AP16" s="362">
        <f>IFERROR(INDEX($R$5:$Y$48,$AC14,COLUMNS($AM$5:AO14)),"")</f>
        <v>0</v>
      </c>
      <c r="AQ16" s="362">
        <f>IFERROR(INDEX($R$5:$Y$48,$AC14,COLUMNS($AM$5:AP14)),"")</f>
        <v>10</v>
      </c>
      <c r="AR16" s="362">
        <f>IFERROR(INDEX($R$5:$Y$48,$AC14,COLUMNS($AM$5:AQ14)),"")</f>
        <v>0</v>
      </c>
      <c r="AS16" s="362">
        <f>IFERROR(INDEX($R$5:$Y$48,$AC14,COLUMNS($AM$5:AR14)),"")</f>
        <v>440</v>
      </c>
      <c r="AT16" s="362">
        <f>IFERROR(INDEX($R$5:$Y$48,$AC14,COLUMNS($AM$5:AS14)),"")</f>
        <v>470</v>
      </c>
      <c r="AU16" s="362">
        <f>IFERROR(INDEX($R$5:$Y$48,$AC14,COLUMNS($AM$5:AT14)),"")</f>
        <v>30</v>
      </c>
      <c r="AV16" s="128"/>
    </row>
    <row r="17" spans="1:48">
      <c r="A17" s="128"/>
      <c r="B17" s="128"/>
      <c r="C17" s="128" t="s">
        <v>417</v>
      </c>
      <c r="D17" s="105">
        <v>7.5471698113207544E-2</v>
      </c>
      <c r="E17" s="105">
        <v>2.8301886792452831E-2</v>
      </c>
      <c r="F17" s="105">
        <v>2.8301886792452831E-2</v>
      </c>
      <c r="G17" s="105">
        <v>6.2893081761006293E-3</v>
      </c>
      <c r="H17" s="105">
        <v>0.839622641509434</v>
      </c>
      <c r="I17" s="105">
        <v>0.16037735849056603</v>
      </c>
      <c r="J17" s="128" t="s">
        <v>228</v>
      </c>
      <c r="K17" s="128">
        <f>ROWS($J$5:J17)</f>
        <v>13</v>
      </c>
      <c r="L17" s="128">
        <f t="shared" si="0"/>
        <v>13</v>
      </c>
      <c r="M17" s="128">
        <f>IFERROR(SMALL($L$5:$L$48,ROWS($L$5:L17)),"")</f>
        <v>13</v>
      </c>
      <c r="N17" s="128"/>
      <c r="O17" s="128"/>
      <c r="P17" s="128"/>
      <c r="Q17" s="128"/>
      <c r="R17" s="128" t="s">
        <v>417</v>
      </c>
      <c r="S17" s="272">
        <v>120</v>
      </c>
      <c r="T17" s="272">
        <v>45</v>
      </c>
      <c r="U17" s="272">
        <v>45</v>
      </c>
      <c r="V17" s="272">
        <v>10</v>
      </c>
      <c r="W17" s="272">
        <v>1335</v>
      </c>
      <c r="X17" s="272">
        <v>1590</v>
      </c>
      <c r="Y17" s="272">
        <v>255</v>
      </c>
      <c r="Z17" s="128" t="s">
        <v>228</v>
      </c>
      <c r="AA17" s="128">
        <f>ROWS($Z$5:Z17)</f>
        <v>13</v>
      </c>
      <c r="AB17" s="128">
        <f t="shared" si="1"/>
        <v>13</v>
      </c>
      <c r="AC17" s="128">
        <f>IFERROR(SMALL($AB$5:$AB$48,ROWS($AB$5:AB17)),"")</f>
        <v>13</v>
      </c>
      <c r="AD17" s="128"/>
      <c r="AE17" s="128"/>
      <c r="AF17" s="365" t="str">
        <f>IFERROR(INDEX($C$5:$I$48,$M15,COLUMNS($AE$5:AE15)),"")</f>
        <v>historical, philosophical and religious studies</v>
      </c>
      <c r="AG17" s="365">
        <f>IFERROR(INDEX($C$5:$I$48,$M15,COLUMNS($AE$5:AF15)),"")</f>
        <v>1.5957446808510637E-2</v>
      </c>
      <c r="AH17" s="365">
        <f>IFERROR(INDEX($C$5:$I$48,$M15,COLUMNS($AE$5:AG15)),"")</f>
        <v>5.3191489361702126E-3</v>
      </c>
      <c r="AI17" s="365">
        <f>IFERROR(INDEX($C$5:$I$48,$M15,COLUMNS($AE$5:AH15)),"")</f>
        <v>2.1276595744680851E-2</v>
      </c>
      <c r="AJ17" s="365">
        <f>IFERROR(INDEX($C$5:$I$48,$M15,COLUMNS($AE$5:AI15)),"")</f>
        <v>0</v>
      </c>
      <c r="AK17" s="365">
        <f>IFERROR(INDEX($C$5:$I$48,$M15,COLUMNS($AE$5:AJ15)),"")</f>
        <v>0.9042553191489362</v>
      </c>
      <c r="AL17" s="365">
        <f>IFERROR(INDEX($C$5:$I$48,$M15,COLUMNS($AE$5:AK15)),"")</f>
        <v>9.5744680851063829E-2</v>
      </c>
      <c r="AM17" s="128"/>
      <c r="AN17" s="362" t="str">
        <f>IFERROR(INDEX($R$5:$Y$48,$AC15,COLUMNS($AM$5:AM15)),"")</f>
        <v>historical, philosophical and religious studies</v>
      </c>
      <c r="AO17" s="362">
        <f>IFERROR(INDEX($R$5:$Y$48,$AC15,COLUMNS($AM$5:AN15)),"")</f>
        <v>15</v>
      </c>
      <c r="AP17" s="362">
        <f>IFERROR(INDEX($R$5:$Y$48,$AC15,COLUMNS($AM$5:AO15)),"")</f>
        <v>5</v>
      </c>
      <c r="AQ17" s="362">
        <f>IFERROR(INDEX($R$5:$Y$48,$AC15,COLUMNS($AM$5:AP15)),"")</f>
        <v>20</v>
      </c>
      <c r="AR17" s="362">
        <f>IFERROR(INDEX($R$5:$Y$48,$AC15,COLUMNS($AM$5:AQ15)),"")</f>
        <v>0</v>
      </c>
      <c r="AS17" s="362">
        <f>IFERROR(INDEX($R$5:$Y$48,$AC15,COLUMNS($AM$5:AR15)),"")</f>
        <v>850</v>
      </c>
      <c r="AT17" s="362">
        <f>IFERROR(INDEX($R$5:$Y$48,$AC15,COLUMNS($AM$5:AS15)),"")</f>
        <v>940</v>
      </c>
      <c r="AU17" s="362">
        <f>IFERROR(INDEX($R$5:$Y$48,$AC15,COLUMNS($AM$5:AT15)),"")</f>
        <v>90</v>
      </c>
      <c r="AV17" s="128"/>
    </row>
    <row r="18" spans="1:48">
      <c r="A18" s="128"/>
      <c r="B18" s="128"/>
      <c r="C18" s="128" t="s">
        <v>418</v>
      </c>
      <c r="D18" s="105">
        <v>6.1855670103092786E-2</v>
      </c>
      <c r="E18" s="105">
        <v>1.0309278350515464E-2</v>
      </c>
      <c r="F18" s="105">
        <v>2.0618556701030927E-2</v>
      </c>
      <c r="G18" s="105">
        <v>0</v>
      </c>
      <c r="H18" s="105">
        <v>0.85567010309278346</v>
      </c>
      <c r="I18" s="105">
        <v>0.15463917525773196</v>
      </c>
      <c r="J18" s="128" t="s">
        <v>228</v>
      </c>
      <c r="K18" s="128">
        <f>ROWS($J$5:J18)</f>
        <v>14</v>
      </c>
      <c r="L18" s="128">
        <f t="shared" si="0"/>
        <v>14</v>
      </c>
      <c r="M18" s="128">
        <f>IFERROR(SMALL($L$5:$L$48,ROWS($L$5:L18)),"")</f>
        <v>14</v>
      </c>
      <c r="N18" s="128"/>
      <c r="O18" s="128"/>
      <c r="P18" s="128"/>
      <c r="Q18" s="128"/>
      <c r="R18" s="128" t="s">
        <v>418</v>
      </c>
      <c r="S18" s="272">
        <v>30</v>
      </c>
      <c r="T18" s="272">
        <v>5</v>
      </c>
      <c r="U18" s="272">
        <v>10</v>
      </c>
      <c r="V18" s="272">
        <v>0</v>
      </c>
      <c r="W18" s="272">
        <v>415</v>
      </c>
      <c r="X18" s="272">
        <v>485</v>
      </c>
      <c r="Y18" s="272">
        <v>75</v>
      </c>
      <c r="Z18" s="128" t="s">
        <v>228</v>
      </c>
      <c r="AA18" s="128">
        <f>ROWS($Z$5:Z18)</f>
        <v>14</v>
      </c>
      <c r="AB18" s="128">
        <f t="shared" si="1"/>
        <v>14</v>
      </c>
      <c r="AC18" s="128">
        <f>IFERROR(SMALL($AB$5:$AB$48,ROWS($AB$5:AB18)),"")</f>
        <v>14</v>
      </c>
      <c r="AD18" s="128"/>
      <c r="AE18" s="128"/>
      <c r="AF18" s="365" t="str">
        <f>IFERROR(INDEX($C$5:$I$48,$M16,COLUMNS($AE$5:AE16)),"")</f>
        <v>language and area studies</v>
      </c>
      <c r="AG18" s="365">
        <f>IFERROR(INDEX($C$5:$I$48,$M16,COLUMNS($AE$5:AF16)),"")</f>
        <v>1.4423076923076924E-2</v>
      </c>
      <c r="AH18" s="365">
        <f>IFERROR(INDEX($C$5:$I$48,$M16,COLUMNS($AE$5:AG16)),"")</f>
        <v>4.807692307692308E-3</v>
      </c>
      <c r="AI18" s="365">
        <f>IFERROR(INDEX($C$5:$I$48,$M16,COLUMNS($AE$5:AH16)),"")</f>
        <v>2.8846153846153848E-2</v>
      </c>
      <c r="AJ18" s="365">
        <f>IFERROR(INDEX($C$5:$I$48,$M16,COLUMNS($AE$5:AI16)),"")</f>
        <v>4.807692307692308E-3</v>
      </c>
      <c r="AK18" s="365">
        <f>IFERROR(INDEX($C$5:$I$48,$M16,COLUMNS($AE$5:AJ16)),"")</f>
        <v>0.91826923076923073</v>
      </c>
      <c r="AL18" s="365">
        <f>IFERROR(INDEX($C$5:$I$48,$M16,COLUMNS($AE$5:AK16)),"")</f>
        <v>8.1730769230769232E-2</v>
      </c>
      <c r="AM18" s="128"/>
      <c r="AN18" s="362" t="str">
        <f>IFERROR(INDEX($R$5:$Y$48,$AC16,COLUMNS($AM$5:AM16)),"")</f>
        <v>language and area studies</v>
      </c>
      <c r="AO18" s="362">
        <f>IFERROR(INDEX($R$5:$Y$48,$AC16,COLUMNS($AM$5:AN16)),"")</f>
        <v>15</v>
      </c>
      <c r="AP18" s="362">
        <f>IFERROR(INDEX($R$5:$Y$48,$AC16,COLUMNS($AM$5:AO16)),"")</f>
        <v>5</v>
      </c>
      <c r="AQ18" s="362">
        <f>IFERROR(INDEX($R$5:$Y$48,$AC16,COLUMNS($AM$5:AP16)),"")</f>
        <v>30</v>
      </c>
      <c r="AR18" s="362">
        <f>IFERROR(INDEX($R$5:$Y$48,$AC16,COLUMNS($AM$5:AQ16)),"")</f>
        <v>5</v>
      </c>
      <c r="AS18" s="362">
        <f>IFERROR(INDEX($R$5:$Y$48,$AC16,COLUMNS($AM$5:AR16)),"")</f>
        <v>955</v>
      </c>
      <c r="AT18" s="362">
        <f>IFERROR(INDEX($R$5:$Y$48,$AC16,COLUMNS($AM$5:AS16)),"")</f>
        <v>1040</v>
      </c>
      <c r="AU18" s="362">
        <f>IFERROR(INDEX($R$5:$Y$48,$AC16,COLUMNS($AM$5:AT16)),"")</f>
        <v>85</v>
      </c>
      <c r="AV18" s="128"/>
    </row>
    <row r="19" spans="1:48">
      <c r="A19" s="128"/>
      <c r="B19" s="128"/>
      <c r="C19" s="128" t="s">
        <v>419</v>
      </c>
      <c r="D19" s="105">
        <v>1.3422818791946308E-2</v>
      </c>
      <c r="E19" s="105">
        <v>1.3422818791946308E-2</v>
      </c>
      <c r="F19" s="105">
        <v>2.6845637583892617E-2</v>
      </c>
      <c r="G19" s="105">
        <v>6.7114093959731542E-3</v>
      </c>
      <c r="H19" s="105">
        <v>0.93288590604026844</v>
      </c>
      <c r="I19" s="105">
        <v>6.7114093959731544E-2</v>
      </c>
      <c r="J19" s="128" t="s">
        <v>228</v>
      </c>
      <c r="K19" s="128">
        <f>ROWS($J$5:J19)</f>
        <v>15</v>
      </c>
      <c r="L19" s="128">
        <f t="shared" si="0"/>
        <v>15</v>
      </c>
      <c r="M19" s="128">
        <f>IFERROR(SMALL($L$5:$L$48,ROWS($L$5:L19)),"")</f>
        <v>15</v>
      </c>
      <c r="N19" s="128"/>
      <c r="O19" s="128"/>
      <c r="P19" s="128"/>
      <c r="Q19" s="128"/>
      <c r="R19" s="128" t="s">
        <v>419</v>
      </c>
      <c r="S19" s="272">
        <v>10</v>
      </c>
      <c r="T19" s="272">
        <v>10</v>
      </c>
      <c r="U19" s="272">
        <v>20</v>
      </c>
      <c r="V19" s="272">
        <v>5</v>
      </c>
      <c r="W19" s="272">
        <v>695</v>
      </c>
      <c r="X19" s="272">
        <v>745</v>
      </c>
      <c r="Y19" s="272">
        <v>50</v>
      </c>
      <c r="Z19" s="128" t="s">
        <v>228</v>
      </c>
      <c r="AA19" s="128">
        <f>ROWS($Z$5:Z19)</f>
        <v>15</v>
      </c>
      <c r="AB19" s="128">
        <f t="shared" si="1"/>
        <v>15</v>
      </c>
      <c r="AC19" s="128">
        <f>IFERROR(SMALL($AB$5:$AB$48,ROWS($AB$5:AB19)),"")</f>
        <v>15</v>
      </c>
      <c r="AD19" s="128"/>
      <c r="AE19" s="128"/>
      <c r="AF19" s="365" t="str">
        <f>IFERROR(INDEX($C$5:$I$48,$M17,COLUMNS($AE$5:AE17)),"")</f>
        <v>law</v>
      </c>
      <c r="AG19" s="365">
        <f>IFERROR(INDEX($C$5:$I$48,$M17,COLUMNS($AE$5:AF17)),"")</f>
        <v>7.5471698113207544E-2</v>
      </c>
      <c r="AH19" s="365">
        <f>IFERROR(INDEX($C$5:$I$48,$M17,COLUMNS($AE$5:AG17)),"")</f>
        <v>2.8301886792452831E-2</v>
      </c>
      <c r="AI19" s="365">
        <f>IFERROR(INDEX($C$5:$I$48,$M17,COLUMNS($AE$5:AH17)),"")</f>
        <v>2.8301886792452831E-2</v>
      </c>
      <c r="AJ19" s="365">
        <f>IFERROR(INDEX($C$5:$I$48,$M17,COLUMNS($AE$5:AI17)),"")</f>
        <v>6.2893081761006293E-3</v>
      </c>
      <c r="AK19" s="365">
        <f>IFERROR(INDEX($C$5:$I$48,$M17,COLUMNS($AE$5:AJ17)),"")</f>
        <v>0.839622641509434</v>
      </c>
      <c r="AL19" s="365">
        <f>IFERROR(INDEX($C$5:$I$48,$M17,COLUMNS($AE$5:AK17)),"")</f>
        <v>0.16037735849056603</v>
      </c>
      <c r="AM19" s="128"/>
      <c r="AN19" s="362" t="str">
        <f>IFERROR(INDEX($R$5:$Y$48,$AC17,COLUMNS($AM$5:AM17)),"")</f>
        <v>law</v>
      </c>
      <c r="AO19" s="362">
        <f>IFERROR(INDEX($R$5:$Y$48,$AC17,COLUMNS($AM$5:AN17)),"")</f>
        <v>120</v>
      </c>
      <c r="AP19" s="362">
        <f>IFERROR(INDEX($R$5:$Y$48,$AC17,COLUMNS($AM$5:AO17)),"")</f>
        <v>45</v>
      </c>
      <c r="AQ19" s="362">
        <f>IFERROR(INDEX($R$5:$Y$48,$AC17,COLUMNS($AM$5:AP17)),"")</f>
        <v>45</v>
      </c>
      <c r="AR19" s="362">
        <f>IFERROR(INDEX($R$5:$Y$48,$AC17,COLUMNS($AM$5:AQ17)),"")</f>
        <v>10</v>
      </c>
      <c r="AS19" s="362">
        <f>IFERROR(INDEX($R$5:$Y$48,$AC17,COLUMNS($AM$5:AR17)),"")</f>
        <v>1335</v>
      </c>
      <c r="AT19" s="362">
        <f>IFERROR(INDEX($R$5:$Y$48,$AC17,COLUMNS($AM$5:AS17)),"")</f>
        <v>1590</v>
      </c>
      <c r="AU19" s="362">
        <f>IFERROR(INDEX($R$5:$Y$48,$AC17,COLUMNS($AM$5:AT17)),"")</f>
        <v>255</v>
      </c>
      <c r="AV19" s="128"/>
    </row>
    <row r="20" spans="1:48">
      <c r="A20" s="128"/>
      <c r="B20" s="128"/>
      <c r="C20" s="128" t="s">
        <v>420</v>
      </c>
      <c r="D20" s="105">
        <v>0.15517241379310345</v>
      </c>
      <c r="E20" s="105">
        <v>3.4482758620689655E-2</v>
      </c>
      <c r="F20" s="105">
        <v>4.0229885057471264E-2</v>
      </c>
      <c r="G20" s="105">
        <v>2.2988505747126436E-2</v>
      </c>
      <c r="H20" s="105">
        <v>0.71264367816091956</v>
      </c>
      <c r="I20" s="105">
        <v>0.28735632183908044</v>
      </c>
      <c r="J20" s="128" t="s">
        <v>228</v>
      </c>
      <c r="K20" s="128">
        <f>ROWS($J$5:J20)</f>
        <v>16</v>
      </c>
      <c r="L20" s="128">
        <f t="shared" si="0"/>
        <v>16</v>
      </c>
      <c r="M20" s="128">
        <f>IFERROR(SMALL($L$5:$L$48,ROWS($L$5:L20)),"")</f>
        <v>16</v>
      </c>
      <c r="N20" s="128"/>
      <c r="O20" s="128"/>
      <c r="P20" s="128"/>
      <c r="Q20" s="128"/>
      <c r="R20" s="128" t="s">
        <v>420</v>
      </c>
      <c r="S20" s="272">
        <v>135</v>
      </c>
      <c r="T20" s="272">
        <v>30</v>
      </c>
      <c r="U20" s="272">
        <v>35</v>
      </c>
      <c r="V20" s="272">
        <v>20</v>
      </c>
      <c r="W20" s="272">
        <v>620</v>
      </c>
      <c r="X20" s="272">
        <v>870</v>
      </c>
      <c r="Y20" s="272">
        <v>250</v>
      </c>
      <c r="Z20" s="128" t="s">
        <v>228</v>
      </c>
      <c r="AA20" s="128">
        <f>ROWS($Z$5:Z20)</f>
        <v>16</v>
      </c>
      <c r="AB20" s="128">
        <f t="shared" si="1"/>
        <v>16</v>
      </c>
      <c r="AC20" s="128">
        <f>IFERROR(SMALL($AB$5:$AB$48,ROWS($AB$5:AB20)),"")</f>
        <v>16</v>
      </c>
      <c r="AD20" s="128"/>
      <c r="AE20" s="128"/>
      <c r="AF20" s="365" t="str">
        <f>IFERROR(INDEX($C$5:$I$48,$M18,COLUMNS($AE$5:AE18)),"")</f>
        <v>mathematical sciences</v>
      </c>
      <c r="AG20" s="365">
        <f>IFERROR(INDEX($C$5:$I$48,$M18,COLUMNS($AE$5:AF18)),"")</f>
        <v>6.1855670103092786E-2</v>
      </c>
      <c r="AH20" s="365">
        <f>IFERROR(INDEX($C$5:$I$48,$M18,COLUMNS($AE$5:AG18)),"")</f>
        <v>1.0309278350515464E-2</v>
      </c>
      <c r="AI20" s="365">
        <f>IFERROR(INDEX($C$5:$I$48,$M18,COLUMNS($AE$5:AH18)),"")</f>
        <v>2.0618556701030927E-2</v>
      </c>
      <c r="AJ20" s="365">
        <f>IFERROR(INDEX($C$5:$I$48,$M18,COLUMNS($AE$5:AI18)),"")</f>
        <v>0</v>
      </c>
      <c r="AK20" s="365">
        <f>IFERROR(INDEX($C$5:$I$48,$M18,COLUMNS($AE$5:AJ18)),"")</f>
        <v>0.85567010309278346</v>
      </c>
      <c r="AL20" s="365">
        <f>IFERROR(INDEX($C$5:$I$48,$M18,COLUMNS($AE$5:AK18)),"")</f>
        <v>0.15463917525773196</v>
      </c>
      <c r="AM20" s="128"/>
      <c r="AN20" s="362" t="str">
        <f>IFERROR(INDEX($R$5:$Y$48,$AC18,COLUMNS($AM$5:AM18)),"")</f>
        <v>mathematical sciences</v>
      </c>
      <c r="AO20" s="362">
        <f>IFERROR(INDEX($R$5:$Y$48,$AC18,COLUMNS($AM$5:AN18)),"")</f>
        <v>30</v>
      </c>
      <c r="AP20" s="362">
        <f>IFERROR(INDEX($R$5:$Y$48,$AC18,COLUMNS($AM$5:AO18)),"")</f>
        <v>5</v>
      </c>
      <c r="AQ20" s="362">
        <f>IFERROR(INDEX($R$5:$Y$48,$AC18,COLUMNS($AM$5:AP18)),"")</f>
        <v>10</v>
      </c>
      <c r="AR20" s="362">
        <f>IFERROR(INDEX($R$5:$Y$48,$AC18,COLUMNS($AM$5:AQ18)),"")</f>
        <v>0</v>
      </c>
      <c r="AS20" s="362">
        <f>IFERROR(INDEX($R$5:$Y$48,$AC18,COLUMNS($AM$5:AR18)),"")</f>
        <v>415</v>
      </c>
      <c r="AT20" s="362">
        <f>IFERROR(INDEX($R$5:$Y$48,$AC18,COLUMNS($AM$5:AS18)),"")</f>
        <v>485</v>
      </c>
      <c r="AU20" s="362">
        <f>IFERROR(INDEX($R$5:$Y$48,$AC18,COLUMNS($AM$5:AT18)),"")</f>
        <v>75</v>
      </c>
      <c r="AV20" s="128"/>
    </row>
    <row r="21" spans="1:48">
      <c r="A21" s="128"/>
      <c r="B21" s="128"/>
      <c r="C21" s="128" t="s">
        <v>421</v>
      </c>
      <c r="D21" s="105">
        <v>0.04</v>
      </c>
      <c r="E21" s="105">
        <v>1.1428571428571429E-2</v>
      </c>
      <c r="F21" s="105">
        <v>3.4285714285714287E-2</v>
      </c>
      <c r="G21" s="105">
        <v>0</v>
      </c>
      <c r="H21" s="105">
        <v>0.87428571428571433</v>
      </c>
      <c r="I21" s="105">
        <v>0.13142857142857142</v>
      </c>
      <c r="J21" s="128" t="s">
        <v>228</v>
      </c>
      <c r="K21" s="128">
        <f>ROWS($J$5:J21)</f>
        <v>17</v>
      </c>
      <c r="L21" s="128">
        <f t="shared" si="0"/>
        <v>17</v>
      </c>
      <c r="M21" s="128">
        <f>IFERROR(SMALL($L$5:$L$48,ROWS($L$5:L21)),"")</f>
        <v>17</v>
      </c>
      <c r="N21" s="128"/>
      <c r="O21" s="128"/>
      <c r="P21" s="128"/>
      <c r="Q21" s="128"/>
      <c r="R21" s="128" t="s">
        <v>421</v>
      </c>
      <c r="S21" s="272">
        <v>35</v>
      </c>
      <c r="T21" s="272">
        <v>10</v>
      </c>
      <c r="U21" s="272">
        <v>30</v>
      </c>
      <c r="V21" s="272">
        <v>0</v>
      </c>
      <c r="W21" s="272">
        <v>765</v>
      </c>
      <c r="X21" s="272">
        <v>875</v>
      </c>
      <c r="Y21" s="272">
        <v>115</v>
      </c>
      <c r="Z21" s="128" t="s">
        <v>228</v>
      </c>
      <c r="AA21" s="128">
        <f>ROWS($Z$5:Z21)</f>
        <v>17</v>
      </c>
      <c r="AB21" s="128">
        <f t="shared" si="1"/>
        <v>17</v>
      </c>
      <c r="AC21" s="128">
        <f>IFERROR(SMALL($AB$5:$AB$48,ROWS($AB$5:AB21)),"")</f>
        <v>17</v>
      </c>
      <c r="AD21" s="128"/>
      <c r="AE21" s="128"/>
      <c r="AF21" s="365" t="str">
        <f>IFERROR(INDEX($C$5:$I$48,$M19,COLUMNS($AE$5:AE19)),"")</f>
        <v>Media, Journalism and Communications</v>
      </c>
      <c r="AG21" s="365">
        <f>IFERROR(INDEX($C$5:$I$48,$M19,COLUMNS($AE$5:AF19)),"")</f>
        <v>1.3422818791946308E-2</v>
      </c>
      <c r="AH21" s="365">
        <f>IFERROR(INDEX($C$5:$I$48,$M19,COLUMNS($AE$5:AG19)),"")</f>
        <v>1.3422818791946308E-2</v>
      </c>
      <c r="AI21" s="365">
        <f>IFERROR(INDEX($C$5:$I$48,$M19,COLUMNS($AE$5:AH19)),"")</f>
        <v>2.6845637583892617E-2</v>
      </c>
      <c r="AJ21" s="365">
        <f>IFERROR(INDEX($C$5:$I$48,$M19,COLUMNS($AE$5:AI19)),"")</f>
        <v>6.7114093959731542E-3</v>
      </c>
      <c r="AK21" s="365">
        <f>IFERROR(INDEX($C$5:$I$48,$M19,COLUMNS($AE$5:AJ19)),"")</f>
        <v>0.93288590604026844</v>
      </c>
      <c r="AL21" s="365">
        <f>IFERROR(INDEX($C$5:$I$48,$M19,COLUMNS($AE$5:AK19)),"")</f>
        <v>6.7114093959731544E-2</v>
      </c>
      <c r="AM21" s="128"/>
      <c r="AN21" s="362" t="str">
        <f>IFERROR(INDEX($R$5:$Y$48,$AC19,COLUMNS($AM$5:AM19)),"")</f>
        <v>Media, Journalism and Communications</v>
      </c>
      <c r="AO21" s="362">
        <f>IFERROR(INDEX($R$5:$Y$48,$AC19,COLUMNS($AM$5:AN19)),"")</f>
        <v>10</v>
      </c>
      <c r="AP21" s="362">
        <f>IFERROR(INDEX($R$5:$Y$48,$AC19,COLUMNS($AM$5:AO19)),"")</f>
        <v>10</v>
      </c>
      <c r="AQ21" s="362">
        <f>IFERROR(INDEX($R$5:$Y$48,$AC19,COLUMNS($AM$5:AP19)),"")</f>
        <v>20</v>
      </c>
      <c r="AR21" s="362">
        <f>IFERROR(INDEX($R$5:$Y$48,$AC19,COLUMNS($AM$5:AQ19)),"")</f>
        <v>5</v>
      </c>
      <c r="AS21" s="362">
        <f>IFERROR(INDEX($R$5:$Y$48,$AC19,COLUMNS($AM$5:AR19)),"")</f>
        <v>695</v>
      </c>
      <c r="AT21" s="362">
        <f>IFERROR(INDEX($R$5:$Y$48,$AC19,COLUMNS($AM$5:AS19)),"")</f>
        <v>745</v>
      </c>
      <c r="AU21" s="362">
        <f>IFERROR(INDEX($R$5:$Y$48,$AC19,COLUMNS($AM$5:AT19)),"")</f>
        <v>50</v>
      </c>
      <c r="AV21" s="128"/>
    </row>
    <row r="22" spans="1:48">
      <c r="A22" s="128"/>
      <c r="B22" s="128"/>
      <c r="C22" s="128" t="s">
        <v>422</v>
      </c>
      <c r="D22" s="105">
        <v>3.9426523297491037E-2</v>
      </c>
      <c r="E22" s="105">
        <v>1.0752688172043012E-2</v>
      </c>
      <c r="F22" s="105">
        <v>2.5089605734767026E-2</v>
      </c>
      <c r="G22" s="105">
        <v>7.1684587813620072E-3</v>
      </c>
      <c r="H22" s="105">
        <v>0.89605734767025091</v>
      </c>
      <c r="I22" s="105">
        <v>0.1039426523297491</v>
      </c>
      <c r="J22" s="128" t="s">
        <v>228</v>
      </c>
      <c r="K22" s="128">
        <f>ROWS($J$5:J22)</f>
        <v>18</v>
      </c>
      <c r="L22" s="128">
        <f t="shared" si="0"/>
        <v>18</v>
      </c>
      <c r="M22" s="128">
        <f>IFERROR(SMALL($L$5:$L$48,ROWS($L$5:L22)),"")</f>
        <v>18</v>
      </c>
      <c r="N22" s="128"/>
      <c r="O22" s="128"/>
      <c r="P22" s="128"/>
      <c r="Q22" s="128"/>
      <c r="R22" s="128" t="s">
        <v>422</v>
      </c>
      <c r="S22" s="272">
        <v>55</v>
      </c>
      <c r="T22" s="272">
        <v>15</v>
      </c>
      <c r="U22" s="272">
        <v>35</v>
      </c>
      <c r="V22" s="272">
        <v>10</v>
      </c>
      <c r="W22" s="272">
        <v>1250</v>
      </c>
      <c r="X22" s="272">
        <v>1395</v>
      </c>
      <c r="Y22" s="272">
        <v>145</v>
      </c>
      <c r="Z22" s="128" t="s">
        <v>228</v>
      </c>
      <c r="AA22" s="128">
        <f>ROWS($Z$5:Z22)</f>
        <v>18</v>
      </c>
      <c r="AB22" s="128">
        <f t="shared" si="1"/>
        <v>18</v>
      </c>
      <c r="AC22" s="128">
        <f>IFERROR(SMALL($AB$5:$AB$48,ROWS($AB$5:AB22)),"")</f>
        <v>18</v>
      </c>
      <c r="AD22" s="128"/>
      <c r="AE22" s="128"/>
      <c r="AF22" s="365" t="str">
        <f>IFERROR(INDEX($C$5:$I$48,$M20,COLUMNS($AE$5:AE20)),"")</f>
        <v>medicine and dentistry</v>
      </c>
      <c r="AG22" s="365">
        <f>IFERROR(INDEX($C$5:$I$48,$M20,COLUMNS($AE$5:AF20)),"")</f>
        <v>0.15517241379310345</v>
      </c>
      <c r="AH22" s="365">
        <f>IFERROR(INDEX($C$5:$I$48,$M20,COLUMNS($AE$5:AG20)),"")</f>
        <v>3.4482758620689655E-2</v>
      </c>
      <c r="AI22" s="365">
        <f>IFERROR(INDEX($C$5:$I$48,$M20,COLUMNS($AE$5:AH20)),"")</f>
        <v>4.0229885057471264E-2</v>
      </c>
      <c r="AJ22" s="365">
        <f>IFERROR(INDEX($C$5:$I$48,$M20,COLUMNS($AE$5:AI20)),"")</f>
        <v>2.2988505747126436E-2</v>
      </c>
      <c r="AK22" s="365">
        <f>IFERROR(INDEX($C$5:$I$48,$M20,COLUMNS($AE$5:AJ20)),"")</f>
        <v>0.71264367816091956</v>
      </c>
      <c r="AL22" s="365">
        <f>IFERROR(INDEX($C$5:$I$48,$M20,COLUMNS($AE$5:AK20)),"")</f>
        <v>0.28735632183908044</v>
      </c>
      <c r="AM22" s="128"/>
      <c r="AN22" s="362" t="str">
        <f>IFERROR(INDEX($R$5:$Y$48,$AC20,COLUMNS($AM$5:AM20)),"")</f>
        <v>medicine and dentistry</v>
      </c>
      <c r="AO22" s="362">
        <f>IFERROR(INDEX($R$5:$Y$48,$AC20,COLUMNS($AM$5:AN20)),"")</f>
        <v>135</v>
      </c>
      <c r="AP22" s="362">
        <f>IFERROR(INDEX($R$5:$Y$48,$AC20,COLUMNS($AM$5:AO20)),"")</f>
        <v>30</v>
      </c>
      <c r="AQ22" s="362">
        <f>IFERROR(INDEX($R$5:$Y$48,$AC20,COLUMNS($AM$5:AP20)),"")</f>
        <v>35</v>
      </c>
      <c r="AR22" s="362">
        <f>IFERROR(INDEX($R$5:$Y$48,$AC20,COLUMNS($AM$5:AQ20)),"")</f>
        <v>20</v>
      </c>
      <c r="AS22" s="362">
        <f>IFERROR(INDEX($R$5:$Y$48,$AC20,COLUMNS($AM$5:AR20)),"")</f>
        <v>620</v>
      </c>
      <c r="AT22" s="362">
        <f>IFERROR(INDEX($R$5:$Y$48,$AC20,COLUMNS($AM$5:AS20)),"")</f>
        <v>870</v>
      </c>
      <c r="AU22" s="362">
        <f>IFERROR(INDEX($R$5:$Y$48,$AC20,COLUMNS($AM$5:AT20)),"")</f>
        <v>250</v>
      </c>
      <c r="AV22" s="128"/>
    </row>
    <row r="23" spans="1:48">
      <c r="A23" s="128"/>
      <c r="B23" s="128"/>
      <c r="C23" s="128" t="s">
        <v>423</v>
      </c>
      <c r="D23" s="105">
        <v>2.7287319422150885E-2</v>
      </c>
      <c r="E23" s="105">
        <v>1.2841091492776886E-2</v>
      </c>
      <c r="F23" s="105">
        <v>2.5682182985553772E-2</v>
      </c>
      <c r="G23" s="105">
        <v>6.420545746388443E-3</v>
      </c>
      <c r="H23" s="105">
        <v>0.9036918138041734</v>
      </c>
      <c r="I23" s="105">
        <v>9.4703049759229538E-2</v>
      </c>
      <c r="J23" s="128" t="s">
        <v>228</v>
      </c>
      <c r="K23" s="128">
        <f>ROWS($J$5:J23)</f>
        <v>19</v>
      </c>
      <c r="L23" s="128">
        <f t="shared" si="0"/>
        <v>19</v>
      </c>
      <c r="M23" s="128">
        <f>IFERROR(SMALL($L$5:$L$48,ROWS($L$5:L23)),"")</f>
        <v>19</v>
      </c>
      <c r="N23" s="128"/>
      <c r="O23" s="128"/>
      <c r="P23" s="128"/>
      <c r="Q23" s="128"/>
      <c r="R23" s="128" t="s">
        <v>423</v>
      </c>
      <c r="S23" s="272">
        <v>85</v>
      </c>
      <c r="T23" s="272">
        <v>40</v>
      </c>
      <c r="U23" s="272">
        <v>80</v>
      </c>
      <c r="V23" s="272">
        <v>20</v>
      </c>
      <c r="W23" s="272">
        <v>2815</v>
      </c>
      <c r="X23" s="272">
        <v>3115</v>
      </c>
      <c r="Y23" s="272">
        <v>295</v>
      </c>
      <c r="Z23" s="128" t="s">
        <v>228</v>
      </c>
      <c r="AA23" s="128">
        <f>ROWS($Z$5:Z23)</f>
        <v>19</v>
      </c>
      <c r="AB23" s="128">
        <f t="shared" si="1"/>
        <v>19</v>
      </c>
      <c r="AC23" s="128">
        <f>IFERROR(SMALL($AB$5:$AB$48,ROWS($AB$5:AB23)),"")</f>
        <v>19</v>
      </c>
      <c r="AD23" s="128"/>
      <c r="AE23" s="128"/>
      <c r="AF23" s="365" t="str">
        <f>IFERROR(INDEX($C$5:$I$48,$M21,COLUMNS($AE$5:AE21)),"")</f>
        <v>physical sciences</v>
      </c>
      <c r="AG23" s="365">
        <f>IFERROR(INDEX($C$5:$I$48,$M21,COLUMNS($AE$5:AF21)),"")</f>
        <v>0.04</v>
      </c>
      <c r="AH23" s="365">
        <f>IFERROR(INDEX($C$5:$I$48,$M21,COLUMNS($AE$5:AG21)),"")</f>
        <v>1.1428571428571429E-2</v>
      </c>
      <c r="AI23" s="365">
        <f>IFERROR(INDEX($C$5:$I$48,$M21,COLUMNS($AE$5:AH21)),"")</f>
        <v>3.4285714285714287E-2</v>
      </c>
      <c r="AJ23" s="365">
        <f>IFERROR(INDEX($C$5:$I$48,$M21,COLUMNS($AE$5:AI21)),"")</f>
        <v>0</v>
      </c>
      <c r="AK23" s="365">
        <f>IFERROR(INDEX($C$5:$I$48,$M21,COLUMNS($AE$5:AJ21)),"")</f>
        <v>0.87428571428571433</v>
      </c>
      <c r="AL23" s="365">
        <f>IFERROR(INDEX($C$5:$I$48,$M21,COLUMNS($AE$5:AK21)),"")</f>
        <v>0.13142857142857142</v>
      </c>
      <c r="AM23" s="128"/>
      <c r="AN23" s="362" t="str">
        <f>IFERROR(INDEX($R$5:$Y$48,$AC21,COLUMNS($AM$5:AM21)),"")</f>
        <v>physical sciences</v>
      </c>
      <c r="AO23" s="362">
        <f>IFERROR(INDEX($R$5:$Y$48,$AC21,COLUMNS($AM$5:AN21)),"")</f>
        <v>35</v>
      </c>
      <c r="AP23" s="362">
        <f>IFERROR(INDEX($R$5:$Y$48,$AC21,COLUMNS($AM$5:AO21)),"")</f>
        <v>10</v>
      </c>
      <c r="AQ23" s="362">
        <f>IFERROR(INDEX($R$5:$Y$48,$AC21,COLUMNS($AM$5:AP21)),"")</f>
        <v>30</v>
      </c>
      <c r="AR23" s="362">
        <f>IFERROR(INDEX($R$5:$Y$48,$AC21,COLUMNS($AM$5:AQ21)),"")</f>
        <v>0</v>
      </c>
      <c r="AS23" s="362">
        <f>IFERROR(INDEX($R$5:$Y$48,$AC21,COLUMNS($AM$5:AR21)),"")</f>
        <v>765</v>
      </c>
      <c r="AT23" s="362">
        <f>IFERROR(INDEX($R$5:$Y$48,$AC21,COLUMNS($AM$5:AS21)),"")</f>
        <v>875</v>
      </c>
      <c r="AU23" s="362">
        <f>IFERROR(INDEX($R$5:$Y$48,$AC21,COLUMNS($AM$5:AT21)),"")</f>
        <v>115</v>
      </c>
      <c r="AV23" s="128"/>
    </row>
    <row r="24" spans="1:48">
      <c r="A24" s="128"/>
      <c r="B24" s="128"/>
      <c r="C24" s="128" t="s">
        <v>424</v>
      </c>
      <c r="D24" s="105">
        <v>5.9071729957805907E-2</v>
      </c>
      <c r="E24" s="105">
        <v>3.2911392405063293E-2</v>
      </c>
      <c r="F24" s="105">
        <v>1.6033755274261603E-2</v>
      </c>
      <c r="G24" s="105">
        <v>1.0126582278481013E-2</v>
      </c>
      <c r="H24" s="105">
        <v>0.87088607594936707</v>
      </c>
      <c r="I24" s="105">
        <v>0.12995780590717299</v>
      </c>
      <c r="J24" s="128" t="s">
        <v>228</v>
      </c>
      <c r="K24" s="128">
        <f>ROWS($J$5:J24)</f>
        <v>20</v>
      </c>
      <c r="L24" s="128">
        <f t="shared" si="0"/>
        <v>20</v>
      </c>
      <c r="M24" s="128">
        <f>IFERROR(SMALL($L$5:$L$48,ROWS($L$5:L24)),"")</f>
        <v>20</v>
      </c>
      <c r="N24" s="128"/>
      <c r="O24" s="128"/>
      <c r="P24" s="128"/>
      <c r="Q24" s="128"/>
      <c r="R24" s="128" t="s">
        <v>424</v>
      </c>
      <c r="S24" s="272">
        <v>350</v>
      </c>
      <c r="T24" s="272">
        <v>195</v>
      </c>
      <c r="U24" s="272">
        <v>95</v>
      </c>
      <c r="V24" s="272">
        <v>60</v>
      </c>
      <c r="W24" s="272">
        <v>5160</v>
      </c>
      <c r="X24" s="272">
        <v>5925</v>
      </c>
      <c r="Y24" s="272">
        <v>770</v>
      </c>
      <c r="Z24" s="128" t="s">
        <v>228</v>
      </c>
      <c r="AA24" s="128">
        <f>ROWS($Z$5:Z24)</f>
        <v>20</v>
      </c>
      <c r="AB24" s="128">
        <f t="shared" si="1"/>
        <v>20</v>
      </c>
      <c r="AC24" s="128">
        <f>IFERROR(SMALL($AB$5:$AB$48,ROWS($AB$5:AB24)),"")</f>
        <v>20</v>
      </c>
      <c r="AD24" s="128"/>
      <c r="AE24" s="128"/>
      <c r="AF24" s="365" t="str">
        <f>IFERROR(INDEX($C$5:$I$48,$M22,COLUMNS($AE$5:AE22)),"")</f>
        <v>psychology</v>
      </c>
      <c r="AG24" s="365">
        <f>IFERROR(INDEX($C$5:$I$48,$M22,COLUMNS($AE$5:AF22)),"")</f>
        <v>3.9426523297491037E-2</v>
      </c>
      <c r="AH24" s="365">
        <f>IFERROR(INDEX($C$5:$I$48,$M22,COLUMNS($AE$5:AG22)),"")</f>
        <v>1.0752688172043012E-2</v>
      </c>
      <c r="AI24" s="365">
        <f>IFERROR(INDEX($C$5:$I$48,$M22,COLUMNS($AE$5:AH22)),"")</f>
        <v>2.5089605734767026E-2</v>
      </c>
      <c r="AJ24" s="365">
        <f>IFERROR(INDEX($C$5:$I$48,$M22,COLUMNS($AE$5:AI22)),"")</f>
        <v>7.1684587813620072E-3</v>
      </c>
      <c r="AK24" s="365">
        <f>IFERROR(INDEX($C$5:$I$48,$M22,COLUMNS($AE$5:AJ22)),"")</f>
        <v>0.89605734767025091</v>
      </c>
      <c r="AL24" s="365">
        <f>IFERROR(INDEX($C$5:$I$48,$M22,COLUMNS($AE$5:AK22)),"")</f>
        <v>0.1039426523297491</v>
      </c>
      <c r="AM24" s="128"/>
      <c r="AN24" s="362" t="str">
        <f>IFERROR(INDEX($R$5:$Y$48,$AC22,COLUMNS($AM$5:AM22)),"")</f>
        <v>psychology</v>
      </c>
      <c r="AO24" s="362">
        <f>IFERROR(INDEX($R$5:$Y$48,$AC22,COLUMNS($AM$5:AN22)),"")</f>
        <v>55</v>
      </c>
      <c r="AP24" s="362">
        <f>IFERROR(INDEX($R$5:$Y$48,$AC22,COLUMNS($AM$5:AO22)),"")</f>
        <v>15</v>
      </c>
      <c r="AQ24" s="362">
        <f>IFERROR(INDEX($R$5:$Y$48,$AC22,COLUMNS($AM$5:AP22)),"")</f>
        <v>35</v>
      </c>
      <c r="AR24" s="362">
        <f>IFERROR(INDEX($R$5:$Y$48,$AC22,COLUMNS($AM$5:AQ22)),"")</f>
        <v>10</v>
      </c>
      <c r="AS24" s="362">
        <f>IFERROR(INDEX($R$5:$Y$48,$AC22,COLUMNS($AM$5:AR22)),"")</f>
        <v>1250</v>
      </c>
      <c r="AT24" s="362">
        <f>IFERROR(INDEX($R$5:$Y$48,$AC22,COLUMNS($AM$5:AS22)),"")</f>
        <v>1395</v>
      </c>
      <c r="AU24" s="362">
        <f>IFERROR(INDEX($R$5:$Y$48,$AC22,COLUMNS($AM$5:AT22)),"")</f>
        <v>145</v>
      </c>
      <c r="AV24" s="128"/>
    </row>
    <row r="25" spans="1:48">
      <c r="A25" s="128"/>
      <c r="B25" s="128"/>
      <c r="C25" s="128" t="s">
        <v>425</v>
      </c>
      <c r="D25" s="105">
        <v>0</v>
      </c>
      <c r="E25" s="105">
        <v>0</v>
      </c>
      <c r="F25" s="105">
        <v>0</v>
      </c>
      <c r="G25" s="105">
        <v>0</v>
      </c>
      <c r="H25" s="105">
        <v>0.90909090909090906</v>
      </c>
      <c r="I25" s="105">
        <v>6.0606060606060608E-2</v>
      </c>
      <c r="J25" s="128" t="s">
        <v>228</v>
      </c>
      <c r="K25" s="128">
        <f>ROWS($J$5:J25)</f>
        <v>21</v>
      </c>
      <c r="L25" s="128">
        <f t="shared" si="0"/>
        <v>21</v>
      </c>
      <c r="M25" s="128">
        <f>IFERROR(SMALL($L$5:$L$48,ROWS($L$5:L25)),"")</f>
        <v>21</v>
      </c>
      <c r="N25" s="128"/>
      <c r="O25" s="128"/>
      <c r="P25" s="128"/>
      <c r="Q25" s="128"/>
      <c r="R25" s="128" t="s">
        <v>425</v>
      </c>
      <c r="S25" s="272">
        <v>0</v>
      </c>
      <c r="T25" s="272">
        <v>0</v>
      </c>
      <c r="U25" s="272">
        <v>0</v>
      </c>
      <c r="V25" s="272">
        <v>0</v>
      </c>
      <c r="W25" s="272">
        <v>150</v>
      </c>
      <c r="X25" s="272">
        <v>165</v>
      </c>
      <c r="Y25" s="272">
        <v>10</v>
      </c>
      <c r="Z25" s="128" t="s">
        <v>228</v>
      </c>
      <c r="AA25" s="128">
        <f>ROWS($Z$5:Z25)</f>
        <v>21</v>
      </c>
      <c r="AB25" s="128">
        <f t="shared" si="1"/>
        <v>21</v>
      </c>
      <c r="AC25" s="128">
        <f>IFERROR(SMALL($AB$5:$AB$48,ROWS($AB$5:AB25)),"")</f>
        <v>21</v>
      </c>
      <c r="AD25" s="128"/>
      <c r="AE25" s="128"/>
      <c r="AF25" s="365" t="str">
        <f>IFERROR(INDEX($C$5:$I$48,$M23,COLUMNS($AE$5:AE23)),"")</f>
        <v>social sciences</v>
      </c>
      <c r="AG25" s="365">
        <f>IFERROR(INDEX($C$5:$I$48,$M23,COLUMNS($AE$5:AF23)),"")</f>
        <v>2.7287319422150885E-2</v>
      </c>
      <c r="AH25" s="365">
        <f>IFERROR(INDEX($C$5:$I$48,$M23,COLUMNS($AE$5:AG23)),"")</f>
        <v>1.2841091492776886E-2</v>
      </c>
      <c r="AI25" s="365">
        <f>IFERROR(INDEX($C$5:$I$48,$M23,COLUMNS($AE$5:AH23)),"")</f>
        <v>2.5682182985553772E-2</v>
      </c>
      <c r="AJ25" s="365">
        <f>IFERROR(INDEX($C$5:$I$48,$M23,COLUMNS($AE$5:AI23)),"")</f>
        <v>6.420545746388443E-3</v>
      </c>
      <c r="AK25" s="365">
        <f>IFERROR(INDEX($C$5:$I$48,$M23,COLUMNS($AE$5:AJ23)),"")</f>
        <v>0.9036918138041734</v>
      </c>
      <c r="AL25" s="365">
        <f>IFERROR(INDEX($C$5:$I$48,$M23,COLUMNS($AE$5:AK23)),"")</f>
        <v>9.4703049759229538E-2</v>
      </c>
      <c r="AM25" s="128"/>
      <c r="AN25" s="362" t="str">
        <f>IFERROR(INDEX($R$5:$Y$48,$AC23,COLUMNS($AM$5:AM23)),"")</f>
        <v>social sciences</v>
      </c>
      <c r="AO25" s="362">
        <f>IFERROR(INDEX($R$5:$Y$48,$AC23,COLUMNS($AM$5:AN23)),"")</f>
        <v>85</v>
      </c>
      <c r="AP25" s="362">
        <f>IFERROR(INDEX($R$5:$Y$48,$AC23,COLUMNS($AM$5:AO23)),"")</f>
        <v>40</v>
      </c>
      <c r="AQ25" s="362">
        <f>IFERROR(INDEX($R$5:$Y$48,$AC23,COLUMNS($AM$5:AP23)),"")</f>
        <v>80</v>
      </c>
      <c r="AR25" s="362">
        <f>IFERROR(INDEX($R$5:$Y$48,$AC23,COLUMNS($AM$5:AQ23)),"")</f>
        <v>20</v>
      </c>
      <c r="AS25" s="362">
        <f>IFERROR(INDEX($R$5:$Y$48,$AC23,COLUMNS($AM$5:AR23)),"")</f>
        <v>2815</v>
      </c>
      <c r="AT25" s="362">
        <f>IFERROR(INDEX($R$5:$Y$48,$AC23,COLUMNS($AM$5:AS23)),"")</f>
        <v>3115</v>
      </c>
      <c r="AU25" s="362">
        <f>IFERROR(INDEX($R$5:$Y$48,$AC23,COLUMNS($AM$5:AT23)),"")</f>
        <v>295</v>
      </c>
      <c r="AV25" s="128"/>
    </row>
    <row r="26" spans="1:48">
      <c r="A26" s="128"/>
      <c r="B26" s="128"/>
      <c r="C26" s="128" t="s">
        <v>401</v>
      </c>
      <c r="D26" s="105">
        <v>5.1055039102847866E-2</v>
      </c>
      <c r="E26" s="105">
        <v>1.9477644975652943E-2</v>
      </c>
      <c r="F26" s="105">
        <v>2.4199498303083961E-2</v>
      </c>
      <c r="G26" s="105">
        <v>7.820569573557621E-3</v>
      </c>
      <c r="H26" s="105">
        <v>0.86867345433082488</v>
      </c>
      <c r="I26" s="105">
        <v>0.13132654566917515</v>
      </c>
      <c r="J26" s="128" t="s">
        <v>228</v>
      </c>
      <c r="K26" s="128">
        <f>ROWS($J$5:J26)</f>
        <v>22</v>
      </c>
      <c r="L26" s="128">
        <f t="shared" si="0"/>
        <v>22</v>
      </c>
      <c r="M26" s="128">
        <f>IFERROR(SMALL($L$5:$L$48,ROWS($L$5:L26)),"")</f>
        <v>22</v>
      </c>
      <c r="N26" s="128"/>
      <c r="O26" s="128"/>
      <c r="P26" s="128"/>
      <c r="Q26" s="128"/>
      <c r="R26" s="128" t="s">
        <v>401</v>
      </c>
      <c r="S26" s="272">
        <v>1730</v>
      </c>
      <c r="T26" s="272">
        <v>660</v>
      </c>
      <c r="U26" s="272">
        <v>820</v>
      </c>
      <c r="V26" s="272">
        <v>265</v>
      </c>
      <c r="W26" s="272">
        <v>29435</v>
      </c>
      <c r="X26" s="272">
        <v>33885</v>
      </c>
      <c r="Y26" s="272">
        <v>4450</v>
      </c>
      <c r="Z26" s="128" t="s">
        <v>228</v>
      </c>
      <c r="AA26" s="128">
        <f>ROWS($Z$5:Z26)</f>
        <v>22</v>
      </c>
      <c r="AB26" s="128">
        <f t="shared" si="1"/>
        <v>22</v>
      </c>
      <c r="AC26" s="128">
        <f>IFERROR(SMALL($AB$5:$AB$48,ROWS($AB$5:AB26)),"")</f>
        <v>22</v>
      </c>
      <c r="AD26" s="128"/>
      <c r="AE26" s="128"/>
      <c r="AF26" s="365" t="str">
        <f>IFERROR(INDEX($C$5:$I$48,$M24,COLUMNS($AE$5:AE24)),"")</f>
        <v>subjects allied to medicine</v>
      </c>
      <c r="AG26" s="365">
        <f>IFERROR(INDEX($C$5:$I$48,$M24,COLUMNS($AE$5:AF24)),"")</f>
        <v>5.9071729957805907E-2</v>
      </c>
      <c r="AH26" s="365">
        <f>IFERROR(INDEX($C$5:$I$48,$M24,COLUMNS($AE$5:AG24)),"")</f>
        <v>3.2911392405063293E-2</v>
      </c>
      <c r="AI26" s="365">
        <f>IFERROR(INDEX($C$5:$I$48,$M24,COLUMNS($AE$5:AH24)),"")</f>
        <v>1.6033755274261603E-2</v>
      </c>
      <c r="AJ26" s="365">
        <f>IFERROR(INDEX($C$5:$I$48,$M24,COLUMNS($AE$5:AI24)),"")</f>
        <v>1.0126582278481013E-2</v>
      </c>
      <c r="AK26" s="365">
        <f>IFERROR(INDEX($C$5:$I$48,$M24,COLUMNS($AE$5:AJ24)),"")</f>
        <v>0.87088607594936707</v>
      </c>
      <c r="AL26" s="365">
        <f>IFERROR(INDEX($C$5:$I$48,$M24,COLUMNS($AE$5:AK24)),"")</f>
        <v>0.12995780590717299</v>
      </c>
      <c r="AM26" s="128"/>
      <c r="AN26" s="362" t="str">
        <f>IFERROR(INDEX($R$5:$Y$48,$AC24,COLUMNS($AM$5:AM24)),"")</f>
        <v>subjects allied to medicine</v>
      </c>
      <c r="AO26" s="362">
        <f>IFERROR(INDEX($R$5:$Y$48,$AC24,COLUMNS($AM$5:AN24)),"")</f>
        <v>350</v>
      </c>
      <c r="AP26" s="362">
        <f>IFERROR(INDEX($R$5:$Y$48,$AC24,COLUMNS($AM$5:AO24)),"")</f>
        <v>195</v>
      </c>
      <c r="AQ26" s="362">
        <f>IFERROR(INDEX($R$5:$Y$48,$AC24,COLUMNS($AM$5:AP24)),"")</f>
        <v>95</v>
      </c>
      <c r="AR26" s="362">
        <f>IFERROR(INDEX($R$5:$Y$48,$AC24,COLUMNS($AM$5:AQ24)),"")</f>
        <v>60</v>
      </c>
      <c r="AS26" s="362">
        <f>IFERROR(INDEX($R$5:$Y$48,$AC24,COLUMNS($AM$5:AR24)),"")</f>
        <v>5160</v>
      </c>
      <c r="AT26" s="362">
        <f>IFERROR(INDEX($R$5:$Y$48,$AC24,COLUMNS($AM$5:AS24)),"")</f>
        <v>5925</v>
      </c>
      <c r="AU26" s="362">
        <f>IFERROR(INDEX($R$5:$Y$48,$AC24,COLUMNS($AM$5:AT24)),"")</f>
        <v>770</v>
      </c>
      <c r="AV26" s="128"/>
    </row>
    <row r="27" spans="1:48" ht="15" thickBot="1">
      <c r="A27" s="128"/>
      <c r="B27" s="128"/>
      <c r="C27" s="128" t="s">
        <v>405</v>
      </c>
      <c r="D27" s="105">
        <v>5.3475935828877002E-3</v>
      </c>
      <c r="E27" s="105">
        <v>5.3475935828877002E-3</v>
      </c>
      <c r="F27" s="105">
        <v>5.3475935828877002E-3</v>
      </c>
      <c r="G27" s="105">
        <v>0</v>
      </c>
      <c r="H27" s="105">
        <v>0.95721925133689845</v>
      </c>
      <c r="I27" s="105">
        <v>4.2780748663101602E-2</v>
      </c>
      <c r="J27" s="128" t="s">
        <v>235</v>
      </c>
      <c r="K27" s="128">
        <f>ROWS($J$5:J27)</f>
        <v>23</v>
      </c>
      <c r="L27" s="128" t="str">
        <f t="shared" si="0"/>
        <v/>
      </c>
      <c r="M27" s="128" t="str">
        <f>IFERROR(SMALL($L$5:$L$48,ROWS($L$5:L27)),"")</f>
        <v/>
      </c>
      <c r="N27" s="128"/>
      <c r="O27" s="128"/>
      <c r="P27" s="128"/>
      <c r="Q27" s="128"/>
      <c r="R27" s="128" t="s">
        <v>405</v>
      </c>
      <c r="S27" s="272">
        <v>5</v>
      </c>
      <c r="T27" s="272">
        <v>5</v>
      </c>
      <c r="U27" s="272">
        <v>5</v>
      </c>
      <c r="V27" s="272">
        <v>0</v>
      </c>
      <c r="W27" s="272">
        <v>895</v>
      </c>
      <c r="X27" s="272">
        <v>935</v>
      </c>
      <c r="Y27" s="272">
        <v>40</v>
      </c>
      <c r="Z27" s="128" t="s">
        <v>235</v>
      </c>
      <c r="AA27" s="128">
        <f>ROWS($Z$5:Z27)</f>
        <v>23</v>
      </c>
      <c r="AB27" s="128" t="str">
        <f t="shared" si="1"/>
        <v/>
      </c>
      <c r="AC27" s="128" t="str">
        <f>IFERROR(SMALL($AB$5:$AB$48,ROWS($AB$5:AB27)),"")</f>
        <v/>
      </c>
      <c r="AD27" s="128"/>
      <c r="AE27" s="128"/>
      <c r="AF27" s="366" t="str">
        <f>IFERROR(INDEX($C$5:$I$48,$M25,COLUMNS($AE$5:AE25)),"")</f>
        <v>veterinary sciences</v>
      </c>
      <c r="AG27" s="366">
        <f>IFERROR(INDEX($C$5:$I$48,$M25,COLUMNS($AE$5:AF25)),"")</f>
        <v>0</v>
      </c>
      <c r="AH27" s="366">
        <f>IFERROR(INDEX($C$5:$I$48,$M25,COLUMNS($AE$5:AG25)),"")</f>
        <v>0</v>
      </c>
      <c r="AI27" s="366">
        <f>IFERROR(INDEX($C$5:$I$48,$M25,COLUMNS($AE$5:AH25)),"")</f>
        <v>0</v>
      </c>
      <c r="AJ27" s="366">
        <f>IFERROR(INDEX($C$5:$I$48,$M25,COLUMNS($AE$5:AI25)),"")</f>
        <v>0</v>
      </c>
      <c r="AK27" s="366">
        <f>IFERROR(INDEX($C$5:$I$48,$M25,COLUMNS($AE$5:AJ25)),"")</f>
        <v>0.90909090909090906</v>
      </c>
      <c r="AL27" s="366">
        <f>IFERROR(INDEX($C$5:$I$48,$M25,COLUMNS($AE$5:AK25)),"")</f>
        <v>6.0606060606060608E-2</v>
      </c>
      <c r="AM27" s="128"/>
      <c r="AN27" s="362" t="str">
        <f>IFERROR(INDEX($R$5:$Y$48,$AC25,COLUMNS($AM$5:AM25)),"")</f>
        <v>veterinary sciences</v>
      </c>
      <c r="AO27" s="362">
        <f>IFERROR(INDEX($R$5:$Y$48,$AC25,COLUMNS($AM$5:AN25)),"")</f>
        <v>0</v>
      </c>
      <c r="AP27" s="362">
        <f>IFERROR(INDEX($R$5:$Y$48,$AC25,COLUMNS($AM$5:AO25)),"")</f>
        <v>0</v>
      </c>
      <c r="AQ27" s="362">
        <f>IFERROR(INDEX($R$5:$Y$48,$AC25,COLUMNS($AM$5:AP25)),"")</f>
        <v>0</v>
      </c>
      <c r="AR27" s="362">
        <f>IFERROR(INDEX($R$5:$Y$48,$AC25,COLUMNS($AM$5:AQ25)),"")</f>
        <v>0</v>
      </c>
      <c r="AS27" s="362">
        <f>IFERROR(INDEX($R$5:$Y$48,$AC25,COLUMNS($AM$5:AR25)),"")</f>
        <v>150</v>
      </c>
      <c r="AT27" s="362">
        <f>IFERROR(INDEX($R$5:$Y$48,$AC25,COLUMNS($AM$5:AS25)),"")</f>
        <v>165</v>
      </c>
      <c r="AU27" s="362">
        <f>IFERROR(INDEX($R$5:$Y$48,$AC25,COLUMNS($AM$5:AT25)),"")</f>
        <v>10</v>
      </c>
      <c r="AV27" s="128"/>
    </row>
    <row r="28" spans="1:48" ht="15" thickBot="1">
      <c r="A28" s="128"/>
      <c r="B28" s="128"/>
      <c r="C28" s="128" t="s">
        <v>406</v>
      </c>
      <c r="D28" s="105">
        <v>3.783783783783784E-2</v>
      </c>
      <c r="E28" s="105">
        <v>1.6216216216216217E-2</v>
      </c>
      <c r="F28" s="105">
        <v>2.1621621621621623E-2</v>
      </c>
      <c r="G28" s="105">
        <v>1.0810810810810811E-2</v>
      </c>
      <c r="H28" s="105">
        <v>0.87027027027027026</v>
      </c>
      <c r="I28" s="105">
        <v>0.13513513513513514</v>
      </c>
      <c r="J28" s="128" t="s">
        <v>235</v>
      </c>
      <c r="K28" s="128">
        <f>ROWS($J$5:J28)</f>
        <v>24</v>
      </c>
      <c r="L28" s="128" t="str">
        <f t="shared" ref="L28:L54" si="2">IF($AH$2=J28,K28,"")</f>
        <v/>
      </c>
      <c r="M28" s="128" t="str">
        <f>IFERROR(SMALL($L$5:$L$48,ROWS($L$5:L28)),"")</f>
        <v/>
      </c>
      <c r="N28" s="128"/>
      <c r="O28" s="128"/>
      <c r="P28" s="128"/>
      <c r="Q28" s="128"/>
      <c r="R28" s="128" t="s">
        <v>406</v>
      </c>
      <c r="S28" s="272">
        <v>35</v>
      </c>
      <c r="T28" s="272">
        <v>15</v>
      </c>
      <c r="U28" s="272">
        <v>20</v>
      </c>
      <c r="V28" s="272">
        <v>10</v>
      </c>
      <c r="W28" s="272">
        <v>805</v>
      </c>
      <c r="X28" s="272">
        <v>925</v>
      </c>
      <c r="Y28" s="272">
        <v>125</v>
      </c>
      <c r="Z28" s="128" t="s">
        <v>235</v>
      </c>
      <c r="AA28" s="128">
        <f>ROWS($Z$5:Z28)</f>
        <v>24</v>
      </c>
      <c r="AB28" s="128" t="str">
        <f t="shared" si="1"/>
        <v/>
      </c>
      <c r="AC28" s="128" t="str">
        <f>IFERROR(SMALL($AB$5:$AB$48,ROWS($AB$5:AB28)),"")</f>
        <v/>
      </c>
      <c r="AD28" s="128"/>
      <c r="AE28" s="128"/>
      <c r="AF28" s="476" t="str">
        <f>IFERROR(INDEX($C$5:$I$48,$M26,COLUMNS($AE$5:AE26)),"")</f>
        <v>Grand Total</v>
      </c>
      <c r="AG28" s="476">
        <f>IFERROR(INDEX($C$5:$I$48,$M26,COLUMNS($AE$5:AF26)),"")</f>
        <v>5.1055039102847866E-2</v>
      </c>
      <c r="AH28" s="476">
        <f>IFERROR(INDEX($C$5:$I$48,$M26,COLUMNS($AE$5:AG26)),"")</f>
        <v>1.9477644975652943E-2</v>
      </c>
      <c r="AI28" s="476">
        <f>IFERROR(INDEX($C$5:$I$48,$M26,COLUMNS($AE$5:AH26)),"")</f>
        <v>2.4199498303083961E-2</v>
      </c>
      <c r="AJ28" s="476">
        <f>IFERROR(INDEX($C$5:$I$48,$M26,COLUMNS($AE$5:AI26)),"")</f>
        <v>7.820569573557621E-3</v>
      </c>
      <c r="AK28" s="476">
        <f>IFERROR(INDEX($C$5:$I$48,$M26,COLUMNS($AE$5:AJ26)),"")</f>
        <v>0.86867345433082488</v>
      </c>
      <c r="AL28" s="476">
        <f>IFERROR(INDEX($C$5:$I$48,$M26,COLUMNS($AE$5:AK26)),"")</f>
        <v>0.13132654566917515</v>
      </c>
      <c r="AM28" s="141"/>
      <c r="AN28" s="654" t="str">
        <f>IFERROR(INDEX($R$5:$Y$48,$AC26,COLUMNS($AM$5:AM26)),"")</f>
        <v>Grand Total</v>
      </c>
      <c r="AO28" s="654">
        <f>IFERROR(INDEX($R$5:$Y$48,$AC26,COLUMNS($AM$5:AN26)),"")</f>
        <v>1730</v>
      </c>
      <c r="AP28" s="654">
        <f>IFERROR(INDEX($R$5:$Y$48,$AC26,COLUMNS($AM$5:AO26)),"")</f>
        <v>660</v>
      </c>
      <c r="AQ28" s="654">
        <f>IFERROR(INDEX($R$5:$Y$48,$AC26,COLUMNS($AM$5:AP26)),"")</f>
        <v>820</v>
      </c>
      <c r="AR28" s="654">
        <f>IFERROR(INDEX($R$5:$Y$48,$AC26,COLUMNS($AM$5:AQ26)),"")</f>
        <v>265</v>
      </c>
      <c r="AS28" s="654">
        <f>IFERROR(INDEX($R$5:$Y$48,$AC26,COLUMNS($AM$5:AR26)),"")</f>
        <v>29435</v>
      </c>
      <c r="AT28" s="654">
        <f>IFERROR(INDEX($R$5:$Y$48,$AC26,COLUMNS($AM$5:AS26)),"")</f>
        <v>33885</v>
      </c>
      <c r="AU28" s="654">
        <f>IFERROR(INDEX($R$5:$Y$48,$AC26,COLUMNS($AM$5:AT26)),"")</f>
        <v>4450</v>
      </c>
      <c r="AV28" s="248"/>
    </row>
    <row r="29" spans="1:48">
      <c r="A29" s="128"/>
      <c r="B29" s="128"/>
      <c r="C29" s="128" t="s">
        <v>407</v>
      </c>
      <c r="D29" s="105">
        <v>3.5999999999999997E-2</v>
      </c>
      <c r="E29" s="105">
        <v>1.2E-2</v>
      </c>
      <c r="F29" s="105">
        <v>2.1999999999999999E-2</v>
      </c>
      <c r="G29" s="105">
        <v>6.0000000000000001E-3</v>
      </c>
      <c r="H29" s="105">
        <v>0.876</v>
      </c>
      <c r="I29" s="105">
        <v>0.124</v>
      </c>
      <c r="J29" s="128" t="s">
        <v>235</v>
      </c>
      <c r="K29" s="128">
        <f>ROWS($J$5:J29)</f>
        <v>25</v>
      </c>
      <c r="L29" s="128" t="str">
        <f t="shared" si="2"/>
        <v/>
      </c>
      <c r="M29" s="128" t="str">
        <f>IFERROR(SMALL($L$5:$L$48,ROWS($L$5:L29)),"")</f>
        <v/>
      </c>
      <c r="N29" s="128"/>
      <c r="O29" s="128"/>
      <c r="P29" s="128"/>
      <c r="Q29" s="128"/>
      <c r="R29" s="128" t="s">
        <v>407</v>
      </c>
      <c r="S29" s="272">
        <v>90</v>
      </c>
      <c r="T29" s="272">
        <v>30</v>
      </c>
      <c r="U29" s="272">
        <v>55</v>
      </c>
      <c r="V29" s="272">
        <v>15</v>
      </c>
      <c r="W29" s="272">
        <v>2190</v>
      </c>
      <c r="X29" s="272">
        <v>2500</v>
      </c>
      <c r="Y29" s="272">
        <v>310</v>
      </c>
      <c r="Z29" s="128" t="s">
        <v>235</v>
      </c>
      <c r="AA29" s="128">
        <f>ROWS($Z$5:Z29)</f>
        <v>25</v>
      </c>
      <c r="AB29" s="128" t="str">
        <f t="shared" si="1"/>
        <v/>
      </c>
      <c r="AC29" s="128" t="str">
        <f>IFERROR(SMALL($AB$5:$AB$48,ROWS($AB$5:AB29)),"")</f>
        <v/>
      </c>
      <c r="AD29" s="128"/>
      <c r="AE29" s="128"/>
      <c r="AF29" s="474"/>
      <c r="AG29" s="474"/>
      <c r="AH29" s="475"/>
      <c r="AI29" s="474"/>
      <c r="AJ29" s="474"/>
      <c r="AK29" s="370"/>
      <c r="AL29" s="370"/>
      <c r="AM29" s="128"/>
      <c r="AN29" s="246"/>
      <c r="AO29" s="128"/>
      <c r="AP29" s="128"/>
      <c r="AQ29" s="128"/>
      <c r="AR29" s="128"/>
      <c r="AS29" s="128"/>
      <c r="AT29" s="128"/>
      <c r="AU29" s="128"/>
      <c r="AV29" s="128"/>
    </row>
    <row r="30" spans="1:48">
      <c r="A30" s="128"/>
      <c r="B30" s="128"/>
      <c r="C30" s="128" t="s">
        <v>408</v>
      </c>
      <c r="D30" s="105">
        <v>6.0523938572719059E-2</v>
      </c>
      <c r="E30" s="105">
        <v>2.077687443541102E-2</v>
      </c>
      <c r="F30" s="105">
        <v>2.077687443541102E-2</v>
      </c>
      <c r="G30" s="105">
        <v>7.2267389340560069E-3</v>
      </c>
      <c r="H30" s="105">
        <v>0.82565492321589884</v>
      </c>
      <c r="I30" s="105">
        <v>0.17434507678410116</v>
      </c>
      <c r="J30" s="128" t="s">
        <v>235</v>
      </c>
      <c r="K30" s="128">
        <f>ROWS($J$5:J30)</f>
        <v>26</v>
      </c>
      <c r="L30" s="128" t="str">
        <f t="shared" si="2"/>
        <v/>
      </c>
      <c r="M30" s="128" t="str">
        <f>IFERROR(SMALL($L$5:$L$48,ROWS($L$5:L30)),"")</f>
        <v/>
      </c>
      <c r="N30" s="128"/>
      <c r="O30" s="128"/>
      <c r="P30" s="128"/>
      <c r="Q30" s="128"/>
      <c r="R30" s="128" t="s">
        <v>408</v>
      </c>
      <c r="S30" s="272">
        <v>335</v>
      </c>
      <c r="T30" s="272">
        <v>115</v>
      </c>
      <c r="U30" s="272">
        <v>115</v>
      </c>
      <c r="V30" s="272">
        <v>40</v>
      </c>
      <c r="W30" s="272">
        <v>4570</v>
      </c>
      <c r="X30" s="272">
        <v>5535</v>
      </c>
      <c r="Y30" s="272">
        <v>965</v>
      </c>
      <c r="Z30" s="128" t="s">
        <v>235</v>
      </c>
      <c r="AA30" s="128">
        <f>ROWS($Z$5:Z30)</f>
        <v>26</v>
      </c>
      <c r="AB30" s="128" t="str">
        <f t="shared" si="1"/>
        <v/>
      </c>
      <c r="AC30" s="128" t="str">
        <f>IFERROR(SMALL($AB$5:$AB$48,ROWS($AB$5:AB30)),"")</f>
        <v/>
      </c>
      <c r="AD30" s="128"/>
      <c r="AE30" s="128"/>
      <c r="AF30" s="196" t="s">
        <v>441</v>
      </c>
      <c r="AG30" s="97"/>
      <c r="AH30" s="105"/>
      <c r="AI30" s="97"/>
      <c r="AJ30" s="97"/>
      <c r="AK30" s="122"/>
      <c r="AL30" s="122"/>
      <c r="AM30" s="128"/>
      <c r="AN30" s="196" t="s">
        <v>441</v>
      </c>
      <c r="AO30" s="128"/>
      <c r="AP30" s="128"/>
      <c r="AQ30" s="128"/>
      <c r="AR30" s="128"/>
      <c r="AS30" s="128"/>
      <c r="AT30" s="128"/>
      <c r="AU30" s="128"/>
      <c r="AV30" s="128"/>
    </row>
    <row r="31" spans="1:48">
      <c r="A31" s="128"/>
      <c r="B31" s="128"/>
      <c r="C31" s="128" t="s">
        <v>409</v>
      </c>
      <c r="D31" s="105">
        <v>1.2658227848101266E-2</v>
      </c>
      <c r="E31" s="105">
        <v>1.8987341772151899E-2</v>
      </c>
      <c r="F31" s="105">
        <v>2.5316455696202531E-2</v>
      </c>
      <c r="G31" s="105">
        <v>6.3291139240506328E-3</v>
      </c>
      <c r="H31" s="105">
        <v>0.67721518987341767</v>
      </c>
      <c r="I31" s="105">
        <v>0.32278481012658228</v>
      </c>
      <c r="J31" s="128" t="s">
        <v>235</v>
      </c>
      <c r="K31" s="128">
        <f>ROWS($J$5:J31)</f>
        <v>27</v>
      </c>
      <c r="L31" s="128" t="str">
        <f t="shared" si="2"/>
        <v/>
      </c>
      <c r="M31" s="128" t="str">
        <f>IFERROR(SMALL($L$5:$L$48,ROWS($L$5:L31)),"")</f>
        <v/>
      </c>
      <c r="N31" s="128"/>
      <c r="O31" s="128"/>
      <c r="P31" s="128"/>
      <c r="Q31" s="128"/>
      <c r="R31" s="128" t="s">
        <v>409</v>
      </c>
      <c r="S31" s="272">
        <v>10</v>
      </c>
      <c r="T31" s="272">
        <v>15</v>
      </c>
      <c r="U31" s="272">
        <v>20</v>
      </c>
      <c r="V31" s="272">
        <v>5</v>
      </c>
      <c r="W31" s="272">
        <v>535</v>
      </c>
      <c r="X31" s="272">
        <v>790</v>
      </c>
      <c r="Y31" s="272">
        <v>255</v>
      </c>
      <c r="Z31" s="128" t="s">
        <v>235</v>
      </c>
      <c r="AA31" s="128">
        <f>ROWS($Z$5:Z31)</f>
        <v>27</v>
      </c>
      <c r="AB31" s="128" t="str">
        <f t="shared" si="1"/>
        <v/>
      </c>
      <c r="AC31" s="128" t="str">
        <f>IFERROR(SMALL($AB$5:$AB$48,ROWS($AB$5:AB31)),"")</f>
        <v/>
      </c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429"/>
      <c r="AO31" s="128"/>
      <c r="AP31" s="128"/>
      <c r="AQ31" s="128"/>
      <c r="AR31" s="128"/>
      <c r="AS31" s="128"/>
      <c r="AT31" s="128"/>
      <c r="AU31" s="128"/>
      <c r="AV31" s="128"/>
    </row>
    <row r="32" spans="1:48">
      <c r="A32" s="128"/>
      <c r="B32" s="128"/>
      <c r="C32" s="128" t="s">
        <v>410</v>
      </c>
      <c r="D32" s="105">
        <v>6.1120543293718167E-2</v>
      </c>
      <c r="E32" s="105">
        <v>2.3769100169779286E-2</v>
      </c>
      <c r="F32" s="105">
        <v>2.7164685908319185E-2</v>
      </c>
      <c r="G32" s="105">
        <v>1.1884550084889643E-2</v>
      </c>
      <c r="H32" s="105">
        <v>0.78777589134125636</v>
      </c>
      <c r="I32" s="105">
        <v>0.21222410865874364</v>
      </c>
      <c r="J32" s="128" t="s">
        <v>235</v>
      </c>
      <c r="K32" s="128">
        <f>ROWS($J$5:J32)</f>
        <v>28</v>
      </c>
      <c r="L32" s="128" t="str">
        <f t="shared" si="2"/>
        <v/>
      </c>
      <c r="M32" s="128" t="str">
        <f>IFERROR(SMALL($L$5:$L$48,ROWS($L$5:L32)),"")</f>
        <v/>
      </c>
      <c r="N32" s="128"/>
      <c r="O32" s="128"/>
      <c r="P32" s="128"/>
      <c r="Q32" s="128"/>
      <c r="R32" s="128" t="s">
        <v>410</v>
      </c>
      <c r="S32" s="272">
        <v>180</v>
      </c>
      <c r="T32" s="272">
        <v>70</v>
      </c>
      <c r="U32" s="272">
        <v>80</v>
      </c>
      <c r="V32" s="272">
        <v>35</v>
      </c>
      <c r="W32" s="272">
        <v>2320</v>
      </c>
      <c r="X32" s="272">
        <v>2945</v>
      </c>
      <c r="Y32" s="272">
        <v>625</v>
      </c>
      <c r="Z32" s="128" t="s">
        <v>235</v>
      </c>
      <c r="AA32" s="128">
        <f>ROWS($Z$5:Z32)</f>
        <v>28</v>
      </c>
      <c r="AB32" s="128" t="str">
        <f t="shared" si="1"/>
        <v/>
      </c>
      <c r="AC32" s="128" t="str">
        <f>IFERROR(SMALL($AB$5:$AB$48,ROWS($AB$5:AB32)),"")</f>
        <v/>
      </c>
      <c r="AD32" s="128"/>
      <c r="AE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</row>
    <row r="33" spans="1:48">
      <c r="A33" s="128"/>
      <c r="B33" s="128"/>
      <c r="C33" s="128" t="s">
        <v>411</v>
      </c>
      <c r="D33" s="105">
        <v>2.2267206477732792E-2</v>
      </c>
      <c r="E33" s="105">
        <v>8.0971659919028341E-3</v>
      </c>
      <c r="F33" s="105">
        <v>3.4412955465587043E-2</v>
      </c>
      <c r="G33" s="105">
        <v>6.0728744939271256E-3</v>
      </c>
      <c r="H33" s="105">
        <v>0.89473684210526316</v>
      </c>
      <c r="I33" s="105">
        <v>0.10526315789473684</v>
      </c>
      <c r="J33" s="128" t="s">
        <v>235</v>
      </c>
      <c r="K33" s="128">
        <f>ROWS($J$5:J33)</f>
        <v>29</v>
      </c>
      <c r="L33" s="128" t="str">
        <f t="shared" si="2"/>
        <v/>
      </c>
      <c r="M33" s="128" t="str">
        <f>IFERROR(SMALL($L$5:$L$48,ROWS($L$5:L33)),"")</f>
        <v/>
      </c>
      <c r="N33" s="128"/>
      <c r="O33" s="128"/>
      <c r="P33" s="128"/>
      <c r="Q33" s="128"/>
      <c r="R33" s="128" t="s">
        <v>411</v>
      </c>
      <c r="S33" s="272">
        <v>55</v>
      </c>
      <c r="T33" s="272">
        <v>20</v>
      </c>
      <c r="U33" s="272">
        <v>85</v>
      </c>
      <c r="V33" s="272">
        <v>15</v>
      </c>
      <c r="W33" s="272">
        <v>2210</v>
      </c>
      <c r="X33" s="272">
        <v>2470</v>
      </c>
      <c r="Y33" s="272">
        <v>260</v>
      </c>
      <c r="Z33" s="128" t="s">
        <v>235</v>
      </c>
      <c r="AA33" s="128">
        <f>ROWS($Z$5:Z33)</f>
        <v>29</v>
      </c>
      <c r="AB33" s="128" t="str">
        <f t="shared" si="1"/>
        <v/>
      </c>
      <c r="AC33" s="128" t="str">
        <f>IFERROR(SMALL($AB$5:$AB$48,ROWS($AB$5:AB33)),"")</f>
        <v/>
      </c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</row>
    <row r="34" spans="1:48">
      <c r="A34" s="128"/>
      <c r="B34" s="128"/>
      <c r="C34" s="128" t="s">
        <v>412</v>
      </c>
      <c r="D34" s="105">
        <v>1.507537688442211E-2</v>
      </c>
      <c r="E34" s="105">
        <v>2.5125628140703518E-3</v>
      </c>
      <c r="F34" s="105">
        <v>1.2562814070351759E-2</v>
      </c>
      <c r="G34" s="105">
        <v>2.5125628140703518E-3</v>
      </c>
      <c r="H34" s="105">
        <v>0.90201005025125625</v>
      </c>
      <c r="I34" s="105">
        <v>9.7989949748743713E-2</v>
      </c>
      <c r="J34" s="128" t="s">
        <v>235</v>
      </c>
      <c r="K34" s="128">
        <f>ROWS($J$5:J34)</f>
        <v>30</v>
      </c>
      <c r="L34" s="128" t="str">
        <f t="shared" si="2"/>
        <v/>
      </c>
      <c r="M34" s="128" t="str">
        <f>IFERROR(SMALL($L$5:$L$48,ROWS($L$5:L34)),"")</f>
        <v/>
      </c>
      <c r="N34" s="128"/>
      <c r="O34" s="128"/>
      <c r="P34" s="128"/>
      <c r="Q34" s="128"/>
      <c r="R34" s="128" t="s">
        <v>412</v>
      </c>
      <c r="S34" s="128">
        <v>30</v>
      </c>
      <c r="T34" s="128">
        <v>5</v>
      </c>
      <c r="U34" s="128">
        <v>25</v>
      </c>
      <c r="V34" s="128">
        <v>5</v>
      </c>
      <c r="W34" s="128">
        <v>1795</v>
      </c>
      <c r="X34" s="128">
        <v>1990</v>
      </c>
      <c r="Y34" s="272">
        <v>195</v>
      </c>
      <c r="Z34" s="128" t="s">
        <v>235</v>
      </c>
      <c r="AA34" s="128">
        <f>ROWS($Z$5:Z34)</f>
        <v>30</v>
      </c>
      <c r="AB34" s="128" t="str">
        <f t="shared" si="1"/>
        <v/>
      </c>
      <c r="AC34" s="128" t="str">
        <f>IFERROR(SMALL($AB$5:$AB$48,ROWS($AB$5:AB34)),"")</f>
        <v/>
      </c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</row>
    <row r="35" spans="1:48">
      <c r="A35" s="128"/>
      <c r="B35" s="128"/>
      <c r="C35" s="128" t="s">
        <v>413</v>
      </c>
      <c r="D35" s="105">
        <v>6.6884176182707991E-2</v>
      </c>
      <c r="E35" s="105">
        <v>2.1207177814029365E-2</v>
      </c>
      <c r="F35" s="105">
        <v>2.2838499184339316E-2</v>
      </c>
      <c r="G35" s="105">
        <v>1.3050570962479609E-2</v>
      </c>
      <c r="H35" s="105">
        <v>0.80750407830342574</v>
      </c>
      <c r="I35" s="105">
        <v>0.19249592169657423</v>
      </c>
      <c r="J35" s="128" t="s">
        <v>235</v>
      </c>
      <c r="K35" s="128">
        <f>ROWS($J$5:J35)</f>
        <v>31</v>
      </c>
      <c r="L35" s="128" t="str">
        <f t="shared" si="2"/>
        <v/>
      </c>
      <c r="M35" s="128" t="str">
        <f>IFERROR(SMALL($L$5:$L$48,ROWS($L$5:L35)),"")</f>
        <v/>
      </c>
      <c r="N35" s="128"/>
      <c r="O35" s="128"/>
      <c r="P35" s="128"/>
      <c r="Q35" s="128"/>
      <c r="R35" s="128" t="s">
        <v>413</v>
      </c>
      <c r="S35" s="128">
        <v>205</v>
      </c>
      <c r="T35" s="128">
        <v>65</v>
      </c>
      <c r="U35" s="128">
        <v>70</v>
      </c>
      <c r="V35" s="128">
        <v>40</v>
      </c>
      <c r="W35" s="128">
        <v>2475</v>
      </c>
      <c r="X35" s="128">
        <v>3065</v>
      </c>
      <c r="Y35" s="272">
        <v>590</v>
      </c>
      <c r="Z35" s="128" t="s">
        <v>235</v>
      </c>
      <c r="AA35" s="128">
        <f>ROWS($Z$5:Z35)</f>
        <v>31</v>
      </c>
      <c r="AB35" s="128" t="str">
        <f t="shared" si="1"/>
        <v/>
      </c>
      <c r="AC35" s="128" t="str">
        <f>IFERROR(SMALL($AB$5:$AB$48,ROWS($AB$5:AB35)),"")</f>
        <v/>
      </c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</row>
    <row r="36" spans="1:48">
      <c r="A36" s="128"/>
      <c r="B36" s="128"/>
      <c r="C36" s="128" t="s">
        <v>414</v>
      </c>
      <c r="D36" s="105">
        <v>7.0921985815602835E-3</v>
      </c>
      <c r="E36" s="105">
        <v>0</v>
      </c>
      <c r="F36" s="105">
        <v>2.1276595744680851E-2</v>
      </c>
      <c r="G36" s="105">
        <v>7.0921985815602835E-3</v>
      </c>
      <c r="H36" s="105">
        <v>0.85815602836879434</v>
      </c>
      <c r="I36" s="105">
        <v>0.14893617021276595</v>
      </c>
      <c r="J36" s="128" t="s">
        <v>235</v>
      </c>
      <c r="K36" s="128">
        <f>ROWS($J$5:J36)</f>
        <v>32</v>
      </c>
      <c r="L36" s="128" t="str">
        <f t="shared" si="2"/>
        <v/>
      </c>
      <c r="M36" s="128" t="str">
        <f>IFERROR(SMALL($L$5:$L$48,ROWS($L$5:L36)),"")</f>
        <v/>
      </c>
      <c r="N36" s="128"/>
      <c r="O36" s="128"/>
      <c r="P36" s="128"/>
      <c r="Q36" s="128"/>
      <c r="R36" s="128" t="s">
        <v>414</v>
      </c>
      <c r="S36" s="128">
        <v>5</v>
      </c>
      <c r="T36" s="128">
        <v>0</v>
      </c>
      <c r="U36" s="128">
        <v>15</v>
      </c>
      <c r="V36" s="128">
        <v>5</v>
      </c>
      <c r="W36" s="128">
        <v>605</v>
      </c>
      <c r="X36" s="128">
        <v>705</v>
      </c>
      <c r="Y36" s="272">
        <v>105</v>
      </c>
      <c r="Z36" s="128" t="s">
        <v>235</v>
      </c>
      <c r="AA36" s="128">
        <f>ROWS($Z$5:Z36)</f>
        <v>32</v>
      </c>
      <c r="AB36" s="128" t="str">
        <f t="shared" si="1"/>
        <v/>
      </c>
      <c r="AC36" s="128" t="str">
        <f>IFERROR(SMALL($AB$5:$AB$48,ROWS($AB$5:AB36)),"")</f>
        <v/>
      </c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</row>
    <row r="37" spans="1:48">
      <c r="A37" s="128"/>
      <c r="B37" s="128"/>
      <c r="C37" s="128" t="s">
        <v>415</v>
      </c>
      <c r="D37" s="105">
        <v>1.6129032258064516E-2</v>
      </c>
      <c r="E37" s="105">
        <v>4.0322580645161289E-3</v>
      </c>
      <c r="F37" s="105">
        <v>2.0161290322580645E-2</v>
      </c>
      <c r="G37" s="105">
        <v>4.0322580645161289E-3</v>
      </c>
      <c r="H37" s="105">
        <v>0.83467741935483875</v>
      </c>
      <c r="I37" s="105">
        <v>0.16532258064516128</v>
      </c>
      <c r="J37" s="128" t="s">
        <v>235</v>
      </c>
      <c r="K37" s="128">
        <f>ROWS($J$5:J37)</f>
        <v>33</v>
      </c>
      <c r="L37" s="128" t="str">
        <f t="shared" si="2"/>
        <v/>
      </c>
      <c r="M37" s="128" t="str">
        <f>IFERROR(SMALL($L$5:$L$48,ROWS($L$5:L37)),"")</f>
        <v/>
      </c>
      <c r="N37" s="128"/>
      <c r="O37" s="128"/>
      <c r="P37" s="128"/>
      <c r="Q37" s="128"/>
      <c r="R37" s="128" t="s">
        <v>415</v>
      </c>
      <c r="S37" s="128">
        <v>20</v>
      </c>
      <c r="T37" s="128">
        <v>5</v>
      </c>
      <c r="U37" s="128">
        <v>25</v>
      </c>
      <c r="V37" s="128">
        <v>5</v>
      </c>
      <c r="W37" s="128">
        <v>1035</v>
      </c>
      <c r="X37" s="128">
        <v>1240</v>
      </c>
      <c r="Y37" s="272">
        <v>205</v>
      </c>
      <c r="Z37" s="128" t="s">
        <v>235</v>
      </c>
      <c r="AA37" s="128">
        <f>ROWS($Z$5:Z37)</f>
        <v>33</v>
      </c>
      <c r="AB37" s="128" t="str">
        <f t="shared" si="1"/>
        <v/>
      </c>
      <c r="AC37" s="128" t="str">
        <f>IFERROR(SMALL($AB$5:$AB$48,ROWS($AB$5:AB37)),"")</f>
        <v/>
      </c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</row>
    <row r="38" spans="1:48">
      <c r="A38" s="128"/>
      <c r="B38" s="128"/>
      <c r="C38" s="128" t="s">
        <v>416</v>
      </c>
      <c r="D38" s="105">
        <v>1.3986013986013986E-2</v>
      </c>
      <c r="E38" s="105">
        <v>3.4965034965034965E-3</v>
      </c>
      <c r="F38" s="105">
        <v>2.4475524475524476E-2</v>
      </c>
      <c r="G38" s="105">
        <v>3.4965034965034965E-3</v>
      </c>
      <c r="H38" s="105">
        <v>0.85664335664335667</v>
      </c>
      <c r="I38" s="105">
        <v>0.14335664335664336</v>
      </c>
      <c r="J38" s="128" t="s">
        <v>235</v>
      </c>
      <c r="K38" s="128">
        <f>ROWS($J$5:J38)</f>
        <v>34</v>
      </c>
      <c r="L38" s="128" t="str">
        <f t="shared" si="2"/>
        <v/>
      </c>
      <c r="M38" s="128" t="str">
        <f>IFERROR(SMALL($L$5:$L$48,ROWS($L$5:L38)),"")</f>
        <v/>
      </c>
      <c r="N38" s="128"/>
      <c r="O38" s="128"/>
      <c r="P38" s="128"/>
      <c r="Q38" s="128"/>
      <c r="R38" s="128" t="s">
        <v>416</v>
      </c>
      <c r="S38" s="128">
        <v>20</v>
      </c>
      <c r="T38" s="128">
        <v>5</v>
      </c>
      <c r="U38" s="128">
        <v>35</v>
      </c>
      <c r="V38" s="128">
        <v>5</v>
      </c>
      <c r="W38" s="128">
        <v>1225</v>
      </c>
      <c r="X38" s="128">
        <v>1430</v>
      </c>
      <c r="Y38" s="272">
        <v>205</v>
      </c>
      <c r="Z38" s="128" t="s">
        <v>235</v>
      </c>
      <c r="AA38" s="128">
        <f>ROWS($Z$5:Z38)</f>
        <v>34</v>
      </c>
      <c r="AB38" s="128" t="str">
        <f t="shared" si="1"/>
        <v/>
      </c>
      <c r="AC38" s="128" t="str">
        <f>IFERROR(SMALL($AB$5:$AB$48,ROWS($AB$5:AB38)),"")</f>
        <v/>
      </c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</row>
    <row r="39" spans="1:48">
      <c r="A39" s="128"/>
      <c r="B39" s="128"/>
      <c r="C39" s="128" t="s">
        <v>417</v>
      </c>
      <c r="D39" s="105">
        <v>7.3239436619718309E-2</v>
      </c>
      <c r="E39" s="105">
        <v>2.8169014084507043E-2</v>
      </c>
      <c r="F39" s="105">
        <v>2.8169014084507043E-2</v>
      </c>
      <c r="G39" s="105">
        <v>5.6338028169014088E-3</v>
      </c>
      <c r="H39" s="105">
        <v>0.81126760563380285</v>
      </c>
      <c r="I39" s="105">
        <v>0.18873239436619718</v>
      </c>
      <c r="J39" s="128" t="s">
        <v>235</v>
      </c>
      <c r="K39" s="128">
        <f>ROWS($J$5:J39)</f>
        <v>35</v>
      </c>
      <c r="L39" s="128" t="str">
        <f t="shared" si="2"/>
        <v/>
      </c>
      <c r="M39" s="128" t="str">
        <f>IFERROR(SMALL($L$5:$L$48,ROWS($L$5:L39)),"")</f>
        <v/>
      </c>
      <c r="N39" s="128"/>
      <c r="O39" s="128"/>
      <c r="P39" s="128"/>
      <c r="Q39" s="128"/>
      <c r="R39" s="128" t="s">
        <v>417</v>
      </c>
      <c r="S39" s="128">
        <v>130</v>
      </c>
      <c r="T39" s="128">
        <v>50</v>
      </c>
      <c r="U39" s="128">
        <v>50</v>
      </c>
      <c r="V39" s="128">
        <v>10</v>
      </c>
      <c r="W39" s="128">
        <v>1440</v>
      </c>
      <c r="X39" s="128">
        <v>1775</v>
      </c>
      <c r="Y39" s="272">
        <v>335</v>
      </c>
      <c r="Z39" s="128" t="s">
        <v>235</v>
      </c>
      <c r="AA39" s="128">
        <f>ROWS($Z$5:Z39)</f>
        <v>35</v>
      </c>
      <c r="AB39" s="128" t="str">
        <f t="shared" si="1"/>
        <v/>
      </c>
      <c r="AC39" s="128" t="str">
        <f>IFERROR(SMALL($AB$5:$AB$48,ROWS($AB$5:AB39)),"")</f>
        <v/>
      </c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</row>
    <row r="40" spans="1:48">
      <c r="A40" s="128"/>
      <c r="B40" s="128"/>
      <c r="C40" s="128" t="s">
        <v>418</v>
      </c>
      <c r="D40" s="105">
        <v>5.46875E-2</v>
      </c>
      <c r="E40" s="105">
        <v>1.5625E-2</v>
      </c>
      <c r="F40" s="105">
        <v>1.5625E-2</v>
      </c>
      <c r="G40" s="105">
        <v>0</v>
      </c>
      <c r="H40" s="105">
        <v>0.78125</v>
      </c>
      <c r="I40" s="105">
        <v>0.21875</v>
      </c>
      <c r="J40" s="128" t="s">
        <v>235</v>
      </c>
      <c r="K40" s="128">
        <f>ROWS($J$5:J40)</f>
        <v>36</v>
      </c>
      <c r="L40" s="128" t="str">
        <f t="shared" si="2"/>
        <v/>
      </c>
      <c r="M40" s="128" t="str">
        <f>IFERROR(SMALL($L$5:$L$48,ROWS($L$5:L40)),"")</f>
        <v/>
      </c>
      <c r="N40" s="128"/>
      <c r="O40" s="128"/>
      <c r="P40" s="128"/>
      <c r="Q40" s="128"/>
      <c r="R40" s="128" t="s">
        <v>418</v>
      </c>
      <c r="S40" s="128">
        <v>35</v>
      </c>
      <c r="T40" s="128">
        <v>10</v>
      </c>
      <c r="U40" s="128">
        <v>10</v>
      </c>
      <c r="V40" s="128">
        <v>0</v>
      </c>
      <c r="W40" s="128">
        <v>500</v>
      </c>
      <c r="X40" s="128">
        <v>640</v>
      </c>
      <c r="Y40" s="272">
        <v>140</v>
      </c>
      <c r="Z40" s="128" t="s">
        <v>235</v>
      </c>
      <c r="AA40" s="128">
        <f>ROWS($Z$5:Z40)</f>
        <v>36</v>
      </c>
      <c r="AB40" s="128" t="str">
        <f t="shared" si="1"/>
        <v/>
      </c>
      <c r="AC40" s="128" t="str">
        <f>IFERROR(SMALL($AB$5:$AB$48,ROWS($AB$5:AB40)),"")</f>
        <v/>
      </c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</row>
    <row r="41" spans="1:48">
      <c r="A41" s="128"/>
      <c r="B41" s="128"/>
      <c r="C41" s="128" t="s">
        <v>419</v>
      </c>
      <c r="D41" s="105">
        <v>1.2903225806451613E-2</v>
      </c>
      <c r="E41" s="105">
        <v>1.2903225806451613E-2</v>
      </c>
      <c r="F41" s="105">
        <v>2.5806451612903226E-2</v>
      </c>
      <c r="G41" s="105">
        <v>6.4516129032258064E-3</v>
      </c>
      <c r="H41" s="105">
        <v>0.92903225806451617</v>
      </c>
      <c r="I41" s="105">
        <v>7.0967741935483872E-2</v>
      </c>
      <c r="J41" s="128" t="s">
        <v>235</v>
      </c>
      <c r="K41" s="128">
        <f>ROWS($J$5:J41)</f>
        <v>37</v>
      </c>
      <c r="L41" s="128" t="str">
        <f t="shared" si="2"/>
        <v/>
      </c>
      <c r="M41" s="128" t="str">
        <f>IFERROR(SMALL($L$5:$L$48,ROWS($L$5:L41)),"")</f>
        <v/>
      </c>
      <c r="N41" s="128"/>
      <c r="O41" s="128"/>
      <c r="P41" s="128"/>
      <c r="Q41" s="128"/>
      <c r="R41" s="128" t="s">
        <v>419</v>
      </c>
      <c r="S41" s="128">
        <v>10</v>
      </c>
      <c r="T41" s="128">
        <v>10</v>
      </c>
      <c r="U41" s="128">
        <v>20</v>
      </c>
      <c r="V41" s="128">
        <v>5</v>
      </c>
      <c r="W41" s="128">
        <v>720</v>
      </c>
      <c r="X41" s="128">
        <v>775</v>
      </c>
      <c r="Y41" s="272">
        <v>55</v>
      </c>
      <c r="Z41" s="128" t="s">
        <v>235</v>
      </c>
      <c r="AA41" s="128">
        <f>ROWS($Z$5:Z41)</f>
        <v>37</v>
      </c>
      <c r="AB41" s="128" t="str">
        <f t="shared" si="1"/>
        <v/>
      </c>
      <c r="AC41" s="128" t="str">
        <f>IFERROR(SMALL($AB$5:$AB$48,ROWS($AB$5:AB41)),"")</f>
        <v/>
      </c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</row>
    <row r="42" spans="1:48">
      <c r="A42" s="128"/>
      <c r="B42" s="128"/>
      <c r="C42" s="128" t="s">
        <v>420</v>
      </c>
      <c r="D42" s="105">
        <v>0.15469613259668508</v>
      </c>
      <c r="E42" s="105">
        <v>3.3149171270718231E-2</v>
      </c>
      <c r="F42" s="105">
        <v>3.8674033149171269E-2</v>
      </c>
      <c r="G42" s="105">
        <v>2.2099447513812154E-2</v>
      </c>
      <c r="H42" s="105">
        <v>0.71823204419889508</v>
      </c>
      <c r="I42" s="105">
        <v>0.287292817679558</v>
      </c>
      <c r="J42" s="128" t="s">
        <v>235</v>
      </c>
      <c r="K42" s="128">
        <f>ROWS($J$5:J42)</f>
        <v>38</v>
      </c>
      <c r="L42" s="128" t="str">
        <f t="shared" si="2"/>
        <v/>
      </c>
      <c r="M42" s="128" t="str">
        <f>IFERROR(SMALL($L$5:$L$48,ROWS($L$5:L42)),"")</f>
        <v/>
      </c>
      <c r="N42" s="128"/>
      <c r="O42" s="128"/>
      <c r="P42" s="128"/>
      <c r="Q42" s="128"/>
      <c r="R42" s="128" t="s">
        <v>420</v>
      </c>
      <c r="S42" s="128">
        <v>140</v>
      </c>
      <c r="T42" s="128">
        <v>30</v>
      </c>
      <c r="U42" s="128">
        <v>35</v>
      </c>
      <c r="V42" s="128">
        <v>20</v>
      </c>
      <c r="W42" s="128">
        <v>650</v>
      </c>
      <c r="X42" s="128">
        <v>905</v>
      </c>
      <c r="Y42" s="272">
        <v>260</v>
      </c>
      <c r="Z42" s="128" t="s">
        <v>235</v>
      </c>
      <c r="AA42" s="128">
        <f>ROWS($Z$5:Z42)</f>
        <v>38</v>
      </c>
      <c r="AB42" s="128" t="str">
        <f t="shared" si="1"/>
        <v/>
      </c>
      <c r="AC42" s="128" t="str">
        <f>IFERROR(SMALL($AB$5:$AB$48,ROWS($AB$5:AB42)),"")</f>
        <v/>
      </c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</row>
    <row r="43" spans="1:48">
      <c r="A43" s="128"/>
      <c r="B43" s="128"/>
      <c r="C43" s="128" t="s">
        <v>421</v>
      </c>
      <c r="D43" s="105">
        <v>4.6948356807511735E-2</v>
      </c>
      <c r="E43" s="105">
        <v>1.4084507042253521E-2</v>
      </c>
      <c r="F43" s="105">
        <v>3.2863849765258218E-2</v>
      </c>
      <c r="G43" s="105">
        <v>4.6948356807511738E-3</v>
      </c>
      <c r="H43" s="105">
        <v>0.81220657276995301</v>
      </c>
      <c r="I43" s="105">
        <v>0.18309859154929578</v>
      </c>
      <c r="J43" s="128" t="s">
        <v>235</v>
      </c>
      <c r="K43" s="128">
        <f>ROWS($J$5:J43)</f>
        <v>39</v>
      </c>
      <c r="L43" s="128" t="str">
        <f t="shared" si="2"/>
        <v/>
      </c>
      <c r="M43" s="128" t="str">
        <f>IFERROR(SMALL($L$5:$L$48,ROWS($L$5:L43)),"")</f>
        <v/>
      </c>
      <c r="N43" s="128"/>
      <c r="O43" s="128"/>
      <c r="P43" s="128"/>
      <c r="Q43" s="128"/>
      <c r="R43" s="128" t="s">
        <v>421</v>
      </c>
      <c r="S43" s="128">
        <v>50</v>
      </c>
      <c r="T43" s="128">
        <v>15</v>
      </c>
      <c r="U43" s="128">
        <v>35</v>
      </c>
      <c r="V43" s="128">
        <v>5</v>
      </c>
      <c r="W43" s="128">
        <v>865</v>
      </c>
      <c r="X43" s="128">
        <v>1065</v>
      </c>
      <c r="Y43" s="272">
        <v>195</v>
      </c>
      <c r="Z43" s="128" t="s">
        <v>235</v>
      </c>
      <c r="AA43" s="128">
        <f>ROWS($Z$5:Z43)</f>
        <v>39</v>
      </c>
      <c r="AB43" s="128" t="str">
        <f t="shared" si="1"/>
        <v/>
      </c>
      <c r="AC43" s="128" t="str">
        <f>IFERROR(SMALL($AB$5:$AB$48,ROWS($AB$5:AB43)),"")</f>
        <v/>
      </c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</row>
    <row r="44" spans="1:48">
      <c r="A44" s="128"/>
      <c r="B44" s="128"/>
      <c r="C44" s="128" t="s">
        <v>422</v>
      </c>
      <c r="D44" s="105">
        <v>3.4557235421166309E-2</v>
      </c>
      <c r="E44" s="105">
        <v>1.079913606911447E-2</v>
      </c>
      <c r="F44" s="105">
        <v>1.9438444924406047E-2</v>
      </c>
      <c r="G44" s="105">
        <v>6.4794816414686825E-3</v>
      </c>
      <c r="H44" s="105">
        <v>0.80345572354211658</v>
      </c>
      <c r="I44" s="105">
        <v>0.19438444924406048</v>
      </c>
      <c r="J44" s="128" t="s">
        <v>235</v>
      </c>
      <c r="K44" s="128">
        <f>ROWS($J$5:J44)</f>
        <v>40</v>
      </c>
      <c r="L44" s="128" t="str">
        <f t="shared" si="2"/>
        <v/>
      </c>
      <c r="M44" s="128" t="str">
        <f>IFERROR(SMALL($L$5:$L$48,ROWS($L$5:L44)),"")</f>
        <v/>
      </c>
      <c r="N44" s="128"/>
      <c r="O44" s="128"/>
      <c r="P44" s="128"/>
      <c r="Q44" s="128"/>
      <c r="R44" s="128" t="s">
        <v>422</v>
      </c>
      <c r="S44" s="128">
        <v>80</v>
      </c>
      <c r="T44" s="128">
        <v>25</v>
      </c>
      <c r="U44" s="128">
        <v>45</v>
      </c>
      <c r="V44" s="128">
        <v>15</v>
      </c>
      <c r="W44" s="128">
        <v>1860</v>
      </c>
      <c r="X44" s="128">
        <v>2315</v>
      </c>
      <c r="Y44" s="272">
        <v>450</v>
      </c>
      <c r="Z44" s="128" t="s">
        <v>235</v>
      </c>
      <c r="AA44" s="128">
        <f>ROWS($Z$5:Z44)</f>
        <v>40</v>
      </c>
      <c r="AB44" s="128" t="str">
        <f t="shared" si="1"/>
        <v/>
      </c>
      <c r="AC44" s="128" t="str">
        <f>IFERROR(SMALL($AB$5:$AB$48,ROWS($AB$5:AB44)),"")</f>
        <v/>
      </c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</row>
    <row r="45" spans="1:48">
      <c r="A45" s="128"/>
      <c r="B45" s="128"/>
      <c r="C45" s="128" t="s">
        <v>423</v>
      </c>
      <c r="D45" s="105">
        <v>2.0719738276990186E-2</v>
      </c>
      <c r="E45" s="105">
        <v>1.1995637949836423E-2</v>
      </c>
      <c r="F45" s="105">
        <v>2.0719738276990186E-2</v>
      </c>
      <c r="G45" s="105">
        <v>4.3620501635768813E-3</v>
      </c>
      <c r="H45" s="105">
        <v>0.87459105779716462</v>
      </c>
      <c r="I45" s="105">
        <v>0.12540894220283533</v>
      </c>
      <c r="J45" s="128" t="s">
        <v>235</v>
      </c>
      <c r="K45" s="128">
        <f>ROWS($J$5:J45)</f>
        <v>41</v>
      </c>
      <c r="L45" s="128" t="str">
        <f t="shared" si="2"/>
        <v/>
      </c>
      <c r="M45" s="128" t="str">
        <f>IFERROR(SMALL($L$5:$L$48,ROWS($L$5:L45)),"")</f>
        <v/>
      </c>
      <c r="N45" s="128"/>
      <c r="O45" s="128"/>
      <c r="P45" s="128"/>
      <c r="Q45" s="128"/>
      <c r="R45" s="128" t="s">
        <v>423</v>
      </c>
      <c r="S45" s="128">
        <v>95</v>
      </c>
      <c r="T45" s="128">
        <v>55</v>
      </c>
      <c r="U45" s="128">
        <v>95</v>
      </c>
      <c r="V45" s="128">
        <v>20</v>
      </c>
      <c r="W45" s="128">
        <v>4010</v>
      </c>
      <c r="X45" s="128">
        <v>4585</v>
      </c>
      <c r="Y45" s="272">
        <v>575</v>
      </c>
      <c r="Z45" s="128" t="s">
        <v>235</v>
      </c>
      <c r="AA45" s="128">
        <f>ROWS($Z$5:Z45)</f>
        <v>41</v>
      </c>
      <c r="AB45" s="128" t="str">
        <f t="shared" si="1"/>
        <v/>
      </c>
      <c r="AC45" s="128" t="str">
        <f>IFERROR(SMALL($AB$5:$AB$48,ROWS($AB$5:AB45)),"")</f>
        <v/>
      </c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</row>
    <row r="46" spans="1:48">
      <c r="A46" s="128"/>
      <c r="B46" s="128"/>
      <c r="C46" s="128" t="s">
        <v>424</v>
      </c>
      <c r="D46" s="105">
        <v>5.6561085972850679E-2</v>
      </c>
      <c r="E46" s="105">
        <v>3.1674208144796379E-2</v>
      </c>
      <c r="F46" s="105">
        <v>1.5082956259426848E-2</v>
      </c>
      <c r="G46" s="105">
        <v>9.8039215686274508E-3</v>
      </c>
      <c r="H46" s="105">
        <v>0.86123680241327305</v>
      </c>
      <c r="I46" s="105">
        <v>0.13876319758672701</v>
      </c>
      <c r="J46" s="128" t="s">
        <v>235</v>
      </c>
      <c r="K46" s="128">
        <f>ROWS($J$5:J46)</f>
        <v>42</v>
      </c>
      <c r="L46" s="128" t="str">
        <f t="shared" si="2"/>
        <v/>
      </c>
      <c r="M46" s="128" t="str">
        <f>IFERROR(SMALL($L$5:$L$48,ROWS($L$5:L46)),"")</f>
        <v/>
      </c>
      <c r="N46" s="128"/>
      <c r="O46" s="128"/>
      <c r="P46" s="128"/>
      <c r="Q46" s="128"/>
      <c r="R46" s="128" t="s">
        <v>424</v>
      </c>
      <c r="S46" s="128">
        <v>375</v>
      </c>
      <c r="T46" s="128">
        <v>210</v>
      </c>
      <c r="U46" s="128">
        <v>100</v>
      </c>
      <c r="V46" s="128">
        <v>65</v>
      </c>
      <c r="W46" s="128">
        <v>5710</v>
      </c>
      <c r="X46" s="128">
        <v>6630</v>
      </c>
      <c r="Y46" s="272">
        <v>920</v>
      </c>
      <c r="Z46" s="128" t="s">
        <v>235</v>
      </c>
      <c r="AA46" s="128">
        <f>ROWS($Z$5:Z46)</f>
        <v>42</v>
      </c>
      <c r="AB46" s="128" t="str">
        <f t="shared" si="1"/>
        <v/>
      </c>
      <c r="AC46" s="128" t="str">
        <f>IFERROR(SMALL($AB$5:$AB$48,ROWS($AB$5:AB46)),"")</f>
        <v/>
      </c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</row>
    <row r="47" spans="1:48">
      <c r="A47" s="128"/>
      <c r="B47" s="128"/>
      <c r="C47" s="128" t="s">
        <v>425</v>
      </c>
      <c r="D47" s="105">
        <v>0</v>
      </c>
      <c r="E47" s="105">
        <v>0</v>
      </c>
      <c r="F47" s="105">
        <v>0</v>
      </c>
      <c r="G47" s="105">
        <v>0</v>
      </c>
      <c r="H47" s="105">
        <v>0.90909090909090906</v>
      </c>
      <c r="I47" s="105">
        <v>6.0606060606060608E-2</v>
      </c>
      <c r="J47" s="128" t="s">
        <v>235</v>
      </c>
      <c r="K47" s="128">
        <f>ROWS($J$5:J47)</f>
        <v>43</v>
      </c>
      <c r="L47" s="128" t="str">
        <f t="shared" si="2"/>
        <v/>
      </c>
      <c r="M47" s="128" t="str">
        <f>IFERROR(SMALL($L$5:$L$48,ROWS($L$5:L47)),"")</f>
        <v/>
      </c>
      <c r="N47" s="128"/>
      <c r="O47" s="128"/>
      <c r="P47" s="128"/>
      <c r="Q47" s="128"/>
      <c r="R47" s="128" t="s">
        <v>425</v>
      </c>
      <c r="S47" s="128">
        <v>0</v>
      </c>
      <c r="T47" s="128">
        <v>0</v>
      </c>
      <c r="U47" s="128">
        <v>0</v>
      </c>
      <c r="V47" s="128">
        <v>0</v>
      </c>
      <c r="W47" s="128">
        <v>150</v>
      </c>
      <c r="X47" s="128">
        <v>165</v>
      </c>
      <c r="Y47" s="272">
        <v>10</v>
      </c>
      <c r="Z47" s="128" t="s">
        <v>235</v>
      </c>
      <c r="AA47" s="128">
        <f>ROWS($Z$5:Z47)</f>
        <v>43</v>
      </c>
      <c r="AB47" s="128" t="str">
        <f t="shared" si="1"/>
        <v/>
      </c>
      <c r="AC47" s="128" t="str">
        <f>IFERROR(SMALL($AB$5:$AB$48,ROWS($AB$5:AB47)),"")</f>
        <v/>
      </c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</row>
    <row r="48" spans="1:48">
      <c r="A48" s="128"/>
      <c r="B48" s="128"/>
      <c r="C48" s="128" t="s">
        <v>401</v>
      </c>
      <c r="D48" s="105">
        <v>4.3914246196403869E-2</v>
      </c>
      <c r="E48" s="105">
        <v>1.7404333794375289E-2</v>
      </c>
      <c r="F48" s="105">
        <v>2.1784232365145227E-2</v>
      </c>
      <c r="G48" s="105">
        <v>7.3766712770862147E-3</v>
      </c>
      <c r="H48" s="105">
        <v>0.84278469340710005</v>
      </c>
      <c r="I48" s="105">
        <v>0.15733056708160442</v>
      </c>
      <c r="J48" s="128" t="s">
        <v>235</v>
      </c>
      <c r="K48" s="128">
        <f>ROWS($J$5:J48)</f>
        <v>44</v>
      </c>
      <c r="L48" s="128" t="str">
        <f t="shared" si="2"/>
        <v/>
      </c>
      <c r="M48" s="128" t="str">
        <f>IFERROR(SMALL($L$5:$L$48,ROWS($L$5:L48)),"")</f>
        <v/>
      </c>
      <c r="N48" s="128"/>
      <c r="O48" s="128"/>
      <c r="P48" s="128"/>
      <c r="Q48" s="128"/>
      <c r="R48" s="128" t="s">
        <v>401</v>
      </c>
      <c r="S48" s="128">
        <v>1905</v>
      </c>
      <c r="T48" s="128">
        <v>755</v>
      </c>
      <c r="U48" s="128">
        <v>945</v>
      </c>
      <c r="V48" s="128">
        <v>320</v>
      </c>
      <c r="W48" s="128">
        <v>36560</v>
      </c>
      <c r="X48" s="128">
        <v>43380</v>
      </c>
      <c r="Y48" s="272">
        <v>6825</v>
      </c>
      <c r="Z48" s="128" t="s">
        <v>235</v>
      </c>
      <c r="AA48" s="128">
        <f>ROWS($Z$5:Z48)</f>
        <v>44</v>
      </c>
      <c r="AB48" s="128" t="str">
        <f t="shared" si="1"/>
        <v/>
      </c>
      <c r="AC48" s="128" t="str">
        <f>IFERROR(SMALL($AB$5:$AB$48,ROWS($AB$5:AB48)),"")</f>
        <v/>
      </c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</row>
    <row r="49" spans="1:48">
      <c r="A49" s="128"/>
      <c r="B49" s="128"/>
      <c r="C49" s="128"/>
      <c r="D49" s="105"/>
      <c r="E49" s="105"/>
      <c r="F49" s="105"/>
      <c r="G49" s="105"/>
      <c r="H49" s="105"/>
      <c r="I49" s="105"/>
      <c r="J49" s="128"/>
      <c r="K49" s="128"/>
      <c r="L49" s="128" t="str">
        <f t="shared" si="2"/>
        <v/>
      </c>
      <c r="M49" s="128" t="str">
        <f>IFERROR(SMALL($L$5:$L$33,ROWS($L$5:L49)),"")</f>
        <v/>
      </c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272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</row>
    <row r="50" spans="1:48">
      <c r="A50" s="128"/>
      <c r="B50" s="128"/>
      <c r="C50" s="128"/>
      <c r="D50" s="105"/>
      <c r="E50" s="105"/>
      <c r="F50" s="105"/>
      <c r="G50" s="105"/>
      <c r="H50" s="105"/>
      <c r="I50" s="105"/>
      <c r="J50" s="128"/>
      <c r="K50" s="128"/>
      <c r="L50" s="128" t="str">
        <f t="shared" si="2"/>
        <v/>
      </c>
      <c r="M50" s="128" t="str">
        <f>IFERROR(SMALL($L$5:$L$33,ROWS($L$5:L50)),"")</f>
        <v/>
      </c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272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</row>
    <row r="51" spans="1:48">
      <c r="A51" s="128"/>
      <c r="B51" s="128"/>
      <c r="C51" s="128"/>
      <c r="D51" s="105"/>
      <c r="E51" s="105"/>
      <c r="F51" s="105"/>
      <c r="G51" s="105"/>
      <c r="H51" s="105"/>
      <c r="I51" s="105"/>
      <c r="J51" s="128"/>
      <c r="K51" s="128"/>
      <c r="L51" s="128" t="str">
        <f t="shared" si="2"/>
        <v/>
      </c>
      <c r="M51" s="128" t="str">
        <f>IFERROR(SMALL($L$5:$L$33,ROWS($L$5:L51)),"")</f>
        <v/>
      </c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</row>
    <row r="52" spans="1:48">
      <c r="A52" s="128"/>
      <c r="B52" s="128"/>
      <c r="C52" s="128"/>
      <c r="D52" s="105"/>
      <c r="E52" s="105"/>
      <c r="F52" s="105"/>
      <c r="G52" s="105"/>
      <c r="H52" s="105"/>
      <c r="I52" s="105"/>
      <c r="J52" s="128"/>
      <c r="K52" s="128"/>
      <c r="L52" s="128" t="str">
        <f t="shared" si="2"/>
        <v/>
      </c>
      <c r="M52" s="128" t="str">
        <f>IFERROR(SMALL($L$5:$L$33,ROWS($L$5:L52)),"")</f>
        <v/>
      </c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</row>
    <row r="53" spans="1:48">
      <c r="A53" s="128"/>
      <c r="B53" s="128"/>
      <c r="C53" s="128"/>
      <c r="D53" s="105"/>
      <c r="E53" s="105"/>
      <c r="F53" s="105"/>
      <c r="G53" s="105"/>
      <c r="H53" s="105"/>
      <c r="I53" s="105"/>
      <c r="J53" s="128"/>
      <c r="K53" s="128"/>
      <c r="L53" s="128" t="str">
        <f t="shared" si="2"/>
        <v/>
      </c>
      <c r="M53" s="128" t="str">
        <f>IFERROR(SMALL($L$5:$L$33,ROWS($L$5:L53)),"")</f>
        <v/>
      </c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</row>
    <row r="54" spans="1:48">
      <c r="A54" s="128"/>
      <c r="B54" s="128"/>
      <c r="C54" s="128"/>
      <c r="D54" s="105"/>
      <c r="E54" s="105"/>
      <c r="F54" s="105"/>
      <c r="G54" s="105"/>
      <c r="H54" s="105"/>
      <c r="I54" s="105"/>
      <c r="J54" s="128"/>
      <c r="K54" s="128"/>
      <c r="L54" s="128" t="str">
        <f t="shared" si="2"/>
        <v/>
      </c>
      <c r="M54" s="128" t="str">
        <f>IFERROR(SMALL($L$5:$L$33,ROWS($L$5:L54)),"")</f>
        <v/>
      </c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</row>
    <row r="55" spans="1:48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</row>
    <row r="56" spans="1:48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</row>
    <row r="57" spans="1:48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</row>
    <row r="58" spans="1:48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</row>
    <row r="59" spans="1:48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</row>
    <row r="60" spans="1:48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</row>
    <row r="61" spans="1:48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</row>
    <row r="62" spans="1:48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</row>
    <row r="63" spans="1:48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</row>
    <row r="64" spans="1:48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</row>
    <row r="65" spans="1:48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</row>
    <row r="66" spans="1:48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</row>
    <row r="67" spans="1:48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</row>
    <row r="68" spans="1:48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</row>
    <row r="69" spans="1:48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</row>
    <row r="70" spans="1:48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</row>
    <row r="71" spans="1:48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</row>
    <row r="72" spans="1:48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</row>
    <row r="73" spans="1:48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</row>
    <row r="74" spans="1:48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</row>
    <row r="75" spans="1:48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</row>
    <row r="76" spans="1:48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</row>
    <row r="77" spans="1:48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</row>
    <row r="78" spans="1:48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</row>
    <row r="79" spans="1:48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</row>
    <row r="80" spans="1:48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</row>
    <row r="81" spans="19:25">
      <c r="S81" s="128"/>
      <c r="T81" s="128"/>
      <c r="U81" s="128"/>
      <c r="V81" s="128"/>
      <c r="W81" s="128"/>
      <c r="X81" s="128"/>
      <c r="Y81" s="128"/>
    </row>
    <row r="82" spans="19:25">
      <c r="S82" s="128"/>
      <c r="T82" s="128"/>
      <c r="U82" s="128"/>
      <c r="V82" s="128"/>
      <c r="W82" s="128"/>
      <c r="X82" s="128"/>
      <c r="Y82" s="128"/>
    </row>
    <row r="83" spans="19:25">
      <c r="S83" s="128"/>
      <c r="T83" s="128"/>
      <c r="U83" s="128"/>
      <c r="V83" s="128"/>
      <c r="W83" s="128"/>
      <c r="X83" s="128"/>
      <c r="Y83" s="128"/>
    </row>
    <row r="84" spans="19:25">
      <c r="S84" s="128"/>
      <c r="T84" s="128"/>
      <c r="U84" s="128"/>
      <c r="V84" s="128"/>
      <c r="W84" s="128"/>
      <c r="X84" s="128"/>
      <c r="Y84" s="128"/>
    </row>
    <row r="85" spans="19:25">
      <c r="S85" s="128"/>
      <c r="T85" s="128"/>
      <c r="U85" s="128"/>
      <c r="V85" s="128"/>
      <c r="W85" s="128"/>
      <c r="X85" s="128"/>
      <c r="Y85" s="128"/>
    </row>
    <row r="86" spans="19:25">
      <c r="S86" s="128"/>
      <c r="T86" s="128"/>
      <c r="U86" s="128"/>
      <c r="V86" s="128"/>
      <c r="W86" s="128"/>
      <c r="X86" s="128"/>
      <c r="Y86" s="128"/>
    </row>
    <row r="87" spans="19:25">
      <c r="S87" s="128"/>
      <c r="T87" s="128"/>
      <c r="U87" s="128"/>
      <c r="V87" s="128"/>
      <c r="W87" s="128"/>
      <c r="X87" s="128"/>
      <c r="Y87" s="128"/>
    </row>
    <row r="88" spans="19:25">
      <c r="S88" s="128"/>
      <c r="T88" s="128"/>
      <c r="U88" s="128"/>
      <c r="V88" s="128"/>
      <c r="W88" s="128"/>
      <c r="X88" s="128"/>
      <c r="Y88" s="128"/>
    </row>
    <row r="89" spans="19:25">
      <c r="S89" s="128"/>
      <c r="T89" s="128"/>
      <c r="U89" s="128"/>
      <c r="V89" s="128"/>
      <c r="W89" s="128"/>
      <c r="X89" s="128"/>
      <c r="Y89" s="128"/>
    </row>
    <row r="90" spans="19:25">
      <c r="S90" s="128"/>
      <c r="T90" s="128"/>
      <c r="U90" s="128"/>
      <c r="V90" s="128"/>
      <c r="W90" s="128"/>
      <c r="X90" s="128"/>
      <c r="Y90" s="128"/>
    </row>
    <row r="91" spans="19:25">
      <c r="S91" s="128"/>
      <c r="T91" s="128"/>
      <c r="U91" s="128"/>
      <c r="V91" s="128"/>
      <c r="W91" s="128"/>
      <c r="X91" s="128"/>
      <c r="Y91" s="128"/>
    </row>
    <row r="92" spans="19:25">
      <c r="S92" s="128"/>
      <c r="T92" s="128"/>
      <c r="U92" s="128"/>
      <c r="V92" s="128"/>
      <c r="W92" s="128"/>
      <c r="X92" s="128"/>
      <c r="Y92" s="128"/>
    </row>
    <row r="93" spans="19:25">
      <c r="S93" s="128"/>
      <c r="T93" s="128"/>
      <c r="U93" s="128"/>
      <c r="V93" s="128"/>
      <c r="W93" s="128"/>
      <c r="X93" s="128"/>
      <c r="Y93" s="128"/>
    </row>
    <row r="94" spans="19:25">
      <c r="S94" s="128"/>
      <c r="T94" s="128"/>
      <c r="U94" s="128"/>
      <c r="V94" s="128"/>
      <c r="W94" s="128"/>
      <c r="X94" s="128"/>
      <c r="Y94" s="128"/>
    </row>
  </sheetData>
  <sheetProtection algorithmName="SHA-512" hashValue="ZjovGrKRkMNa3v7DaT/sz5scHKqCpb9R9cFY30/9hQXnVaPkJVVjYnn0bj5Hs+JxwnDZd4doatKeJS+MCz/tgA==" saltValue="bWdvKi6mQqPOoVdWlXygfA==" spinCount="100000" sheet="1" objects="1" scenarios="1"/>
  <mergeCells count="2">
    <mergeCell ref="AG1:AM1"/>
    <mergeCell ref="AF4:AV4"/>
  </mergeCells>
  <dataValidations count="1">
    <dataValidation type="list" allowBlank="1" showInputMessage="1" showErrorMessage="1" sqref="AH2" xr:uid="{00000000-0002-0000-0D00-000000000000}">
      <formula1>$A$3:$A$4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4.9989318521683403E-2"/>
  </sheetPr>
  <dimension ref="A1:BO52"/>
  <sheetViews>
    <sheetView showGridLines="0" topLeftCell="AO1" zoomScaleNormal="100" workbookViewId="0">
      <selection activeCell="AQ2" sqref="AQ2"/>
    </sheetView>
  </sheetViews>
  <sheetFormatPr defaultColWidth="9.140625" defaultRowHeight="14.45"/>
  <cols>
    <col min="1" max="40" width="9.140625" style="128" hidden="1" customWidth="1"/>
    <col min="41" max="41" width="9.140625" style="128" customWidth="1"/>
    <col min="42" max="42" width="55.42578125" style="128" bestFit="1" customWidth="1"/>
    <col min="43" max="43" width="25" style="128" bestFit="1" customWidth="1"/>
    <col min="44" max="44" width="17.28515625" style="128" bestFit="1" customWidth="1"/>
    <col min="45" max="45" width="23.5703125" style="128" bestFit="1" customWidth="1"/>
    <col min="46" max="46" width="34.5703125" style="128" bestFit="1" customWidth="1"/>
    <col min="47" max="47" width="32.140625" style="128" bestFit="1" customWidth="1"/>
    <col min="48" max="48" width="40" style="128" bestFit="1" customWidth="1"/>
    <col min="49" max="49" width="37.140625" style="128" bestFit="1" customWidth="1"/>
    <col min="50" max="50" width="21.7109375" style="128" bestFit="1" customWidth="1"/>
    <col min="51" max="51" width="20.140625" style="128" bestFit="1" customWidth="1"/>
    <col min="52" max="52" width="12.5703125" style="128" bestFit="1" customWidth="1"/>
    <col min="53" max="53" width="12" style="128" bestFit="1" customWidth="1"/>
    <col min="54" max="54" width="9.140625" style="128" customWidth="1"/>
    <col min="55" max="55" width="55.42578125" style="128" bestFit="1" customWidth="1"/>
    <col min="56" max="56" width="22.5703125" style="128" bestFit="1" customWidth="1"/>
    <col min="57" max="57" width="17.28515625" style="128" bestFit="1" customWidth="1"/>
    <col min="58" max="58" width="14" style="128" bestFit="1" customWidth="1"/>
    <col min="59" max="59" width="32" style="128" bestFit="1" customWidth="1"/>
    <col min="60" max="60" width="24.85546875" style="128" bestFit="1" customWidth="1"/>
    <col min="61" max="61" width="40" style="128" bestFit="1" customWidth="1"/>
    <col min="62" max="62" width="37.140625" style="128" bestFit="1" customWidth="1"/>
    <col min="63" max="63" width="21.7109375" style="128" bestFit="1" customWidth="1"/>
    <col min="64" max="64" width="20.140625" style="128" bestFit="1" customWidth="1"/>
    <col min="65" max="65" width="12.5703125" style="128" bestFit="1" customWidth="1"/>
    <col min="66" max="66" width="12.42578125" style="128" bestFit="1" customWidth="1"/>
    <col min="67" max="67" width="12" style="128" bestFit="1" customWidth="1"/>
    <col min="68" max="90" width="9.140625" style="128" customWidth="1"/>
    <col min="91" max="16384" width="9.140625" style="128"/>
  </cols>
  <sheetData>
    <row r="1" spans="1:67" ht="28.9">
      <c r="AO1" s="138"/>
      <c r="AP1" s="890" t="s">
        <v>298</v>
      </c>
      <c r="AQ1" s="890"/>
      <c r="AR1" s="890"/>
      <c r="AS1" s="890"/>
      <c r="AT1" s="890"/>
      <c r="AU1" s="890"/>
      <c r="AV1" s="890"/>
      <c r="AW1" s="890"/>
      <c r="AX1" s="890"/>
      <c r="AY1" s="890"/>
      <c r="AZ1" s="890"/>
      <c r="BA1" s="890"/>
      <c r="BB1" s="245"/>
      <c r="BC1" s="246"/>
      <c r="BD1" s="245"/>
    </row>
    <row r="2" spans="1:67" ht="15" customHeight="1">
      <c r="A2" s="128" t="s">
        <v>356</v>
      </c>
      <c r="C2" s="141" t="s">
        <v>387</v>
      </c>
      <c r="W2" s="141" t="s">
        <v>387</v>
      </c>
      <c r="AO2" s="138"/>
      <c r="AP2" s="109" t="s">
        <v>227</v>
      </c>
      <c r="AQ2" s="723" t="s">
        <v>228</v>
      </c>
      <c r="AU2" s="138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67">
      <c r="A3" s="128" t="s">
        <v>235</v>
      </c>
      <c r="AO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C3" s="138"/>
      <c r="BD3" s="138"/>
      <c r="BE3" s="138"/>
      <c r="BF3" s="138"/>
      <c r="BG3" s="138"/>
      <c r="BH3" s="138"/>
      <c r="BI3" s="138"/>
    </row>
    <row r="4" spans="1:67" ht="13.5" customHeight="1">
      <c r="A4" s="128" t="s">
        <v>228</v>
      </c>
      <c r="C4" s="141" t="s">
        <v>390</v>
      </c>
      <c r="D4" s="251" t="s">
        <v>272</v>
      </c>
      <c r="E4" s="251" t="s">
        <v>268</v>
      </c>
      <c r="F4" s="251" t="s">
        <v>270</v>
      </c>
      <c r="G4" s="251" t="s">
        <v>262</v>
      </c>
      <c r="H4" s="251" t="s">
        <v>260</v>
      </c>
      <c r="I4" s="251" t="s">
        <v>258</v>
      </c>
      <c r="J4" s="251" t="s">
        <v>442</v>
      </c>
      <c r="K4" s="251" t="s">
        <v>266</v>
      </c>
      <c r="L4" s="251" t="s">
        <v>274</v>
      </c>
      <c r="M4" s="251" t="s">
        <v>276</v>
      </c>
      <c r="N4" s="251" t="s">
        <v>277</v>
      </c>
      <c r="O4" s="141"/>
      <c r="P4" s="141" t="s">
        <v>231</v>
      </c>
      <c r="Q4" s="141" t="s">
        <v>232</v>
      </c>
      <c r="R4" s="141" t="s">
        <v>233</v>
      </c>
      <c r="W4" s="128" t="s">
        <v>0</v>
      </c>
      <c r="X4" s="128" t="s">
        <v>443</v>
      </c>
      <c r="Y4" s="128" t="s">
        <v>444</v>
      </c>
      <c r="Z4" s="128" t="s">
        <v>445</v>
      </c>
      <c r="AA4" s="128" t="s">
        <v>446</v>
      </c>
      <c r="AB4" s="128" t="s">
        <v>447</v>
      </c>
      <c r="AC4" s="128" t="s">
        <v>448</v>
      </c>
      <c r="AD4" s="128" t="s">
        <v>449</v>
      </c>
      <c r="AE4" s="128" t="s">
        <v>450</v>
      </c>
      <c r="AF4" s="128" t="s">
        <v>451</v>
      </c>
      <c r="AG4" s="128" t="s">
        <v>452</v>
      </c>
      <c r="AH4" s="128" t="s">
        <v>401</v>
      </c>
      <c r="AI4" s="128" t="s">
        <v>453</v>
      </c>
      <c r="AJ4" s="141" t="s">
        <v>230</v>
      </c>
      <c r="AK4" s="141" t="s">
        <v>231</v>
      </c>
      <c r="AL4" s="141" t="s">
        <v>232</v>
      </c>
      <c r="AM4" s="141" t="s">
        <v>233</v>
      </c>
      <c r="AN4" s="141"/>
      <c r="AO4" s="138"/>
      <c r="AP4" s="904" t="s">
        <v>41</v>
      </c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</row>
    <row r="5" spans="1:67" ht="15.75" customHeight="1" thickBot="1">
      <c r="C5" s="128" t="s">
        <v>405</v>
      </c>
      <c r="D5" s="105">
        <v>1.7543859649122806E-2</v>
      </c>
      <c r="E5" s="105">
        <v>7.0175438596491224E-2</v>
      </c>
      <c r="F5" s="105">
        <v>0</v>
      </c>
      <c r="G5" s="105">
        <v>1.7543859649122806E-2</v>
      </c>
      <c r="H5" s="105">
        <v>0.12280701754385964</v>
      </c>
      <c r="I5" s="105">
        <v>0</v>
      </c>
      <c r="J5" s="105">
        <v>0</v>
      </c>
      <c r="K5" s="105">
        <v>1.7543859649122806E-2</v>
      </c>
      <c r="L5" s="105">
        <v>1.7543859649122806E-2</v>
      </c>
      <c r="M5" s="105">
        <v>0.77192982456140347</v>
      </c>
      <c r="N5" s="105">
        <v>0.24561403508771928</v>
      </c>
      <c r="O5" s="128" t="s">
        <v>228</v>
      </c>
      <c r="P5" s="128">
        <f>ROWS($O$5:O5)</f>
        <v>1</v>
      </c>
      <c r="Q5" s="128">
        <f t="shared" ref="Q5:Q46" si="0">IF($AQ$2=O5,P5,"")</f>
        <v>1</v>
      </c>
      <c r="R5" s="128">
        <f>IFERROR(SMALL($Q$5:$Q$52,ROWS($Q$5:Q5)),"")</f>
        <v>1</v>
      </c>
      <c r="W5" s="128" t="s">
        <v>405</v>
      </c>
      <c r="X5" s="128">
        <v>5</v>
      </c>
      <c r="Y5" s="128">
        <v>20</v>
      </c>
      <c r="Z5" s="128">
        <v>0</v>
      </c>
      <c r="AA5" s="128">
        <v>5</v>
      </c>
      <c r="AB5" s="128">
        <v>35</v>
      </c>
      <c r="AC5" s="128">
        <v>0</v>
      </c>
      <c r="AD5" s="128">
        <v>0</v>
      </c>
      <c r="AE5" s="128">
        <v>5</v>
      </c>
      <c r="AF5" s="128">
        <v>5</v>
      </c>
      <c r="AG5" s="128">
        <v>220</v>
      </c>
      <c r="AH5" s="128">
        <v>285</v>
      </c>
      <c r="AI5" s="128">
        <v>70</v>
      </c>
      <c r="AJ5" s="128" t="s">
        <v>228</v>
      </c>
      <c r="AK5" s="128">
        <f>ROWS($O$5:AI5)</f>
        <v>1</v>
      </c>
      <c r="AL5" s="128">
        <f t="shared" ref="AL5:AL46" si="1">IF($AQ$2=AJ5,AK5,"")</f>
        <v>1</v>
      </c>
      <c r="AM5" s="128">
        <f>IFERROR(SMALL($AL$5:$AL$52,ROWS($AL$5:AL5)),"")</f>
        <v>1</v>
      </c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C5" s="138"/>
      <c r="BD5" s="138"/>
      <c r="BE5" s="138"/>
      <c r="BF5" s="138"/>
      <c r="BG5" s="138"/>
      <c r="BH5" s="138"/>
      <c r="BI5" s="138"/>
    </row>
    <row r="6" spans="1:67" ht="52.9" customHeight="1" thickBot="1">
      <c r="C6" s="128" t="s">
        <v>406</v>
      </c>
      <c r="D6" s="105">
        <v>1.2500000000000001E-2</v>
      </c>
      <c r="E6" s="105">
        <v>2.5000000000000001E-2</v>
      </c>
      <c r="F6" s="105">
        <v>6.2500000000000003E-3</v>
      </c>
      <c r="G6" s="105">
        <v>0</v>
      </c>
      <c r="H6" s="105">
        <v>7.4999999999999997E-2</v>
      </c>
      <c r="I6" s="105">
        <v>0</v>
      </c>
      <c r="J6" s="105">
        <v>6.2500000000000003E-3</v>
      </c>
      <c r="K6" s="105">
        <v>6.2500000000000003E-3</v>
      </c>
      <c r="L6" s="105">
        <v>1.2500000000000001E-2</v>
      </c>
      <c r="M6" s="105">
        <v>0.85</v>
      </c>
      <c r="N6" s="105">
        <v>0.15</v>
      </c>
      <c r="O6" s="128" t="s">
        <v>228</v>
      </c>
      <c r="P6" s="128">
        <f>ROWS($O$5:O6)</f>
        <v>2</v>
      </c>
      <c r="Q6" s="128">
        <f t="shared" si="0"/>
        <v>2</v>
      </c>
      <c r="R6" s="128">
        <f>IFERROR(SMALL($Q$5:$Q$52,ROWS($Q$5:Q6)),"")</f>
        <v>2</v>
      </c>
      <c r="W6" s="128" t="s">
        <v>406</v>
      </c>
      <c r="X6" s="128">
        <v>10</v>
      </c>
      <c r="Y6" s="128">
        <v>20</v>
      </c>
      <c r="Z6" s="128">
        <v>5</v>
      </c>
      <c r="AA6" s="128">
        <v>0</v>
      </c>
      <c r="AB6" s="128">
        <v>60</v>
      </c>
      <c r="AC6" s="128">
        <v>0</v>
      </c>
      <c r="AD6" s="128">
        <v>5</v>
      </c>
      <c r="AE6" s="128">
        <v>5</v>
      </c>
      <c r="AF6" s="128">
        <v>10</v>
      </c>
      <c r="AG6" s="128">
        <v>680</v>
      </c>
      <c r="AH6" s="128">
        <v>800</v>
      </c>
      <c r="AI6" s="128">
        <v>120</v>
      </c>
      <c r="AJ6" s="128" t="s">
        <v>228</v>
      </c>
      <c r="AK6" s="128">
        <f>ROWS($O$5:AI6)</f>
        <v>2</v>
      </c>
      <c r="AL6" s="128">
        <f t="shared" si="1"/>
        <v>2</v>
      </c>
      <c r="AM6" s="128">
        <f>IFERROR(SMALL($AL$5:$AL$52,ROWS($AL$5:AL6)),"")</f>
        <v>2</v>
      </c>
      <c r="AO6" s="138"/>
      <c r="AP6" s="363" t="s">
        <v>390</v>
      </c>
      <c r="AQ6" s="563" t="s">
        <v>454</v>
      </c>
      <c r="AR6" s="563" t="s">
        <v>455</v>
      </c>
      <c r="AS6" s="563" t="s">
        <v>456</v>
      </c>
      <c r="AT6" s="562" t="s">
        <v>457</v>
      </c>
      <c r="AU6" s="524" t="s">
        <v>458</v>
      </c>
      <c r="AV6" s="524" t="s">
        <v>459</v>
      </c>
      <c r="AW6" s="524" t="s">
        <v>460</v>
      </c>
      <c r="AX6" s="524" t="s">
        <v>461</v>
      </c>
      <c r="AY6" s="524" t="s">
        <v>462</v>
      </c>
      <c r="AZ6" s="524" t="s">
        <v>463</v>
      </c>
      <c r="BA6" s="525" t="s">
        <v>464</v>
      </c>
      <c r="BC6" s="363" t="s">
        <v>390</v>
      </c>
      <c r="BD6" s="563" t="s">
        <v>454</v>
      </c>
      <c r="BE6" s="563" t="s">
        <v>455</v>
      </c>
      <c r="BF6" s="563" t="s">
        <v>456</v>
      </c>
      <c r="BG6" s="562" t="s">
        <v>457</v>
      </c>
      <c r="BH6" s="524" t="s">
        <v>458</v>
      </c>
      <c r="BI6" s="524" t="s">
        <v>459</v>
      </c>
      <c r="BJ6" s="524" t="s">
        <v>460</v>
      </c>
      <c r="BK6" s="524" t="s">
        <v>461</v>
      </c>
      <c r="BL6" s="524" t="s">
        <v>462</v>
      </c>
      <c r="BM6" s="480" t="s">
        <v>463</v>
      </c>
      <c r="BN6" s="698" t="s">
        <v>401</v>
      </c>
      <c r="BO6" s="480" t="s">
        <v>464</v>
      </c>
    </row>
    <row r="7" spans="1:67" ht="15" customHeight="1">
      <c r="C7" s="128" t="s">
        <v>407</v>
      </c>
      <c r="D7" s="105">
        <v>1.1441647597254004E-2</v>
      </c>
      <c r="E7" s="105">
        <v>3.4324942791762014E-2</v>
      </c>
      <c r="F7" s="105">
        <v>4.5766590389016018E-3</v>
      </c>
      <c r="G7" s="105">
        <v>6.8649885583524023E-3</v>
      </c>
      <c r="H7" s="105">
        <v>6.8649885583524028E-2</v>
      </c>
      <c r="I7" s="105">
        <v>2.2883295194508009E-3</v>
      </c>
      <c r="J7" s="105">
        <v>2.2883295194508009E-3</v>
      </c>
      <c r="K7" s="105">
        <v>1.3729977116704805E-2</v>
      </c>
      <c r="L7" s="105">
        <v>1.3729977116704805E-2</v>
      </c>
      <c r="M7" s="105">
        <v>0.84210526315789469</v>
      </c>
      <c r="N7" s="105">
        <v>0.15560640732265446</v>
      </c>
      <c r="O7" s="128" t="s">
        <v>228</v>
      </c>
      <c r="P7" s="128">
        <f>ROWS($O$5:O7)</f>
        <v>3</v>
      </c>
      <c r="Q7" s="128">
        <f t="shared" si="0"/>
        <v>3</v>
      </c>
      <c r="R7" s="128">
        <f>IFERROR(SMALL($Q$5:$Q$52,ROWS($Q$5:Q7)),"")</f>
        <v>3</v>
      </c>
      <c r="W7" s="128" t="s">
        <v>407</v>
      </c>
      <c r="X7" s="128">
        <v>25</v>
      </c>
      <c r="Y7" s="128">
        <v>75</v>
      </c>
      <c r="Z7" s="128">
        <v>10</v>
      </c>
      <c r="AA7" s="128">
        <v>15</v>
      </c>
      <c r="AB7" s="128">
        <v>150</v>
      </c>
      <c r="AC7" s="128">
        <v>5</v>
      </c>
      <c r="AD7" s="128">
        <v>5</v>
      </c>
      <c r="AE7" s="128">
        <v>30</v>
      </c>
      <c r="AF7" s="128">
        <v>30</v>
      </c>
      <c r="AG7" s="128">
        <v>1840</v>
      </c>
      <c r="AH7" s="128">
        <v>2185</v>
      </c>
      <c r="AI7" s="128">
        <v>340</v>
      </c>
      <c r="AJ7" s="128" t="s">
        <v>228</v>
      </c>
      <c r="AK7" s="128">
        <f>ROWS($O$5:AI7)</f>
        <v>3</v>
      </c>
      <c r="AL7" s="128">
        <f t="shared" si="1"/>
        <v>3</v>
      </c>
      <c r="AM7" s="128">
        <f>IFERROR(SMALL($AL$5:$AL$52,ROWS($AL$5:AL7)),"")</f>
        <v>3</v>
      </c>
      <c r="AO7" s="138"/>
      <c r="AP7" s="369" t="str">
        <f>IFERROR(INDEX($C$5:$I$52,$R5,COLUMNS($AO$5:AO5)),"")</f>
        <v>agriculture, food and related studies</v>
      </c>
      <c r="AQ7" s="519">
        <f>IFERROR(INDEX($C$5:$N$52,$R5,COLUMNS($AP$7:AQ7)),"")</f>
        <v>1.7543859649122806E-2</v>
      </c>
      <c r="AR7" s="519">
        <f>IFERROR(INDEX($C$5:$N$52,$R5,COLUMNS($AP$7:AR7)),"")</f>
        <v>7.0175438596491224E-2</v>
      </c>
      <c r="AS7" s="519">
        <f>IFERROR(INDEX($C$5:$N$52,$R5,COLUMNS($AP$7:AS7)),"")</f>
        <v>0</v>
      </c>
      <c r="AT7" s="519">
        <f>IFERROR(INDEX($C$5:$N$52,$R5,COLUMNS($AP$7:AT7)),"")</f>
        <v>1.7543859649122806E-2</v>
      </c>
      <c r="AU7" s="519">
        <f>IFERROR(INDEX($C$5:$N$52,$R5,COLUMNS($AP$7:AU7)),"")</f>
        <v>0.12280701754385964</v>
      </c>
      <c r="AV7" s="519">
        <f>IFERROR(INDEX($C$5:$N$52,$R5,COLUMNS($AP$7:AV7)),"")</f>
        <v>0</v>
      </c>
      <c r="AW7" s="519">
        <f>IFERROR(INDEX($C$5:$N$52,$R5,COLUMNS($AP$7:AW7)),"")</f>
        <v>0</v>
      </c>
      <c r="AX7" s="519">
        <f>IFERROR(INDEX($C$5:$N$52,$R5,COLUMNS($AP$7:AX7)),"")</f>
        <v>1.7543859649122806E-2</v>
      </c>
      <c r="AY7" s="519">
        <f>IFERROR(INDEX($C$5:$N$52,$R5,COLUMNS($AP$7:AY7)),"")</f>
        <v>1.7543859649122806E-2</v>
      </c>
      <c r="AZ7" s="519">
        <f>IFERROR(INDEX($C$5:$N$52,$R5,COLUMNS($AP$7:AZ7)),"")</f>
        <v>0.77192982456140347</v>
      </c>
      <c r="BA7" s="520">
        <f>IFERROR(INDEX($C$5:$N$52,$R5,COLUMNS($AP$7:BA7)),"")</f>
        <v>0.24561403508771928</v>
      </c>
      <c r="BC7" s="481" t="str">
        <f>IFERROR(INDEX($W$5:$AI$52,$AM5,COLUMNS($BB$7:BB7)),"")</f>
        <v>agriculture, food and related studies</v>
      </c>
      <c r="BD7" s="361">
        <f>IFERROR(INDEX($W$5:$AI$52,$AM5,COLUMNS($BB$7:BC7)),"")</f>
        <v>5</v>
      </c>
      <c r="BE7" s="361">
        <f>IFERROR(INDEX($W$5:$AI$52,$AM5,COLUMNS($BB$7:BD7)),"")</f>
        <v>20</v>
      </c>
      <c r="BF7" s="361">
        <f>IFERROR(INDEX($W$5:$AI$52,$AM5,COLUMNS($BB$7:BE7)),"")</f>
        <v>0</v>
      </c>
      <c r="BG7" s="361">
        <f>IFERROR(INDEX($W$5:$AI$52,$AM5,COLUMNS($BB$7:BF7)),"")</f>
        <v>5</v>
      </c>
      <c r="BH7" s="361">
        <f>IFERROR(INDEX($W$5:$AI$52,$AM5,COLUMNS($BB$7:BG7)),"")</f>
        <v>35</v>
      </c>
      <c r="BI7" s="361">
        <f>IFERROR(INDEX($W$5:$AI$52,$AM5,COLUMNS($BB$7:BH7)),"")</f>
        <v>0</v>
      </c>
      <c r="BJ7" s="361">
        <f>IFERROR(INDEX($W$5:$AI$52,$AM5,COLUMNS($BB$7:BI7)),"")</f>
        <v>0</v>
      </c>
      <c r="BK7" s="361">
        <f>IFERROR(INDEX($W$5:$AI$52,$AM5,COLUMNS($BB$7:BJ7)),"")</f>
        <v>5</v>
      </c>
      <c r="BL7" s="361">
        <f>IFERROR(INDEX($W$5:$AI$52,$AM5,COLUMNS($BB$7:BK7)),"")</f>
        <v>5</v>
      </c>
      <c r="BM7" s="361">
        <f>IFERROR(INDEX($W$5:$AI$52,$AM5,COLUMNS($BB$7:BL7)),"")</f>
        <v>220</v>
      </c>
      <c r="BN7" s="361">
        <f>IFERROR(INDEX($W$5:$AI$52,$AM5,COLUMNS($BB$7:BM7)),"")</f>
        <v>285</v>
      </c>
      <c r="BO7" s="361">
        <f>IFERROR(INDEX($W$5:$AI$52,$AM5,COLUMNS($BB$7:BN7)),"")</f>
        <v>70</v>
      </c>
    </row>
    <row r="8" spans="1:67" ht="15" customHeight="1">
      <c r="C8" s="128" t="s">
        <v>408</v>
      </c>
      <c r="D8" s="105">
        <v>1.425438596491228E-2</v>
      </c>
      <c r="E8" s="105">
        <v>3.0701754385964911E-2</v>
      </c>
      <c r="F8" s="105">
        <v>2.1929824561403508E-3</v>
      </c>
      <c r="G8" s="105">
        <v>5.4824561403508769E-3</v>
      </c>
      <c r="H8" s="105">
        <v>4.9342105263157895E-2</v>
      </c>
      <c r="I8" s="105">
        <v>1.0964912280701754E-3</v>
      </c>
      <c r="J8" s="105">
        <v>2.1929824561403508E-3</v>
      </c>
      <c r="K8" s="105">
        <v>1.0964912280701754E-2</v>
      </c>
      <c r="L8" s="105">
        <v>1.3157894736842105E-2</v>
      </c>
      <c r="M8" s="105">
        <v>0.86951754385964908</v>
      </c>
      <c r="N8" s="105">
        <v>0.13048245614035087</v>
      </c>
      <c r="O8" s="128" t="s">
        <v>228</v>
      </c>
      <c r="P8" s="128">
        <f>ROWS($O$5:O8)</f>
        <v>4</v>
      </c>
      <c r="Q8" s="128">
        <f t="shared" si="0"/>
        <v>4</v>
      </c>
      <c r="R8" s="128">
        <f>IFERROR(SMALL($Q$5:$Q$52,ROWS($Q$5:Q8)),"")</f>
        <v>4</v>
      </c>
      <c r="W8" s="128" t="s">
        <v>408</v>
      </c>
      <c r="X8" s="128">
        <v>65</v>
      </c>
      <c r="Y8" s="128">
        <v>140</v>
      </c>
      <c r="Z8" s="128">
        <v>10</v>
      </c>
      <c r="AA8" s="128">
        <v>25</v>
      </c>
      <c r="AB8" s="128">
        <v>225</v>
      </c>
      <c r="AC8" s="128">
        <v>5</v>
      </c>
      <c r="AD8" s="128">
        <v>10</v>
      </c>
      <c r="AE8" s="128">
        <v>50</v>
      </c>
      <c r="AF8" s="128">
        <v>60</v>
      </c>
      <c r="AG8" s="128">
        <v>3965</v>
      </c>
      <c r="AH8" s="128">
        <v>4560</v>
      </c>
      <c r="AI8" s="128">
        <v>595</v>
      </c>
      <c r="AJ8" s="128" t="s">
        <v>228</v>
      </c>
      <c r="AK8" s="128">
        <f>ROWS($O$5:AI8)</f>
        <v>4</v>
      </c>
      <c r="AL8" s="128">
        <f t="shared" si="1"/>
        <v>4</v>
      </c>
      <c r="AM8" s="128">
        <f>IFERROR(SMALL($AL$5:$AL$52,ROWS($AL$5:AL8)),"")</f>
        <v>4</v>
      </c>
      <c r="AO8" s="138"/>
      <c r="AP8" s="249" t="str">
        <f>IFERROR(INDEX($C$5:$I$52,$R6,COLUMNS($AO$5:AO6)),"")</f>
        <v>architecture, building and planning</v>
      </c>
      <c r="AQ8" s="487">
        <f>IFERROR(INDEX($C$5:$N$52,$R6,COLUMNS($AP$7:AQ8)),"")</f>
        <v>1.2500000000000001E-2</v>
      </c>
      <c r="AR8" s="487">
        <f>IFERROR(INDEX($C$5:$N$52,$R6,COLUMNS($AP$7:AR8)),"")</f>
        <v>2.5000000000000001E-2</v>
      </c>
      <c r="AS8" s="487">
        <f>IFERROR(INDEX($C$5:$N$52,$R6,COLUMNS($AP$7:AS8)),"")</f>
        <v>6.2500000000000003E-3</v>
      </c>
      <c r="AT8" s="487">
        <f>IFERROR(INDEX($C$5:$N$52,$R6,COLUMNS($AP$7:AT8)),"")</f>
        <v>0</v>
      </c>
      <c r="AU8" s="487">
        <f>IFERROR(INDEX($C$5:$N$52,$R6,COLUMNS($AP$7:AU8)),"")</f>
        <v>7.4999999999999997E-2</v>
      </c>
      <c r="AV8" s="487">
        <f>IFERROR(INDEX($C$5:$N$52,$R6,COLUMNS($AP$7:AV8)),"")</f>
        <v>0</v>
      </c>
      <c r="AW8" s="487">
        <f>IFERROR(INDEX($C$5:$N$52,$R6,COLUMNS($AP$7:AW8)),"")</f>
        <v>6.2500000000000003E-3</v>
      </c>
      <c r="AX8" s="487">
        <f>IFERROR(INDEX($C$5:$N$52,$R6,COLUMNS($AP$7:AX8)),"")</f>
        <v>6.2500000000000003E-3</v>
      </c>
      <c r="AY8" s="487">
        <f>IFERROR(INDEX($C$5:$N$52,$R6,COLUMNS($AP$7:AY8)),"")</f>
        <v>1.2500000000000001E-2</v>
      </c>
      <c r="AZ8" s="487">
        <f>IFERROR(INDEX($C$5:$N$52,$R6,COLUMNS($AP$7:AZ8)),"")</f>
        <v>0.85</v>
      </c>
      <c r="BA8" s="521">
        <f>IFERROR(INDEX($C$5:$N$52,$R6,COLUMNS($AP$7:BA8)),"")</f>
        <v>0.15</v>
      </c>
      <c r="BC8" s="478" t="str">
        <f>IFERROR(INDEX($W$5:$AI$52,$AM6,COLUMNS($BB$7:BB8)),"")</f>
        <v>architecture, building and planning</v>
      </c>
      <c r="BD8" s="362">
        <f>IFERROR(INDEX($W$5:$AI$52,$AM6,COLUMNS($BB$7:BC8)),"")</f>
        <v>10</v>
      </c>
      <c r="BE8" s="362">
        <f>IFERROR(INDEX($W$5:$AI$52,$AM6,COLUMNS($BB$7:BD8)),"")</f>
        <v>20</v>
      </c>
      <c r="BF8" s="362">
        <f>IFERROR(INDEX($W$5:$AI$52,$AM6,COLUMNS($BB$7:BE8)),"")</f>
        <v>5</v>
      </c>
      <c r="BG8" s="362">
        <f>IFERROR(INDEX($W$5:$AI$52,$AM6,COLUMNS($BB$7:BF8)),"")</f>
        <v>0</v>
      </c>
      <c r="BH8" s="362">
        <f>IFERROR(INDEX($W$5:$AI$52,$AM6,COLUMNS($BB$7:BG8)),"")</f>
        <v>60</v>
      </c>
      <c r="BI8" s="362">
        <f>IFERROR(INDEX($W$5:$AI$52,$AM6,COLUMNS($BB$7:BH8)),"")</f>
        <v>0</v>
      </c>
      <c r="BJ8" s="362">
        <f>IFERROR(INDEX($W$5:$AI$52,$AM6,COLUMNS($BB$7:BI8)),"")</f>
        <v>5</v>
      </c>
      <c r="BK8" s="362">
        <f>IFERROR(INDEX($W$5:$AI$52,$AM6,COLUMNS($BB$7:BJ8)),"")</f>
        <v>5</v>
      </c>
      <c r="BL8" s="362">
        <f>IFERROR(INDEX($W$5:$AI$52,$AM6,COLUMNS($BB$7:BK8)),"")</f>
        <v>10</v>
      </c>
      <c r="BM8" s="362">
        <f>IFERROR(INDEX($W$5:$AI$52,$AM6,COLUMNS($BB$7:BL8)),"")</f>
        <v>680</v>
      </c>
      <c r="BN8" s="362">
        <f>IFERROR(INDEX($W$5:$AI$52,$AM6,COLUMNS($BB$7:BM8)),"")</f>
        <v>800</v>
      </c>
      <c r="BO8" s="362">
        <f>IFERROR(INDEX($W$5:$AI$52,$AM6,COLUMNS($BB$7:BN8)),"")</f>
        <v>120</v>
      </c>
    </row>
    <row r="9" spans="1:67" ht="15" customHeight="1">
      <c r="C9" s="128" t="s">
        <v>409</v>
      </c>
      <c r="D9" s="105">
        <v>0</v>
      </c>
      <c r="E9" s="105">
        <v>0.08</v>
      </c>
      <c r="F9" s="105">
        <v>0</v>
      </c>
      <c r="G9" s="105">
        <v>0</v>
      </c>
      <c r="H9" s="105">
        <v>0.04</v>
      </c>
      <c r="I9" s="105">
        <v>0</v>
      </c>
      <c r="J9" s="105">
        <v>0</v>
      </c>
      <c r="K9" s="105">
        <v>0.04</v>
      </c>
      <c r="L9" s="105">
        <v>0</v>
      </c>
      <c r="M9" s="105">
        <v>0.76</v>
      </c>
      <c r="N9" s="105">
        <v>0.24</v>
      </c>
      <c r="O9" s="128" t="s">
        <v>228</v>
      </c>
      <c r="P9" s="128">
        <f>ROWS($O$5:O9)</f>
        <v>5</v>
      </c>
      <c r="Q9" s="128">
        <f t="shared" si="0"/>
        <v>5</v>
      </c>
      <c r="R9" s="128">
        <f>IFERROR(SMALL($Q$5:$Q$52,ROWS($Q$5:Q9)),"")</f>
        <v>5</v>
      </c>
      <c r="W9" s="128" t="s">
        <v>409</v>
      </c>
      <c r="X9" s="128">
        <v>0</v>
      </c>
      <c r="Y9" s="128">
        <v>10</v>
      </c>
      <c r="Z9" s="128">
        <v>0</v>
      </c>
      <c r="AA9" s="128">
        <v>0</v>
      </c>
      <c r="AB9" s="128">
        <v>5</v>
      </c>
      <c r="AC9" s="128">
        <v>0</v>
      </c>
      <c r="AD9" s="128">
        <v>0</v>
      </c>
      <c r="AE9" s="128">
        <v>5</v>
      </c>
      <c r="AF9" s="128">
        <v>0</v>
      </c>
      <c r="AG9" s="128">
        <v>95</v>
      </c>
      <c r="AH9" s="128">
        <v>125</v>
      </c>
      <c r="AI9" s="128">
        <v>30</v>
      </c>
      <c r="AJ9" s="128" t="s">
        <v>228</v>
      </c>
      <c r="AK9" s="128">
        <f>ROWS($O$5:AI9)</f>
        <v>5</v>
      </c>
      <c r="AL9" s="128">
        <f t="shared" si="1"/>
        <v>5</v>
      </c>
      <c r="AM9" s="128">
        <f>IFERROR(SMALL($AL$5:$AL$52,ROWS($AL$5:AL9)),"")</f>
        <v>5</v>
      </c>
      <c r="AO9" s="138"/>
      <c r="AP9" s="249" t="str">
        <f>IFERROR(INDEX($C$5:$I$52,$R7,COLUMNS($AO$5:AO7)),"")</f>
        <v>biological and sport sciences</v>
      </c>
      <c r="AQ9" s="487">
        <f>IFERROR(INDEX($C$5:$N$52,$R7,COLUMNS($AP$7:AQ9)),"")</f>
        <v>1.1441647597254004E-2</v>
      </c>
      <c r="AR9" s="487">
        <f>IFERROR(INDEX($C$5:$N$52,$R7,COLUMNS($AP$7:AR9)),"")</f>
        <v>3.4324942791762014E-2</v>
      </c>
      <c r="AS9" s="487">
        <f>IFERROR(INDEX($C$5:$N$52,$R7,COLUMNS($AP$7:AS9)),"")</f>
        <v>4.5766590389016018E-3</v>
      </c>
      <c r="AT9" s="487">
        <f>IFERROR(INDEX($C$5:$N$52,$R7,COLUMNS($AP$7:AT9)),"")</f>
        <v>6.8649885583524023E-3</v>
      </c>
      <c r="AU9" s="487">
        <f>IFERROR(INDEX($C$5:$N$52,$R7,COLUMNS($AP$7:AU9)),"")</f>
        <v>6.8649885583524028E-2</v>
      </c>
      <c r="AV9" s="487">
        <f>IFERROR(INDEX($C$5:$N$52,$R7,COLUMNS($AP$7:AV9)),"")</f>
        <v>2.2883295194508009E-3</v>
      </c>
      <c r="AW9" s="487">
        <f>IFERROR(INDEX($C$5:$N$52,$R7,COLUMNS($AP$7:AW9)),"")</f>
        <v>2.2883295194508009E-3</v>
      </c>
      <c r="AX9" s="487">
        <f>IFERROR(INDEX($C$5:$N$52,$R7,COLUMNS($AP$7:AX9)),"")</f>
        <v>1.3729977116704805E-2</v>
      </c>
      <c r="AY9" s="487">
        <f>IFERROR(INDEX($C$5:$N$52,$R7,COLUMNS($AP$7:AY9)),"")</f>
        <v>1.3729977116704805E-2</v>
      </c>
      <c r="AZ9" s="487">
        <f>IFERROR(INDEX($C$5:$N$52,$R7,COLUMNS($AP$7:AZ9)),"")</f>
        <v>0.84210526315789469</v>
      </c>
      <c r="BA9" s="521">
        <f>IFERROR(INDEX($C$5:$N$52,$R7,COLUMNS($AP$7:BA9)),"")</f>
        <v>0.15560640732265446</v>
      </c>
      <c r="BC9" s="478" t="str">
        <f>IFERROR(INDEX($W$5:$AI$52,$AM7,COLUMNS($BB$7:BB9)),"")</f>
        <v>biological and sport sciences</v>
      </c>
      <c r="BD9" s="362">
        <f>IFERROR(INDEX($W$5:$AI$52,$AM7,COLUMNS($BB$7:BC9)),"")</f>
        <v>25</v>
      </c>
      <c r="BE9" s="362">
        <f>IFERROR(INDEX($W$5:$AI$52,$AM7,COLUMNS($BB$7:BD9)),"")</f>
        <v>75</v>
      </c>
      <c r="BF9" s="362">
        <f>IFERROR(INDEX($W$5:$AI$52,$AM7,COLUMNS($BB$7:BE9)),"")</f>
        <v>10</v>
      </c>
      <c r="BG9" s="362">
        <f>IFERROR(INDEX($W$5:$AI$52,$AM7,COLUMNS($BB$7:BF9)),"")</f>
        <v>15</v>
      </c>
      <c r="BH9" s="362">
        <f>IFERROR(INDEX($W$5:$AI$52,$AM7,COLUMNS($BB$7:BG9)),"")</f>
        <v>150</v>
      </c>
      <c r="BI9" s="362">
        <f>IFERROR(INDEX($W$5:$AI$52,$AM7,COLUMNS($BB$7:BH9)),"")</f>
        <v>5</v>
      </c>
      <c r="BJ9" s="362">
        <f>IFERROR(INDEX($W$5:$AI$52,$AM7,COLUMNS($BB$7:BI9)),"")</f>
        <v>5</v>
      </c>
      <c r="BK9" s="362">
        <f>IFERROR(INDEX($W$5:$AI$52,$AM7,COLUMNS($BB$7:BJ9)),"")</f>
        <v>30</v>
      </c>
      <c r="BL9" s="362">
        <f>IFERROR(INDEX($W$5:$AI$52,$AM7,COLUMNS($BB$7:BK9)),"")</f>
        <v>30</v>
      </c>
      <c r="BM9" s="362">
        <f>IFERROR(INDEX($W$5:$AI$52,$AM7,COLUMNS($BB$7:BL9)),"")</f>
        <v>1840</v>
      </c>
      <c r="BN9" s="362">
        <f>IFERROR(INDEX($W$5:$AI$52,$AM7,COLUMNS($BB$7:BM9)),"")</f>
        <v>2185</v>
      </c>
      <c r="BO9" s="362">
        <f>IFERROR(INDEX($W$5:$AI$52,$AM7,COLUMNS($BB$7:BN9)),"")</f>
        <v>340</v>
      </c>
    </row>
    <row r="10" spans="1:67">
      <c r="C10" s="128" t="s">
        <v>410</v>
      </c>
      <c r="D10" s="105">
        <v>1.3129102844638949E-2</v>
      </c>
      <c r="E10" s="105">
        <v>4.3763676148796497E-2</v>
      </c>
      <c r="F10" s="105">
        <v>4.3763676148796497E-3</v>
      </c>
      <c r="G10" s="105">
        <v>3.9387308533916851E-2</v>
      </c>
      <c r="H10" s="105">
        <v>5.9080962800875277E-2</v>
      </c>
      <c r="I10" s="105">
        <v>2.1881838074398249E-3</v>
      </c>
      <c r="J10" s="105">
        <v>4.3763676148796497E-3</v>
      </c>
      <c r="K10" s="105">
        <v>1.0940919037199124E-2</v>
      </c>
      <c r="L10" s="105">
        <v>2.4070021881838075E-2</v>
      </c>
      <c r="M10" s="105">
        <v>0.80087527352297594</v>
      </c>
      <c r="N10" s="105">
        <v>0.19912472647702406</v>
      </c>
      <c r="O10" s="128" t="s">
        <v>228</v>
      </c>
      <c r="P10" s="128">
        <f>ROWS($O$5:O10)</f>
        <v>6</v>
      </c>
      <c r="Q10" s="128">
        <f t="shared" si="0"/>
        <v>6</v>
      </c>
      <c r="R10" s="128">
        <f>IFERROR(SMALL($Q$5:$Q$52,ROWS($Q$5:Q10)),"")</f>
        <v>6</v>
      </c>
      <c r="W10" s="128" t="s">
        <v>410</v>
      </c>
      <c r="X10" s="128">
        <v>30</v>
      </c>
      <c r="Y10" s="128">
        <v>100</v>
      </c>
      <c r="Z10" s="128">
        <v>10</v>
      </c>
      <c r="AA10" s="128">
        <v>90</v>
      </c>
      <c r="AB10" s="128">
        <v>135</v>
      </c>
      <c r="AC10" s="128">
        <v>5</v>
      </c>
      <c r="AD10" s="128">
        <v>10</v>
      </c>
      <c r="AE10" s="128">
        <v>25</v>
      </c>
      <c r="AF10" s="128">
        <v>55</v>
      </c>
      <c r="AG10" s="128">
        <v>1830</v>
      </c>
      <c r="AH10" s="128">
        <v>2285</v>
      </c>
      <c r="AI10" s="128">
        <v>455</v>
      </c>
      <c r="AJ10" s="128" t="s">
        <v>228</v>
      </c>
      <c r="AK10" s="128">
        <f>ROWS($O$5:AI10)</f>
        <v>6</v>
      </c>
      <c r="AL10" s="128">
        <f t="shared" si="1"/>
        <v>6</v>
      </c>
      <c r="AM10" s="128">
        <f>IFERROR(SMALL($AL$5:$AL$52,ROWS($AL$5:AL10)),"")</f>
        <v>6</v>
      </c>
      <c r="AO10" s="138"/>
      <c r="AP10" s="249" t="str">
        <f>IFERROR(INDEX($C$5:$I$52,$R8,COLUMNS($AO$5:AO8)),"")</f>
        <v>business and management</v>
      </c>
      <c r="AQ10" s="487">
        <f>IFERROR(INDEX($C$5:$N$52,$R8,COLUMNS($AP$7:AQ10)),"")</f>
        <v>1.425438596491228E-2</v>
      </c>
      <c r="AR10" s="487">
        <f>IFERROR(INDEX($C$5:$N$52,$R8,COLUMNS($AP$7:AR10)),"")</f>
        <v>3.0701754385964911E-2</v>
      </c>
      <c r="AS10" s="487">
        <f>IFERROR(INDEX($C$5:$N$52,$R8,COLUMNS($AP$7:AS10)),"")</f>
        <v>2.1929824561403508E-3</v>
      </c>
      <c r="AT10" s="487">
        <f>IFERROR(INDEX($C$5:$N$52,$R8,COLUMNS($AP$7:AT10)),"")</f>
        <v>5.4824561403508769E-3</v>
      </c>
      <c r="AU10" s="487">
        <f>IFERROR(INDEX($C$5:$N$52,$R8,COLUMNS($AP$7:AU10)),"")</f>
        <v>4.9342105263157895E-2</v>
      </c>
      <c r="AV10" s="487">
        <f>IFERROR(INDEX($C$5:$N$52,$R8,COLUMNS($AP$7:AV10)),"")</f>
        <v>1.0964912280701754E-3</v>
      </c>
      <c r="AW10" s="487">
        <f>IFERROR(INDEX($C$5:$N$52,$R8,COLUMNS($AP$7:AW10)),"")</f>
        <v>2.1929824561403508E-3</v>
      </c>
      <c r="AX10" s="487">
        <f>IFERROR(INDEX($C$5:$N$52,$R8,COLUMNS($AP$7:AX10)),"")</f>
        <v>1.0964912280701754E-2</v>
      </c>
      <c r="AY10" s="487">
        <f>IFERROR(INDEX($C$5:$N$52,$R8,COLUMNS($AP$7:AY10)),"")</f>
        <v>1.3157894736842105E-2</v>
      </c>
      <c r="AZ10" s="487">
        <f>IFERROR(INDEX($C$5:$N$52,$R8,COLUMNS($AP$7:AZ10)),"")</f>
        <v>0.86951754385964908</v>
      </c>
      <c r="BA10" s="521">
        <f>IFERROR(INDEX($C$5:$N$52,$R8,COLUMNS($AP$7:BA10)),"")</f>
        <v>0.13048245614035087</v>
      </c>
      <c r="BC10" s="478" t="str">
        <f>IFERROR(INDEX($W$5:$AI$52,$AM8,COLUMNS($BB$7:BB10)),"")</f>
        <v>business and management</v>
      </c>
      <c r="BD10" s="362">
        <f>IFERROR(INDEX($W$5:$AI$52,$AM8,COLUMNS($BB$7:BC10)),"")</f>
        <v>65</v>
      </c>
      <c r="BE10" s="362">
        <f>IFERROR(INDEX($W$5:$AI$52,$AM8,COLUMNS($BB$7:BD10)),"")</f>
        <v>140</v>
      </c>
      <c r="BF10" s="362">
        <f>IFERROR(INDEX($W$5:$AI$52,$AM8,COLUMNS($BB$7:BE10)),"")</f>
        <v>10</v>
      </c>
      <c r="BG10" s="362">
        <f>IFERROR(INDEX($W$5:$AI$52,$AM8,COLUMNS($BB$7:BF10)),"")</f>
        <v>25</v>
      </c>
      <c r="BH10" s="362">
        <f>IFERROR(INDEX($W$5:$AI$52,$AM8,COLUMNS($BB$7:BG10)),"")</f>
        <v>225</v>
      </c>
      <c r="BI10" s="362">
        <f>IFERROR(INDEX($W$5:$AI$52,$AM8,COLUMNS($BB$7:BH10)),"")</f>
        <v>5</v>
      </c>
      <c r="BJ10" s="362">
        <f>IFERROR(INDEX($W$5:$AI$52,$AM8,COLUMNS($BB$7:BI10)),"")</f>
        <v>10</v>
      </c>
      <c r="BK10" s="362">
        <f>IFERROR(INDEX($W$5:$AI$52,$AM8,COLUMNS($BB$7:BJ10)),"")</f>
        <v>50</v>
      </c>
      <c r="BL10" s="362">
        <f>IFERROR(INDEX($W$5:$AI$52,$AM8,COLUMNS($BB$7:BK10)),"")</f>
        <v>60</v>
      </c>
      <c r="BM10" s="362">
        <f>IFERROR(INDEX($W$5:$AI$52,$AM8,COLUMNS($BB$7:BL10)),"")</f>
        <v>3965</v>
      </c>
      <c r="BN10" s="362">
        <f>IFERROR(INDEX($W$5:$AI$52,$AM8,COLUMNS($BB$7:BM10)),"")</f>
        <v>4560</v>
      </c>
      <c r="BO10" s="362">
        <f>IFERROR(INDEX($W$5:$AI$52,$AM8,COLUMNS($BB$7:BN10)),"")</f>
        <v>595</v>
      </c>
    </row>
    <row r="11" spans="1:67">
      <c r="C11" s="128" t="s">
        <v>411</v>
      </c>
      <c r="D11" s="105">
        <v>1.5730337078651686E-2</v>
      </c>
      <c r="E11" s="105">
        <v>5.8426966292134834E-2</v>
      </c>
      <c r="F11" s="105">
        <v>2.2471910112359553E-3</v>
      </c>
      <c r="G11" s="105">
        <v>2.4719101123595506E-2</v>
      </c>
      <c r="H11" s="105">
        <v>9.8876404494382023E-2</v>
      </c>
      <c r="I11" s="105">
        <v>2.2471910112359553E-3</v>
      </c>
      <c r="J11" s="105">
        <v>4.4943820224719105E-3</v>
      </c>
      <c r="K11" s="105">
        <v>1.3483146067415731E-2</v>
      </c>
      <c r="L11" s="105">
        <v>4.0449438202247189E-2</v>
      </c>
      <c r="M11" s="105">
        <v>0.73707865168539322</v>
      </c>
      <c r="N11" s="105">
        <v>0.26067415730337079</v>
      </c>
      <c r="O11" s="128" t="s">
        <v>228</v>
      </c>
      <c r="P11" s="128">
        <f>ROWS($O$5:O11)</f>
        <v>7</v>
      </c>
      <c r="Q11" s="128">
        <f t="shared" si="0"/>
        <v>7</v>
      </c>
      <c r="R11" s="128">
        <f>IFERROR(SMALL($Q$5:$Q$52,ROWS($Q$5:Q11)),"")</f>
        <v>7</v>
      </c>
      <c r="W11" s="128" t="s">
        <v>411</v>
      </c>
      <c r="X11" s="128">
        <v>35</v>
      </c>
      <c r="Y11" s="128">
        <v>130</v>
      </c>
      <c r="Z11" s="128">
        <v>5</v>
      </c>
      <c r="AA11" s="128">
        <v>55</v>
      </c>
      <c r="AB11" s="128">
        <v>220</v>
      </c>
      <c r="AC11" s="128">
        <v>5</v>
      </c>
      <c r="AD11" s="128">
        <v>10</v>
      </c>
      <c r="AE11" s="128">
        <v>30</v>
      </c>
      <c r="AF11" s="128">
        <v>90</v>
      </c>
      <c r="AG11" s="128">
        <v>1640</v>
      </c>
      <c r="AH11" s="128">
        <v>2225</v>
      </c>
      <c r="AI11" s="128">
        <v>580</v>
      </c>
      <c r="AJ11" s="128" t="s">
        <v>228</v>
      </c>
      <c r="AK11" s="128">
        <f>ROWS($O$5:AI11)</f>
        <v>7</v>
      </c>
      <c r="AL11" s="128">
        <f t="shared" si="1"/>
        <v>7</v>
      </c>
      <c r="AM11" s="128">
        <f>IFERROR(SMALL($AL$5:$AL$52,ROWS($AL$5:AL11)),"")</f>
        <v>7</v>
      </c>
      <c r="AO11" s="138"/>
      <c r="AP11" s="249" t="str">
        <f>IFERROR(INDEX($C$5:$I$52,$R9,COLUMNS($AO$5:AO9)),"")</f>
        <v>combined and general studies</v>
      </c>
      <c r="AQ11" s="487">
        <f>IFERROR(INDEX($C$5:$N$52,$R9,COLUMNS($AP$7:AQ11)),"")</f>
        <v>0</v>
      </c>
      <c r="AR11" s="487">
        <f>IFERROR(INDEX($C$5:$N$52,$R9,COLUMNS($AP$7:AR11)),"")</f>
        <v>0.08</v>
      </c>
      <c r="AS11" s="487">
        <f>IFERROR(INDEX($C$5:$N$52,$R9,COLUMNS($AP$7:AS11)),"")</f>
        <v>0</v>
      </c>
      <c r="AT11" s="487">
        <f>IFERROR(INDEX($C$5:$N$52,$R9,COLUMNS($AP$7:AT11)),"")</f>
        <v>0</v>
      </c>
      <c r="AU11" s="487">
        <f>IFERROR(INDEX($C$5:$N$52,$R9,COLUMNS($AP$7:AU11)),"")</f>
        <v>0.04</v>
      </c>
      <c r="AV11" s="487">
        <f>IFERROR(INDEX($C$5:$N$52,$R9,COLUMNS($AP$7:AV11)),"")</f>
        <v>0</v>
      </c>
      <c r="AW11" s="487">
        <f>IFERROR(INDEX($C$5:$N$52,$R9,COLUMNS($AP$7:AW11)),"")</f>
        <v>0</v>
      </c>
      <c r="AX11" s="487">
        <f>IFERROR(INDEX($C$5:$N$52,$R9,COLUMNS($AP$7:AX11)),"")</f>
        <v>0.04</v>
      </c>
      <c r="AY11" s="487">
        <f>IFERROR(INDEX($C$5:$N$52,$R9,COLUMNS($AP$7:AY11)),"")</f>
        <v>0</v>
      </c>
      <c r="AZ11" s="487">
        <f>IFERROR(INDEX($C$5:$N$52,$R9,COLUMNS($AP$7:AZ11)),"")</f>
        <v>0.76</v>
      </c>
      <c r="BA11" s="521">
        <f>IFERROR(INDEX($C$5:$N$52,$R9,COLUMNS($AP$7:BA11)),"")</f>
        <v>0.24</v>
      </c>
      <c r="BC11" s="478" t="str">
        <f>IFERROR(INDEX($W$5:$AI$52,$AM9,COLUMNS($BB$7:BB11)),"")</f>
        <v>combined and general studies</v>
      </c>
      <c r="BD11" s="362">
        <f>IFERROR(INDEX($W$5:$AI$52,$AM9,COLUMNS($BB$7:BC11)),"")</f>
        <v>0</v>
      </c>
      <c r="BE11" s="362">
        <f>IFERROR(INDEX($W$5:$AI$52,$AM9,COLUMNS($BB$7:BD11)),"")</f>
        <v>10</v>
      </c>
      <c r="BF11" s="362">
        <f>IFERROR(INDEX($W$5:$AI$52,$AM9,COLUMNS($BB$7:BE11)),"")</f>
        <v>0</v>
      </c>
      <c r="BG11" s="362">
        <f>IFERROR(INDEX($W$5:$AI$52,$AM9,COLUMNS($BB$7:BF11)),"")</f>
        <v>0</v>
      </c>
      <c r="BH11" s="362">
        <f>IFERROR(INDEX($W$5:$AI$52,$AM9,COLUMNS($BB$7:BG11)),"")</f>
        <v>5</v>
      </c>
      <c r="BI11" s="362">
        <f>IFERROR(INDEX($W$5:$AI$52,$AM9,COLUMNS($BB$7:BH11)),"")</f>
        <v>0</v>
      </c>
      <c r="BJ11" s="362">
        <f>IFERROR(INDEX($W$5:$AI$52,$AM9,COLUMNS($BB$7:BI11)),"")</f>
        <v>0</v>
      </c>
      <c r="BK11" s="362">
        <f>IFERROR(INDEX($W$5:$AI$52,$AM9,COLUMNS($BB$7:BJ11)),"")</f>
        <v>5</v>
      </c>
      <c r="BL11" s="362">
        <f>IFERROR(INDEX($W$5:$AI$52,$AM9,COLUMNS($BB$7:BK11)),"")</f>
        <v>0</v>
      </c>
      <c r="BM11" s="362">
        <f>IFERROR(INDEX($W$5:$AI$52,$AM9,COLUMNS($BB$7:BL11)),"")</f>
        <v>95</v>
      </c>
      <c r="BN11" s="362">
        <f>IFERROR(INDEX($W$5:$AI$52,$AM9,COLUMNS($BB$7:BM11)),"")</f>
        <v>125</v>
      </c>
      <c r="BO11" s="362">
        <f>IFERROR(INDEX($W$5:$AI$52,$AM9,COLUMNS($BB$7:BN11)),"")</f>
        <v>30</v>
      </c>
    </row>
    <row r="12" spans="1:67">
      <c r="C12" s="128" t="s">
        <v>412</v>
      </c>
      <c r="D12" s="105">
        <v>1.4981273408239701E-2</v>
      </c>
      <c r="E12" s="105">
        <v>4.49438202247191E-2</v>
      </c>
      <c r="F12" s="105">
        <v>3.7453183520599251E-3</v>
      </c>
      <c r="G12" s="105">
        <v>3.7453183520599251E-3</v>
      </c>
      <c r="H12" s="105">
        <v>5.2434456928838954E-2</v>
      </c>
      <c r="I12" s="105">
        <v>3.7453183520599251E-3</v>
      </c>
      <c r="J12" s="105">
        <v>3.7453183520599251E-3</v>
      </c>
      <c r="K12" s="105">
        <v>1.4981273408239701E-2</v>
      </c>
      <c r="L12" s="105">
        <v>1.8726591760299626E-2</v>
      </c>
      <c r="M12" s="105">
        <v>0.84269662921348309</v>
      </c>
      <c r="N12" s="105">
        <v>0.15730337078651685</v>
      </c>
      <c r="O12" s="128" t="s">
        <v>228</v>
      </c>
      <c r="P12" s="128">
        <f>ROWS($O$5:O12)</f>
        <v>8</v>
      </c>
      <c r="Q12" s="128">
        <f t="shared" si="0"/>
        <v>8</v>
      </c>
      <c r="R12" s="128">
        <f>IFERROR(SMALL($Q$5:$Q$52,ROWS($Q$5:Q12)),"")</f>
        <v>8</v>
      </c>
      <c r="W12" s="128" t="s">
        <v>412</v>
      </c>
      <c r="X12" s="128">
        <v>20</v>
      </c>
      <c r="Y12" s="128">
        <v>60</v>
      </c>
      <c r="Z12" s="128">
        <v>5</v>
      </c>
      <c r="AA12" s="128">
        <v>5</v>
      </c>
      <c r="AB12" s="128">
        <v>70</v>
      </c>
      <c r="AC12" s="128">
        <v>5</v>
      </c>
      <c r="AD12" s="128">
        <v>5</v>
      </c>
      <c r="AE12" s="128">
        <v>20</v>
      </c>
      <c r="AF12" s="128">
        <v>25</v>
      </c>
      <c r="AG12" s="128">
        <v>1125</v>
      </c>
      <c r="AH12" s="128">
        <v>1335</v>
      </c>
      <c r="AI12" s="128">
        <v>210</v>
      </c>
      <c r="AJ12" s="128" t="s">
        <v>228</v>
      </c>
      <c r="AK12" s="128">
        <f>ROWS($O$5:AI12)</f>
        <v>8</v>
      </c>
      <c r="AL12" s="128">
        <f t="shared" si="1"/>
        <v>8</v>
      </c>
      <c r="AM12" s="128">
        <f>IFERROR(SMALL($AL$5:$AL$52,ROWS($AL$5:AL12)),"")</f>
        <v>8</v>
      </c>
      <c r="AO12" s="138"/>
      <c r="AP12" s="249" t="str">
        <f>IFERROR(INDEX($C$5:$I$52,$R10,COLUMNS($AO$5:AO10)),"")</f>
        <v>computing</v>
      </c>
      <c r="AQ12" s="487">
        <f>IFERROR(INDEX($C$5:$N$52,$R10,COLUMNS($AP$7:AQ12)),"")</f>
        <v>1.3129102844638949E-2</v>
      </c>
      <c r="AR12" s="487">
        <f>IFERROR(INDEX($C$5:$N$52,$R10,COLUMNS($AP$7:AR12)),"")</f>
        <v>4.3763676148796497E-2</v>
      </c>
      <c r="AS12" s="487">
        <f>IFERROR(INDEX($C$5:$N$52,$R10,COLUMNS($AP$7:AS12)),"")</f>
        <v>4.3763676148796497E-3</v>
      </c>
      <c r="AT12" s="487">
        <f>IFERROR(INDEX($C$5:$N$52,$R10,COLUMNS($AP$7:AT12)),"")</f>
        <v>3.9387308533916851E-2</v>
      </c>
      <c r="AU12" s="487">
        <f>IFERROR(INDEX($C$5:$N$52,$R10,COLUMNS($AP$7:AU12)),"")</f>
        <v>5.9080962800875277E-2</v>
      </c>
      <c r="AV12" s="487">
        <f>IFERROR(INDEX($C$5:$N$52,$R10,COLUMNS($AP$7:AV12)),"")</f>
        <v>2.1881838074398249E-3</v>
      </c>
      <c r="AW12" s="487">
        <f>IFERROR(INDEX($C$5:$N$52,$R10,COLUMNS($AP$7:AW12)),"")</f>
        <v>4.3763676148796497E-3</v>
      </c>
      <c r="AX12" s="487">
        <f>IFERROR(INDEX($C$5:$N$52,$R10,COLUMNS($AP$7:AX12)),"")</f>
        <v>1.0940919037199124E-2</v>
      </c>
      <c r="AY12" s="487">
        <f>IFERROR(INDEX($C$5:$N$52,$R10,COLUMNS($AP$7:AY12)),"")</f>
        <v>2.4070021881838075E-2</v>
      </c>
      <c r="AZ12" s="487">
        <f>IFERROR(INDEX($C$5:$N$52,$R10,COLUMNS($AP$7:AZ12)),"")</f>
        <v>0.80087527352297594</v>
      </c>
      <c r="BA12" s="521">
        <f>IFERROR(INDEX($C$5:$N$52,$R10,COLUMNS($AP$7:BA12)),"")</f>
        <v>0.19912472647702406</v>
      </c>
      <c r="BC12" s="478" t="str">
        <f>IFERROR(INDEX($W$5:$AI$52,$AM10,COLUMNS($BB$7:BB12)),"")</f>
        <v>computing</v>
      </c>
      <c r="BD12" s="362">
        <f>IFERROR(INDEX($W$5:$AI$52,$AM10,COLUMNS($BB$7:BC12)),"")</f>
        <v>30</v>
      </c>
      <c r="BE12" s="362">
        <f>IFERROR(INDEX($W$5:$AI$52,$AM10,COLUMNS($BB$7:BD12)),"")</f>
        <v>100</v>
      </c>
      <c r="BF12" s="362">
        <f>IFERROR(INDEX($W$5:$AI$52,$AM10,COLUMNS($BB$7:BE12)),"")</f>
        <v>10</v>
      </c>
      <c r="BG12" s="362">
        <f>IFERROR(INDEX($W$5:$AI$52,$AM10,COLUMNS($BB$7:BF12)),"")</f>
        <v>90</v>
      </c>
      <c r="BH12" s="362">
        <f>IFERROR(INDEX($W$5:$AI$52,$AM10,COLUMNS($BB$7:BG12)),"")</f>
        <v>135</v>
      </c>
      <c r="BI12" s="362">
        <f>IFERROR(INDEX($W$5:$AI$52,$AM10,COLUMNS($BB$7:BH12)),"")</f>
        <v>5</v>
      </c>
      <c r="BJ12" s="362">
        <f>IFERROR(INDEX($W$5:$AI$52,$AM10,COLUMNS($BB$7:BI12)),"")</f>
        <v>10</v>
      </c>
      <c r="BK12" s="362">
        <f>IFERROR(INDEX($W$5:$AI$52,$AM10,COLUMNS($BB$7:BJ12)),"")</f>
        <v>25</v>
      </c>
      <c r="BL12" s="362">
        <f>IFERROR(INDEX($W$5:$AI$52,$AM10,COLUMNS($BB$7:BK12)),"")</f>
        <v>55</v>
      </c>
      <c r="BM12" s="362">
        <f>IFERROR(INDEX($W$5:$AI$52,$AM10,COLUMNS($BB$7:BL12)),"")</f>
        <v>1830</v>
      </c>
      <c r="BN12" s="362">
        <f>IFERROR(INDEX($W$5:$AI$52,$AM10,COLUMNS($BB$7:BM12)),"")</f>
        <v>2285</v>
      </c>
      <c r="BO12" s="362">
        <f>IFERROR(INDEX($W$5:$AI$52,$AM10,COLUMNS($BB$7:BN12)),"")</f>
        <v>455</v>
      </c>
    </row>
    <row r="13" spans="1:67">
      <c r="C13" s="128" t="s">
        <v>413</v>
      </c>
      <c r="D13" s="105">
        <v>8.0808080808080808E-3</v>
      </c>
      <c r="E13" s="105">
        <v>1.8181818181818181E-2</v>
      </c>
      <c r="F13" s="105">
        <v>4.0404040404040404E-3</v>
      </c>
      <c r="G13" s="105">
        <v>8.0808080808080808E-3</v>
      </c>
      <c r="H13" s="105">
        <v>5.0505050505050504E-2</v>
      </c>
      <c r="I13" s="105">
        <v>2.0202020202020202E-3</v>
      </c>
      <c r="J13" s="105">
        <v>4.0404040404040404E-3</v>
      </c>
      <c r="K13" s="105">
        <v>1.0101010101010102E-2</v>
      </c>
      <c r="L13" s="105">
        <v>1.0101010101010102E-2</v>
      </c>
      <c r="M13" s="105">
        <v>0.88484848484848488</v>
      </c>
      <c r="N13" s="105">
        <v>0.11515151515151516</v>
      </c>
      <c r="O13" s="128" t="s">
        <v>228</v>
      </c>
      <c r="P13" s="128">
        <f>ROWS($O$5:O13)</f>
        <v>9</v>
      </c>
      <c r="Q13" s="128">
        <f t="shared" si="0"/>
        <v>9</v>
      </c>
      <c r="R13" s="128">
        <f>IFERROR(SMALL($Q$5:$Q$52,ROWS($Q$5:Q13)),"")</f>
        <v>9</v>
      </c>
      <c r="W13" s="128" t="s">
        <v>413</v>
      </c>
      <c r="X13" s="128">
        <v>20</v>
      </c>
      <c r="Y13" s="128">
        <v>45</v>
      </c>
      <c r="Z13" s="128">
        <v>10</v>
      </c>
      <c r="AA13" s="128">
        <v>20</v>
      </c>
      <c r="AB13" s="128">
        <v>125</v>
      </c>
      <c r="AC13" s="128">
        <v>5</v>
      </c>
      <c r="AD13" s="128">
        <v>10</v>
      </c>
      <c r="AE13" s="128">
        <v>25</v>
      </c>
      <c r="AF13" s="128">
        <v>25</v>
      </c>
      <c r="AG13" s="128">
        <v>2190</v>
      </c>
      <c r="AH13" s="128">
        <v>2475</v>
      </c>
      <c r="AI13" s="128">
        <v>285</v>
      </c>
      <c r="AJ13" s="128" t="s">
        <v>228</v>
      </c>
      <c r="AK13" s="128">
        <f>ROWS($O$5:AI13)</f>
        <v>9</v>
      </c>
      <c r="AL13" s="128">
        <f t="shared" si="1"/>
        <v>9</v>
      </c>
      <c r="AM13" s="128">
        <f>IFERROR(SMALL($AL$5:$AL$52,ROWS($AL$5:AL13)),"")</f>
        <v>9</v>
      </c>
      <c r="AO13" s="138"/>
      <c r="AP13" s="249" t="str">
        <f>IFERROR(INDEX($C$5:$I$52,$R11,COLUMNS($AO$5:AO11)),"")</f>
        <v>Design, and Creative and Performing Arts</v>
      </c>
      <c r="AQ13" s="487">
        <f>IFERROR(INDEX($C$5:$N$52,$R11,COLUMNS($AP$7:AQ13)),"")</f>
        <v>1.5730337078651686E-2</v>
      </c>
      <c r="AR13" s="487">
        <f>IFERROR(INDEX($C$5:$N$52,$R11,COLUMNS($AP$7:AR13)),"")</f>
        <v>5.8426966292134834E-2</v>
      </c>
      <c r="AS13" s="487">
        <f>IFERROR(INDEX($C$5:$N$52,$R11,COLUMNS($AP$7:AS13)),"")</f>
        <v>2.2471910112359553E-3</v>
      </c>
      <c r="AT13" s="487">
        <f>IFERROR(INDEX($C$5:$N$52,$R11,COLUMNS($AP$7:AT13)),"")</f>
        <v>2.4719101123595506E-2</v>
      </c>
      <c r="AU13" s="487">
        <f>IFERROR(INDEX($C$5:$N$52,$R11,COLUMNS($AP$7:AU13)),"")</f>
        <v>9.8876404494382023E-2</v>
      </c>
      <c r="AV13" s="487">
        <f>IFERROR(INDEX($C$5:$N$52,$R11,COLUMNS($AP$7:AV13)),"")</f>
        <v>2.2471910112359553E-3</v>
      </c>
      <c r="AW13" s="487">
        <f>IFERROR(INDEX($C$5:$N$52,$R11,COLUMNS($AP$7:AW13)),"")</f>
        <v>4.4943820224719105E-3</v>
      </c>
      <c r="AX13" s="487">
        <f>IFERROR(INDEX($C$5:$N$52,$R11,COLUMNS($AP$7:AX13)),"")</f>
        <v>1.3483146067415731E-2</v>
      </c>
      <c r="AY13" s="487">
        <f>IFERROR(INDEX($C$5:$N$52,$R11,COLUMNS($AP$7:AY13)),"")</f>
        <v>4.0449438202247189E-2</v>
      </c>
      <c r="AZ13" s="487">
        <f>IFERROR(INDEX($C$5:$N$52,$R11,COLUMNS($AP$7:AZ13)),"")</f>
        <v>0.73707865168539322</v>
      </c>
      <c r="BA13" s="521">
        <f>IFERROR(INDEX($C$5:$N$52,$R11,COLUMNS($AP$7:BA13)),"")</f>
        <v>0.26067415730337079</v>
      </c>
      <c r="BC13" s="478" t="str">
        <f>IFERROR(INDEX($W$5:$AI$52,$AM11,COLUMNS($BB$7:BB13)),"")</f>
        <v>Design, and Creative and Performing Arts</v>
      </c>
      <c r="BD13" s="362">
        <f>IFERROR(INDEX($W$5:$AI$52,$AM11,COLUMNS($BB$7:BC13)),"")</f>
        <v>35</v>
      </c>
      <c r="BE13" s="362">
        <f>IFERROR(INDEX($W$5:$AI$52,$AM11,COLUMNS($BB$7:BD13)),"")</f>
        <v>130</v>
      </c>
      <c r="BF13" s="362">
        <f>IFERROR(INDEX($W$5:$AI$52,$AM11,COLUMNS($BB$7:BE13)),"")</f>
        <v>5</v>
      </c>
      <c r="BG13" s="362">
        <f>IFERROR(INDEX($W$5:$AI$52,$AM11,COLUMNS($BB$7:BF13)),"")</f>
        <v>55</v>
      </c>
      <c r="BH13" s="362">
        <f>IFERROR(INDEX($W$5:$AI$52,$AM11,COLUMNS($BB$7:BG13)),"")</f>
        <v>220</v>
      </c>
      <c r="BI13" s="362">
        <f>IFERROR(INDEX($W$5:$AI$52,$AM11,COLUMNS($BB$7:BH13)),"")</f>
        <v>5</v>
      </c>
      <c r="BJ13" s="362">
        <f>IFERROR(INDEX($W$5:$AI$52,$AM11,COLUMNS($BB$7:BI13)),"")</f>
        <v>10</v>
      </c>
      <c r="BK13" s="362">
        <f>IFERROR(INDEX($W$5:$AI$52,$AM11,COLUMNS($BB$7:BJ13)),"")</f>
        <v>30</v>
      </c>
      <c r="BL13" s="362">
        <f>IFERROR(INDEX($W$5:$AI$52,$AM11,COLUMNS($BB$7:BK13)),"")</f>
        <v>90</v>
      </c>
      <c r="BM13" s="362">
        <f>IFERROR(INDEX($W$5:$AI$52,$AM11,COLUMNS($BB$7:BL13)),"")</f>
        <v>1640</v>
      </c>
      <c r="BN13" s="362">
        <f>IFERROR(INDEX($W$5:$AI$52,$AM11,COLUMNS($BB$7:BM13)),"")</f>
        <v>2225</v>
      </c>
      <c r="BO13" s="362">
        <f>IFERROR(INDEX($W$5:$AI$52,$AM11,COLUMNS($BB$7:BN13)),"")</f>
        <v>580</v>
      </c>
    </row>
    <row r="14" spans="1:67">
      <c r="C14" s="128" t="s">
        <v>414</v>
      </c>
      <c r="D14" s="105">
        <v>1.0638297872340425E-2</v>
      </c>
      <c r="E14" s="105">
        <v>2.1276595744680851E-2</v>
      </c>
      <c r="F14" s="105">
        <v>0</v>
      </c>
      <c r="G14" s="105">
        <v>2.1276595744680851E-2</v>
      </c>
      <c r="H14" s="105">
        <v>7.4468085106382975E-2</v>
      </c>
      <c r="I14" s="105">
        <v>0</v>
      </c>
      <c r="J14" s="105">
        <v>1.0638297872340425E-2</v>
      </c>
      <c r="K14" s="105">
        <v>2.1276595744680851E-2</v>
      </c>
      <c r="L14" s="105">
        <v>1.0638297872340425E-2</v>
      </c>
      <c r="M14" s="105">
        <v>0.82978723404255317</v>
      </c>
      <c r="N14" s="105">
        <v>0.15957446808510639</v>
      </c>
      <c r="O14" s="128" t="s">
        <v>228</v>
      </c>
      <c r="P14" s="128">
        <f>ROWS($O$5:O14)</f>
        <v>10</v>
      </c>
      <c r="Q14" s="128">
        <f t="shared" si="0"/>
        <v>10</v>
      </c>
      <c r="R14" s="128">
        <f>IFERROR(SMALL($Q$5:$Q$52,ROWS($Q$5:Q14)),"")</f>
        <v>10</v>
      </c>
      <c r="W14" s="128" t="s">
        <v>414</v>
      </c>
      <c r="X14" s="128">
        <v>5</v>
      </c>
      <c r="Y14" s="128">
        <v>10</v>
      </c>
      <c r="Z14" s="128">
        <v>0</v>
      </c>
      <c r="AA14" s="128">
        <v>10</v>
      </c>
      <c r="AB14" s="128">
        <v>35</v>
      </c>
      <c r="AC14" s="128">
        <v>0</v>
      </c>
      <c r="AD14" s="128">
        <v>5</v>
      </c>
      <c r="AE14" s="128">
        <v>10</v>
      </c>
      <c r="AF14" s="128">
        <v>5</v>
      </c>
      <c r="AG14" s="128">
        <v>390</v>
      </c>
      <c r="AH14" s="128">
        <v>470</v>
      </c>
      <c r="AI14" s="128">
        <v>75</v>
      </c>
      <c r="AJ14" s="128" t="s">
        <v>228</v>
      </c>
      <c r="AK14" s="128">
        <f>ROWS($O$5:AI14)</f>
        <v>10</v>
      </c>
      <c r="AL14" s="128">
        <f t="shared" si="1"/>
        <v>10</v>
      </c>
      <c r="AM14" s="128">
        <f>IFERROR(SMALL($AL$5:$AL$52,ROWS($AL$5:AL14)),"")</f>
        <v>10</v>
      </c>
      <c r="AO14" s="138"/>
      <c r="AP14" s="249" t="str">
        <f>IFERROR(INDEX($C$5:$I$52,$R12,COLUMNS($AO$5:AO12)),"")</f>
        <v>education and teaching</v>
      </c>
      <c r="AQ14" s="487">
        <f>IFERROR(INDEX($C$5:$N$52,$R12,COLUMNS($AP$7:AQ14)),"")</f>
        <v>1.4981273408239701E-2</v>
      </c>
      <c r="AR14" s="487">
        <f>IFERROR(INDEX($C$5:$N$52,$R12,COLUMNS($AP$7:AR14)),"")</f>
        <v>4.49438202247191E-2</v>
      </c>
      <c r="AS14" s="487">
        <f>IFERROR(INDEX($C$5:$N$52,$R12,COLUMNS($AP$7:AS14)),"")</f>
        <v>3.7453183520599251E-3</v>
      </c>
      <c r="AT14" s="487">
        <f>IFERROR(INDEX($C$5:$N$52,$R12,COLUMNS($AP$7:AT14)),"")</f>
        <v>3.7453183520599251E-3</v>
      </c>
      <c r="AU14" s="487">
        <f>IFERROR(INDEX($C$5:$N$52,$R12,COLUMNS($AP$7:AU14)),"")</f>
        <v>5.2434456928838954E-2</v>
      </c>
      <c r="AV14" s="487">
        <f>IFERROR(INDEX($C$5:$N$52,$R12,COLUMNS($AP$7:AV14)),"")</f>
        <v>3.7453183520599251E-3</v>
      </c>
      <c r="AW14" s="487">
        <f>IFERROR(INDEX($C$5:$N$52,$R12,COLUMNS($AP$7:AW14)),"")</f>
        <v>3.7453183520599251E-3</v>
      </c>
      <c r="AX14" s="487">
        <f>IFERROR(INDEX($C$5:$N$52,$R12,COLUMNS($AP$7:AX14)),"")</f>
        <v>1.4981273408239701E-2</v>
      </c>
      <c r="AY14" s="487">
        <f>IFERROR(INDEX($C$5:$N$52,$R12,COLUMNS($AP$7:AY14)),"")</f>
        <v>1.8726591760299626E-2</v>
      </c>
      <c r="AZ14" s="487">
        <f>IFERROR(INDEX($C$5:$N$52,$R12,COLUMNS($AP$7:AZ14)),"")</f>
        <v>0.84269662921348309</v>
      </c>
      <c r="BA14" s="521">
        <f>IFERROR(INDEX($C$5:$N$52,$R12,COLUMNS($AP$7:BA14)),"")</f>
        <v>0.15730337078651685</v>
      </c>
      <c r="BC14" s="478" t="str">
        <f>IFERROR(INDEX($W$5:$AI$52,$AM12,COLUMNS($BB$7:BB14)),"")</f>
        <v>education and teaching</v>
      </c>
      <c r="BD14" s="362">
        <f>IFERROR(INDEX($W$5:$AI$52,$AM12,COLUMNS($BB$7:BC14)),"")</f>
        <v>20</v>
      </c>
      <c r="BE14" s="362">
        <f>IFERROR(INDEX($W$5:$AI$52,$AM12,COLUMNS($BB$7:BD14)),"")</f>
        <v>60</v>
      </c>
      <c r="BF14" s="362">
        <f>IFERROR(INDEX($W$5:$AI$52,$AM12,COLUMNS($BB$7:BE14)),"")</f>
        <v>5</v>
      </c>
      <c r="BG14" s="362">
        <f>IFERROR(INDEX($W$5:$AI$52,$AM12,COLUMNS($BB$7:BF14)),"")</f>
        <v>5</v>
      </c>
      <c r="BH14" s="362">
        <f>IFERROR(INDEX($W$5:$AI$52,$AM12,COLUMNS($BB$7:BG14)),"")</f>
        <v>70</v>
      </c>
      <c r="BI14" s="362">
        <f>IFERROR(INDEX($W$5:$AI$52,$AM12,COLUMNS($BB$7:BH14)),"")</f>
        <v>5</v>
      </c>
      <c r="BJ14" s="362">
        <f>IFERROR(INDEX($W$5:$AI$52,$AM12,COLUMNS($BB$7:BI14)),"")</f>
        <v>5</v>
      </c>
      <c r="BK14" s="362">
        <f>IFERROR(INDEX($W$5:$AI$52,$AM12,COLUMNS($BB$7:BJ14)),"")</f>
        <v>20</v>
      </c>
      <c r="BL14" s="362">
        <f>IFERROR(INDEX($W$5:$AI$52,$AM12,COLUMNS($BB$7:BK14)),"")</f>
        <v>25</v>
      </c>
      <c r="BM14" s="362">
        <f>IFERROR(INDEX($W$5:$AI$52,$AM12,COLUMNS($BB$7:BL14)),"")</f>
        <v>1125</v>
      </c>
      <c r="BN14" s="362">
        <f>IFERROR(INDEX($W$5:$AI$52,$AM12,COLUMNS($BB$7:BM14)),"")</f>
        <v>1335</v>
      </c>
      <c r="BO14" s="362">
        <f>IFERROR(INDEX($W$5:$AI$52,$AM12,COLUMNS($BB$7:BN14)),"")</f>
        <v>210</v>
      </c>
    </row>
    <row r="15" spans="1:67">
      <c r="C15" s="128" t="s">
        <v>415</v>
      </c>
      <c r="D15" s="105">
        <v>1.0638297872340425E-2</v>
      </c>
      <c r="E15" s="105">
        <v>6.9148936170212769E-2</v>
      </c>
      <c r="F15" s="105">
        <v>0</v>
      </c>
      <c r="G15" s="105">
        <v>3.1914893617021274E-2</v>
      </c>
      <c r="H15" s="105">
        <v>6.3829787234042548E-2</v>
      </c>
      <c r="I15" s="105">
        <v>0</v>
      </c>
      <c r="J15" s="105">
        <v>0</v>
      </c>
      <c r="K15" s="105">
        <v>2.1276595744680851E-2</v>
      </c>
      <c r="L15" s="105">
        <v>4.2553191489361701E-2</v>
      </c>
      <c r="M15" s="105">
        <v>0.75531914893617025</v>
      </c>
      <c r="N15" s="105">
        <v>0.24468085106382978</v>
      </c>
      <c r="O15" s="128" t="s">
        <v>228</v>
      </c>
      <c r="P15" s="128">
        <f>ROWS($O$5:O15)</f>
        <v>11</v>
      </c>
      <c r="Q15" s="128">
        <f t="shared" si="0"/>
        <v>11</v>
      </c>
      <c r="R15" s="128">
        <f>IFERROR(SMALL($Q$5:$Q$52,ROWS($Q$5:Q15)),"")</f>
        <v>11</v>
      </c>
      <c r="W15" s="128" t="s">
        <v>415</v>
      </c>
      <c r="X15" s="128">
        <v>10</v>
      </c>
      <c r="Y15" s="128">
        <v>65</v>
      </c>
      <c r="Z15" s="128">
        <v>0</v>
      </c>
      <c r="AA15" s="128">
        <v>30</v>
      </c>
      <c r="AB15" s="128">
        <v>60</v>
      </c>
      <c r="AC15" s="128">
        <v>0</v>
      </c>
      <c r="AD15" s="128">
        <v>0</v>
      </c>
      <c r="AE15" s="128">
        <v>20</v>
      </c>
      <c r="AF15" s="128">
        <v>40</v>
      </c>
      <c r="AG15" s="128">
        <v>710</v>
      </c>
      <c r="AH15" s="128">
        <v>940</v>
      </c>
      <c r="AI15" s="128">
        <v>230</v>
      </c>
      <c r="AJ15" s="128" t="s">
        <v>228</v>
      </c>
      <c r="AK15" s="128">
        <f>ROWS($O$5:AI15)</f>
        <v>11</v>
      </c>
      <c r="AL15" s="128">
        <f t="shared" si="1"/>
        <v>11</v>
      </c>
      <c r="AM15" s="128">
        <f>IFERROR(SMALL($AL$5:$AL$52,ROWS($AL$5:AL15)),"")</f>
        <v>11</v>
      </c>
      <c r="AO15" s="138"/>
      <c r="AP15" s="249" t="str">
        <f>IFERROR(INDEX($C$5:$I$52,$R13,COLUMNS($AO$5:AO13)),"")</f>
        <v>engineering and technology</v>
      </c>
      <c r="AQ15" s="487">
        <f>IFERROR(INDEX($C$5:$N$52,$R13,COLUMNS($AP$7:AQ15)),"")</f>
        <v>8.0808080808080808E-3</v>
      </c>
      <c r="AR15" s="487">
        <f>IFERROR(INDEX($C$5:$N$52,$R13,COLUMNS($AP$7:AR15)),"")</f>
        <v>1.8181818181818181E-2</v>
      </c>
      <c r="AS15" s="487">
        <f>IFERROR(INDEX($C$5:$N$52,$R13,COLUMNS($AP$7:AS15)),"")</f>
        <v>4.0404040404040404E-3</v>
      </c>
      <c r="AT15" s="487">
        <f>IFERROR(INDEX($C$5:$N$52,$R13,COLUMNS($AP$7:AT15)),"")</f>
        <v>8.0808080808080808E-3</v>
      </c>
      <c r="AU15" s="487">
        <f>IFERROR(INDEX($C$5:$N$52,$R13,COLUMNS($AP$7:AU15)),"")</f>
        <v>5.0505050505050504E-2</v>
      </c>
      <c r="AV15" s="487">
        <f>IFERROR(INDEX($C$5:$N$52,$R13,COLUMNS($AP$7:AV15)),"")</f>
        <v>2.0202020202020202E-3</v>
      </c>
      <c r="AW15" s="487">
        <f>IFERROR(INDEX($C$5:$N$52,$R13,COLUMNS($AP$7:AW15)),"")</f>
        <v>4.0404040404040404E-3</v>
      </c>
      <c r="AX15" s="487">
        <f>IFERROR(INDEX($C$5:$N$52,$R13,COLUMNS($AP$7:AX15)),"")</f>
        <v>1.0101010101010102E-2</v>
      </c>
      <c r="AY15" s="487">
        <f>IFERROR(INDEX($C$5:$N$52,$R13,COLUMNS($AP$7:AY15)),"")</f>
        <v>1.0101010101010102E-2</v>
      </c>
      <c r="AZ15" s="487">
        <f>IFERROR(INDEX($C$5:$N$52,$R13,COLUMNS($AP$7:AZ15)),"")</f>
        <v>0.88484848484848488</v>
      </c>
      <c r="BA15" s="521">
        <f>IFERROR(INDEX($C$5:$N$52,$R13,COLUMNS($AP$7:BA15)),"")</f>
        <v>0.11515151515151516</v>
      </c>
      <c r="BC15" s="478" t="str">
        <f>IFERROR(INDEX($W$5:$AI$52,$AM13,COLUMNS($BB$7:BB15)),"")</f>
        <v>engineering and technology</v>
      </c>
      <c r="BD15" s="362">
        <f>IFERROR(INDEX($W$5:$AI$52,$AM13,COLUMNS($BB$7:BC15)),"")</f>
        <v>20</v>
      </c>
      <c r="BE15" s="362">
        <f>IFERROR(INDEX($W$5:$AI$52,$AM13,COLUMNS($BB$7:BD15)),"")</f>
        <v>45</v>
      </c>
      <c r="BF15" s="362">
        <f>IFERROR(INDEX($W$5:$AI$52,$AM13,COLUMNS($BB$7:BE15)),"")</f>
        <v>10</v>
      </c>
      <c r="BG15" s="362">
        <f>IFERROR(INDEX($W$5:$AI$52,$AM13,COLUMNS($BB$7:BF15)),"")</f>
        <v>20</v>
      </c>
      <c r="BH15" s="362">
        <f>IFERROR(INDEX($W$5:$AI$52,$AM13,COLUMNS($BB$7:BG15)),"")</f>
        <v>125</v>
      </c>
      <c r="BI15" s="362">
        <f>IFERROR(INDEX($W$5:$AI$52,$AM13,COLUMNS($BB$7:BH15)),"")</f>
        <v>5</v>
      </c>
      <c r="BJ15" s="362">
        <f>IFERROR(INDEX($W$5:$AI$52,$AM13,COLUMNS($BB$7:BI15)),"")</f>
        <v>10</v>
      </c>
      <c r="BK15" s="362">
        <f>IFERROR(INDEX($W$5:$AI$52,$AM13,COLUMNS($BB$7:BJ15)),"")</f>
        <v>25</v>
      </c>
      <c r="BL15" s="362">
        <f>IFERROR(INDEX($W$5:$AI$52,$AM13,COLUMNS($BB$7:BK15)),"")</f>
        <v>25</v>
      </c>
      <c r="BM15" s="362">
        <f>IFERROR(INDEX($W$5:$AI$52,$AM13,COLUMNS($BB$7:BL15)),"")</f>
        <v>2190</v>
      </c>
      <c r="BN15" s="362">
        <f>IFERROR(INDEX($W$5:$AI$52,$AM13,COLUMNS($BB$7:BM15)),"")</f>
        <v>2475</v>
      </c>
      <c r="BO15" s="362">
        <f>IFERROR(INDEX($W$5:$AI$52,$AM13,COLUMNS($BB$7:BN15)),"")</f>
        <v>285</v>
      </c>
    </row>
    <row r="16" spans="1:67">
      <c r="C16" s="128" t="s">
        <v>416</v>
      </c>
      <c r="D16" s="105">
        <v>1.4423076923076924E-2</v>
      </c>
      <c r="E16" s="105">
        <v>8.6538461538461536E-2</v>
      </c>
      <c r="F16" s="105">
        <v>0</v>
      </c>
      <c r="G16" s="105">
        <v>1.9230769230769232E-2</v>
      </c>
      <c r="H16" s="105">
        <v>4.3269230769230768E-2</v>
      </c>
      <c r="I16" s="105">
        <v>0</v>
      </c>
      <c r="J16" s="105">
        <v>4.807692307692308E-3</v>
      </c>
      <c r="K16" s="105">
        <v>1.4423076923076924E-2</v>
      </c>
      <c r="L16" s="105">
        <v>2.8846153846153848E-2</v>
      </c>
      <c r="M16" s="105">
        <v>0.78846153846153844</v>
      </c>
      <c r="N16" s="105">
        <v>0.20673076923076922</v>
      </c>
      <c r="O16" s="128" t="s">
        <v>228</v>
      </c>
      <c r="P16" s="128">
        <f>ROWS($O$5:O16)</f>
        <v>12</v>
      </c>
      <c r="Q16" s="128">
        <f t="shared" si="0"/>
        <v>12</v>
      </c>
      <c r="R16" s="128">
        <f>IFERROR(SMALL($Q$5:$Q$52,ROWS($Q$5:Q16)),"")</f>
        <v>12</v>
      </c>
      <c r="W16" s="128" t="s">
        <v>416</v>
      </c>
      <c r="X16" s="128">
        <v>15</v>
      </c>
      <c r="Y16" s="128">
        <v>90</v>
      </c>
      <c r="Z16" s="128">
        <v>0</v>
      </c>
      <c r="AA16" s="128">
        <v>20</v>
      </c>
      <c r="AB16" s="128">
        <v>45</v>
      </c>
      <c r="AC16" s="128">
        <v>0</v>
      </c>
      <c r="AD16" s="128">
        <v>5</v>
      </c>
      <c r="AE16" s="128">
        <v>15</v>
      </c>
      <c r="AF16" s="128">
        <v>30</v>
      </c>
      <c r="AG16" s="128">
        <v>820</v>
      </c>
      <c r="AH16" s="128">
        <v>1040</v>
      </c>
      <c r="AI16" s="128">
        <v>215</v>
      </c>
      <c r="AJ16" s="128" t="s">
        <v>228</v>
      </c>
      <c r="AK16" s="128">
        <f>ROWS($O$5:AI16)</f>
        <v>12</v>
      </c>
      <c r="AL16" s="128">
        <f t="shared" si="1"/>
        <v>12</v>
      </c>
      <c r="AM16" s="128">
        <f>IFERROR(SMALL($AL$5:$AL$52,ROWS($AL$5:AL16)),"")</f>
        <v>12</v>
      </c>
      <c r="AO16" s="138"/>
      <c r="AP16" s="249" t="str">
        <f>IFERROR(INDEX($C$5:$I$52,$R14,COLUMNS($AO$5:AO14)),"")</f>
        <v>Geography, Earth and Environmental Studies</v>
      </c>
      <c r="AQ16" s="487">
        <f>IFERROR(INDEX($C$5:$N$52,$R14,COLUMNS($AP$7:AQ16)),"")</f>
        <v>1.0638297872340425E-2</v>
      </c>
      <c r="AR16" s="487">
        <f>IFERROR(INDEX($C$5:$N$52,$R14,COLUMNS($AP$7:AR16)),"")</f>
        <v>2.1276595744680851E-2</v>
      </c>
      <c r="AS16" s="487">
        <f>IFERROR(INDEX($C$5:$N$52,$R14,COLUMNS($AP$7:AS16)),"")</f>
        <v>0</v>
      </c>
      <c r="AT16" s="487">
        <f>IFERROR(INDEX($C$5:$N$52,$R14,COLUMNS($AP$7:AT16)),"")</f>
        <v>2.1276595744680851E-2</v>
      </c>
      <c r="AU16" s="487">
        <f>IFERROR(INDEX($C$5:$N$52,$R14,COLUMNS($AP$7:AU16)),"")</f>
        <v>7.4468085106382975E-2</v>
      </c>
      <c r="AV16" s="487">
        <f>IFERROR(INDEX($C$5:$N$52,$R14,COLUMNS($AP$7:AV16)),"")</f>
        <v>0</v>
      </c>
      <c r="AW16" s="487">
        <f>IFERROR(INDEX($C$5:$N$52,$R14,COLUMNS($AP$7:AW16)),"")</f>
        <v>1.0638297872340425E-2</v>
      </c>
      <c r="AX16" s="487">
        <f>IFERROR(INDEX($C$5:$N$52,$R14,COLUMNS($AP$7:AX16)),"")</f>
        <v>2.1276595744680851E-2</v>
      </c>
      <c r="AY16" s="487">
        <f>IFERROR(INDEX($C$5:$N$52,$R14,COLUMNS($AP$7:AY16)),"")</f>
        <v>1.0638297872340425E-2</v>
      </c>
      <c r="AZ16" s="487">
        <f>IFERROR(INDEX($C$5:$N$52,$R14,COLUMNS($AP$7:AZ16)),"")</f>
        <v>0.82978723404255317</v>
      </c>
      <c r="BA16" s="521">
        <f>IFERROR(INDEX($C$5:$N$52,$R14,COLUMNS($AP$7:BA16)),"")</f>
        <v>0.15957446808510639</v>
      </c>
      <c r="BC16" s="478" t="str">
        <f>IFERROR(INDEX($W$5:$AI$52,$AM14,COLUMNS($BB$7:BB16)),"")</f>
        <v>Geography, Earth and Environmental Studies</v>
      </c>
      <c r="BD16" s="362">
        <f>IFERROR(INDEX($W$5:$AI$52,$AM14,COLUMNS($BB$7:BC16)),"")</f>
        <v>5</v>
      </c>
      <c r="BE16" s="362">
        <f>IFERROR(INDEX($W$5:$AI$52,$AM14,COLUMNS($BB$7:BD16)),"")</f>
        <v>10</v>
      </c>
      <c r="BF16" s="362">
        <f>IFERROR(INDEX($W$5:$AI$52,$AM14,COLUMNS($BB$7:BE16)),"")</f>
        <v>0</v>
      </c>
      <c r="BG16" s="362">
        <f>IFERROR(INDEX($W$5:$AI$52,$AM14,COLUMNS($BB$7:BF16)),"")</f>
        <v>10</v>
      </c>
      <c r="BH16" s="362">
        <f>IFERROR(INDEX($W$5:$AI$52,$AM14,COLUMNS($BB$7:BG16)),"")</f>
        <v>35</v>
      </c>
      <c r="BI16" s="362">
        <f>IFERROR(INDEX($W$5:$AI$52,$AM14,COLUMNS($BB$7:BH16)),"")</f>
        <v>0</v>
      </c>
      <c r="BJ16" s="362">
        <f>IFERROR(INDEX($W$5:$AI$52,$AM14,COLUMNS($BB$7:BI16)),"")</f>
        <v>5</v>
      </c>
      <c r="BK16" s="362">
        <f>IFERROR(INDEX($W$5:$AI$52,$AM14,COLUMNS($BB$7:BJ16)),"")</f>
        <v>10</v>
      </c>
      <c r="BL16" s="362">
        <f>IFERROR(INDEX($W$5:$AI$52,$AM14,COLUMNS($BB$7:BK16)),"")</f>
        <v>5</v>
      </c>
      <c r="BM16" s="362">
        <f>IFERROR(INDEX($W$5:$AI$52,$AM14,COLUMNS($BB$7:BL16)),"")</f>
        <v>390</v>
      </c>
      <c r="BN16" s="362">
        <f>IFERROR(INDEX($W$5:$AI$52,$AM14,COLUMNS($BB$7:BM16)),"")</f>
        <v>470</v>
      </c>
      <c r="BO16" s="362">
        <f>IFERROR(INDEX($W$5:$AI$52,$AM14,COLUMNS($BB$7:BN16)),"")</f>
        <v>75</v>
      </c>
    </row>
    <row r="17" spans="3:67">
      <c r="C17" s="128" t="s">
        <v>417</v>
      </c>
      <c r="D17" s="105">
        <v>9.433962264150943E-3</v>
      </c>
      <c r="E17" s="105">
        <v>4.40251572327044E-2</v>
      </c>
      <c r="F17" s="105">
        <v>6.2893081761006293E-3</v>
      </c>
      <c r="G17" s="105">
        <v>6.2893081761006293E-3</v>
      </c>
      <c r="H17" s="105">
        <v>4.0880503144654086E-2</v>
      </c>
      <c r="I17" s="105">
        <v>0</v>
      </c>
      <c r="J17" s="105">
        <v>3.1446540880503146E-3</v>
      </c>
      <c r="K17" s="105">
        <v>1.2578616352201259E-2</v>
      </c>
      <c r="L17" s="105">
        <v>1.5723270440251572E-2</v>
      </c>
      <c r="M17" s="105">
        <v>0.86477987421383651</v>
      </c>
      <c r="N17" s="105">
        <v>0.13522012578616352</v>
      </c>
      <c r="O17" s="128" t="s">
        <v>228</v>
      </c>
      <c r="P17" s="128">
        <f>ROWS($O$5:O17)</f>
        <v>13</v>
      </c>
      <c r="Q17" s="128">
        <f t="shared" si="0"/>
        <v>13</v>
      </c>
      <c r="R17" s="128">
        <f>IFERROR(SMALL($Q$5:$Q$52,ROWS($Q$5:Q17)),"")</f>
        <v>13</v>
      </c>
      <c r="W17" s="128" t="s">
        <v>417</v>
      </c>
      <c r="X17" s="128">
        <v>15</v>
      </c>
      <c r="Y17" s="128">
        <v>70</v>
      </c>
      <c r="Z17" s="128">
        <v>10</v>
      </c>
      <c r="AA17" s="128">
        <v>10</v>
      </c>
      <c r="AB17" s="128">
        <v>65</v>
      </c>
      <c r="AC17" s="128">
        <v>0</v>
      </c>
      <c r="AD17" s="128">
        <v>5</v>
      </c>
      <c r="AE17" s="128">
        <v>20</v>
      </c>
      <c r="AF17" s="128">
        <v>25</v>
      </c>
      <c r="AG17" s="128">
        <v>1375</v>
      </c>
      <c r="AH17" s="128">
        <v>1590</v>
      </c>
      <c r="AI17" s="128">
        <v>215</v>
      </c>
      <c r="AJ17" s="128" t="s">
        <v>228</v>
      </c>
      <c r="AK17" s="128">
        <f>ROWS($O$5:AI17)</f>
        <v>13</v>
      </c>
      <c r="AL17" s="128">
        <f t="shared" si="1"/>
        <v>13</v>
      </c>
      <c r="AM17" s="128">
        <f>IFERROR(SMALL($AL$5:$AL$52,ROWS($AL$5:AL17)),"")</f>
        <v>13</v>
      </c>
      <c r="AO17" s="138"/>
      <c r="AP17" s="249" t="str">
        <f>IFERROR(INDEX($C$5:$I$52,$R15,COLUMNS($AO$5:AO15)),"")</f>
        <v>historical, philosophical and religious studies</v>
      </c>
      <c r="AQ17" s="487">
        <f>IFERROR(INDEX($C$5:$N$52,$R15,COLUMNS($AP$7:AQ17)),"")</f>
        <v>1.0638297872340425E-2</v>
      </c>
      <c r="AR17" s="487">
        <f>IFERROR(INDEX($C$5:$N$52,$R15,COLUMNS($AP$7:AR17)),"")</f>
        <v>6.9148936170212769E-2</v>
      </c>
      <c r="AS17" s="487">
        <f>IFERROR(INDEX($C$5:$N$52,$R15,COLUMNS($AP$7:AS17)),"")</f>
        <v>0</v>
      </c>
      <c r="AT17" s="487">
        <f>IFERROR(INDEX($C$5:$N$52,$R15,COLUMNS($AP$7:AT17)),"")</f>
        <v>3.1914893617021274E-2</v>
      </c>
      <c r="AU17" s="487">
        <f>IFERROR(INDEX($C$5:$N$52,$R15,COLUMNS($AP$7:AU17)),"")</f>
        <v>6.3829787234042548E-2</v>
      </c>
      <c r="AV17" s="487">
        <f>IFERROR(INDEX($C$5:$N$52,$R15,COLUMNS($AP$7:AV17)),"")</f>
        <v>0</v>
      </c>
      <c r="AW17" s="487">
        <f>IFERROR(INDEX($C$5:$N$52,$R15,COLUMNS($AP$7:AW17)),"")</f>
        <v>0</v>
      </c>
      <c r="AX17" s="487">
        <f>IFERROR(INDEX($C$5:$N$52,$R15,COLUMNS($AP$7:AX17)),"")</f>
        <v>2.1276595744680851E-2</v>
      </c>
      <c r="AY17" s="487">
        <f>IFERROR(INDEX($C$5:$N$52,$R15,COLUMNS($AP$7:AY17)),"")</f>
        <v>4.2553191489361701E-2</v>
      </c>
      <c r="AZ17" s="487">
        <f>IFERROR(INDEX($C$5:$N$52,$R15,COLUMNS($AP$7:AZ17)),"")</f>
        <v>0.75531914893617025</v>
      </c>
      <c r="BA17" s="521">
        <f>IFERROR(INDEX($C$5:$N$52,$R15,COLUMNS($AP$7:BA17)),"")</f>
        <v>0.24468085106382978</v>
      </c>
      <c r="BC17" s="478" t="str">
        <f>IFERROR(INDEX($W$5:$AI$52,$AM15,COLUMNS($BB$7:BB17)),"")</f>
        <v>historical, philosophical and religious studies</v>
      </c>
      <c r="BD17" s="362">
        <f>IFERROR(INDEX($W$5:$AI$52,$AM15,COLUMNS($BB$7:BC17)),"")</f>
        <v>10</v>
      </c>
      <c r="BE17" s="362">
        <f>IFERROR(INDEX($W$5:$AI$52,$AM15,COLUMNS($BB$7:BD17)),"")</f>
        <v>65</v>
      </c>
      <c r="BF17" s="362">
        <f>IFERROR(INDEX($W$5:$AI$52,$AM15,COLUMNS($BB$7:BE17)),"")</f>
        <v>0</v>
      </c>
      <c r="BG17" s="362">
        <f>IFERROR(INDEX($W$5:$AI$52,$AM15,COLUMNS($BB$7:BF17)),"")</f>
        <v>30</v>
      </c>
      <c r="BH17" s="362">
        <f>IFERROR(INDEX($W$5:$AI$52,$AM15,COLUMNS($BB$7:BG17)),"")</f>
        <v>60</v>
      </c>
      <c r="BI17" s="362">
        <f>IFERROR(INDEX($W$5:$AI$52,$AM15,COLUMNS($BB$7:BH17)),"")</f>
        <v>0</v>
      </c>
      <c r="BJ17" s="362">
        <f>IFERROR(INDEX($W$5:$AI$52,$AM15,COLUMNS($BB$7:BI17)),"")</f>
        <v>0</v>
      </c>
      <c r="BK17" s="362">
        <f>IFERROR(INDEX($W$5:$AI$52,$AM15,COLUMNS($BB$7:BJ17)),"")</f>
        <v>20</v>
      </c>
      <c r="BL17" s="362">
        <f>IFERROR(INDEX($W$5:$AI$52,$AM15,COLUMNS($BB$7:BK17)),"")</f>
        <v>40</v>
      </c>
      <c r="BM17" s="362">
        <f>IFERROR(INDEX($W$5:$AI$52,$AM15,COLUMNS($BB$7:BL17)),"")</f>
        <v>710</v>
      </c>
      <c r="BN17" s="362">
        <f>IFERROR(INDEX($W$5:$AI$52,$AM15,COLUMNS($BB$7:BM17)),"")</f>
        <v>940</v>
      </c>
      <c r="BO17" s="362">
        <f>IFERROR(INDEX($W$5:$AI$52,$AM15,COLUMNS($BB$7:BN17)),"")</f>
        <v>230</v>
      </c>
    </row>
    <row r="18" spans="3:67">
      <c r="C18" s="128" t="s">
        <v>418</v>
      </c>
      <c r="D18" s="105">
        <v>1.0309278350515464E-2</v>
      </c>
      <c r="E18" s="105">
        <v>3.0927835051546393E-2</v>
      </c>
      <c r="F18" s="105">
        <v>0</v>
      </c>
      <c r="G18" s="105">
        <v>3.0927835051546393E-2</v>
      </c>
      <c r="H18" s="105">
        <v>3.0927835051546393E-2</v>
      </c>
      <c r="I18" s="105">
        <v>0</v>
      </c>
      <c r="J18" s="105">
        <v>0</v>
      </c>
      <c r="K18" s="105">
        <v>0</v>
      </c>
      <c r="L18" s="105">
        <v>2.0618556701030927E-2</v>
      </c>
      <c r="M18" s="105">
        <v>0.87628865979381443</v>
      </c>
      <c r="N18" s="105">
        <v>0.13402061855670103</v>
      </c>
      <c r="O18" s="128" t="s">
        <v>228</v>
      </c>
      <c r="P18" s="128">
        <f>ROWS($O$5:O18)</f>
        <v>14</v>
      </c>
      <c r="Q18" s="128">
        <f t="shared" si="0"/>
        <v>14</v>
      </c>
      <c r="R18" s="128">
        <f>IFERROR(SMALL($Q$5:$Q$52,ROWS($Q$5:Q18)),"")</f>
        <v>14</v>
      </c>
      <c r="W18" s="128" t="s">
        <v>418</v>
      </c>
      <c r="X18" s="128">
        <v>5</v>
      </c>
      <c r="Y18" s="128">
        <v>15</v>
      </c>
      <c r="Z18" s="128">
        <v>0</v>
      </c>
      <c r="AA18" s="128">
        <v>15</v>
      </c>
      <c r="AB18" s="128">
        <v>15</v>
      </c>
      <c r="AC18" s="128">
        <v>0</v>
      </c>
      <c r="AD18" s="128">
        <v>0</v>
      </c>
      <c r="AE18" s="128">
        <v>0</v>
      </c>
      <c r="AF18" s="128">
        <v>10</v>
      </c>
      <c r="AG18" s="128">
        <v>425</v>
      </c>
      <c r="AH18" s="128">
        <v>485</v>
      </c>
      <c r="AI18" s="128">
        <v>65</v>
      </c>
      <c r="AJ18" s="128" t="s">
        <v>228</v>
      </c>
      <c r="AK18" s="128">
        <f>ROWS($O$5:AI18)</f>
        <v>14</v>
      </c>
      <c r="AL18" s="128">
        <f t="shared" si="1"/>
        <v>14</v>
      </c>
      <c r="AM18" s="128">
        <f>IFERROR(SMALL($AL$5:$AL$52,ROWS($AL$5:AL18)),"")</f>
        <v>14</v>
      </c>
      <c r="AO18" s="138"/>
      <c r="AP18" s="249" t="str">
        <f>IFERROR(INDEX($C$5:$I$52,$R16,COLUMNS($AO$5:AO16)),"")</f>
        <v>language and area studies</v>
      </c>
      <c r="AQ18" s="487">
        <f>IFERROR(INDEX($C$5:$N$52,$R16,COLUMNS($AP$7:AQ18)),"")</f>
        <v>1.4423076923076924E-2</v>
      </c>
      <c r="AR18" s="487">
        <f>IFERROR(INDEX($C$5:$N$52,$R16,COLUMNS($AP$7:AR18)),"")</f>
        <v>8.6538461538461536E-2</v>
      </c>
      <c r="AS18" s="487">
        <f>IFERROR(INDEX($C$5:$N$52,$R16,COLUMNS($AP$7:AS18)),"")</f>
        <v>0</v>
      </c>
      <c r="AT18" s="487">
        <f>IFERROR(INDEX($C$5:$N$52,$R16,COLUMNS($AP$7:AT18)),"")</f>
        <v>1.9230769230769232E-2</v>
      </c>
      <c r="AU18" s="487">
        <f>IFERROR(INDEX($C$5:$N$52,$R16,COLUMNS($AP$7:AU18)),"")</f>
        <v>4.3269230769230768E-2</v>
      </c>
      <c r="AV18" s="487">
        <f>IFERROR(INDEX($C$5:$N$52,$R16,COLUMNS($AP$7:AV18)),"")</f>
        <v>0</v>
      </c>
      <c r="AW18" s="487">
        <f>IFERROR(INDEX($C$5:$N$52,$R16,COLUMNS($AP$7:AW18)),"")</f>
        <v>4.807692307692308E-3</v>
      </c>
      <c r="AX18" s="487">
        <f>IFERROR(INDEX($C$5:$N$52,$R16,COLUMNS($AP$7:AX18)),"")</f>
        <v>1.4423076923076924E-2</v>
      </c>
      <c r="AY18" s="487">
        <f>IFERROR(INDEX($C$5:$N$52,$R16,COLUMNS($AP$7:AY18)),"")</f>
        <v>2.8846153846153848E-2</v>
      </c>
      <c r="AZ18" s="487">
        <f>IFERROR(INDEX($C$5:$N$52,$R16,COLUMNS($AP$7:AZ18)),"")</f>
        <v>0.78846153846153844</v>
      </c>
      <c r="BA18" s="521">
        <f>IFERROR(INDEX($C$5:$N$52,$R16,COLUMNS($AP$7:BA18)),"")</f>
        <v>0.20673076923076922</v>
      </c>
      <c r="BC18" s="478" t="str">
        <f>IFERROR(INDEX($W$5:$AI$52,$AM16,COLUMNS($BB$7:BB18)),"")</f>
        <v>language and area studies</v>
      </c>
      <c r="BD18" s="362">
        <f>IFERROR(INDEX($W$5:$AI$52,$AM16,COLUMNS($BB$7:BC18)),"")</f>
        <v>15</v>
      </c>
      <c r="BE18" s="362">
        <f>IFERROR(INDEX($W$5:$AI$52,$AM16,COLUMNS($BB$7:BD18)),"")</f>
        <v>90</v>
      </c>
      <c r="BF18" s="362">
        <f>IFERROR(INDEX($W$5:$AI$52,$AM16,COLUMNS($BB$7:BE18)),"")</f>
        <v>0</v>
      </c>
      <c r="BG18" s="362">
        <f>IFERROR(INDEX($W$5:$AI$52,$AM16,COLUMNS($BB$7:BF18)),"")</f>
        <v>20</v>
      </c>
      <c r="BH18" s="362">
        <f>IFERROR(INDEX($W$5:$AI$52,$AM16,COLUMNS($BB$7:BG18)),"")</f>
        <v>45</v>
      </c>
      <c r="BI18" s="362">
        <f>IFERROR(INDEX($W$5:$AI$52,$AM16,COLUMNS($BB$7:BH18)),"")</f>
        <v>0</v>
      </c>
      <c r="BJ18" s="362">
        <f>IFERROR(INDEX($W$5:$AI$52,$AM16,COLUMNS($BB$7:BI18)),"")</f>
        <v>5</v>
      </c>
      <c r="BK18" s="362">
        <f>IFERROR(INDEX($W$5:$AI$52,$AM16,COLUMNS($BB$7:BJ18)),"")</f>
        <v>15</v>
      </c>
      <c r="BL18" s="362">
        <f>IFERROR(INDEX($W$5:$AI$52,$AM16,COLUMNS($BB$7:BK18)),"")</f>
        <v>30</v>
      </c>
      <c r="BM18" s="362">
        <f>IFERROR(INDEX($W$5:$AI$52,$AM16,COLUMNS($BB$7:BL18)),"")</f>
        <v>820</v>
      </c>
      <c r="BN18" s="362">
        <f>IFERROR(INDEX($W$5:$AI$52,$AM16,COLUMNS($BB$7:BM18)),"")</f>
        <v>1040</v>
      </c>
      <c r="BO18" s="362">
        <f>IFERROR(INDEX($W$5:$AI$52,$AM16,COLUMNS($BB$7:BN18)),"")</f>
        <v>215</v>
      </c>
    </row>
    <row r="19" spans="3:67">
      <c r="C19" s="128" t="s">
        <v>419</v>
      </c>
      <c r="D19" s="105">
        <v>1.3422818791946308E-2</v>
      </c>
      <c r="E19" s="105">
        <v>6.7114093959731544E-2</v>
      </c>
      <c r="F19" s="105">
        <v>6.7114093959731542E-3</v>
      </c>
      <c r="G19" s="105">
        <v>2.0134228187919462E-2</v>
      </c>
      <c r="H19" s="105">
        <v>0.10067114093959731</v>
      </c>
      <c r="I19" s="105">
        <v>0</v>
      </c>
      <c r="J19" s="105">
        <v>6.7114093959731542E-3</v>
      </c>
      <c r="K19" s="105">
        <v>1.3422818791946308E-2</v>
      </c>
      <c r="L19" s="105">
        <v>1.3422818791946308E-2</v>
      </c>
      <c r="M19" s="105">
        <v>0.75838926174496646</v>
      </c>
      <c r="N19" s="105">
        <v>0.24832214765100671</v>
      </c>
      <c r="O19" s="128" t="s">
        <v>228</v>
      </c>
      <c r="P19" s="128">
        <f>ROWS($O$5:O19)</f>
        <v>15</v>
      </c>
      <c r="Q19" s="128">
        <f t="shared" si="0"/>
        <v>15</v>
      </c>
      <c r="R19" s="128">
        <f>IFERROR(SMALL($Q$5:$Q$52,ROWS($Q$5:Q19)),"")</f>
        <v>15</v>
      </c>
      <c r="W19" s="128" t="s">
        <v>419</v>
      </c>
      <c r="X19" s="128">
        <v>10</v>
      </c>
      <c r="Y19" s="128">
        <v>50</v>
      </c>
      <c r="Z19" s="128">
        <v>5</v>
      </c>
      <c r="AA19" s="128">
        <v>15</v>
      </c>
      <c r="AB19" s="128">
        <v>75</v>
      </c>
      <c r="AC19" s="128">
        <v>0</v>
      </c>
      <c r="AD19" s="128">
        <v>5</v>
      </c>
      <c r="AE19" s="128">
        <v>10</v>
      </c>
      <c r="AF19" s="128">
        <v>10</v>
      </c>
      <c r="AG19" s="128">
        <v>565</v>
      </c>
      <c r="AH19" s="128">
        <v>745</v>
      </c>
      <c r="AI19" s="128">
        <v>185</v>
      </c>
      <c r="AJ19" s="128" t="s">
        <v>228</v>
      </c>
      <c r="AK19" s="128">
        <f>ROWS($O$5:AI19)</f>
        <v>15</v>
      </c>
      <c r="AL19" s="128">
        <f t="shared" si="1"/>
        <v>15</v>
      </c>
      <c r="AM19" s="128">
        <f>IFERROR(SMALL($AL$5:$AL$52,ROWS($AL$5:AL19)),"")</f>
        <v>15</v>
      </c>
      <c r="AO19" s="138"/>
      <c r="AP19" s="249" t="str">
        <f>IFERROR(INDEX($C$5:$I$52,$R17,COLUMNS($AO$5:AO17)),"")</f>
        <v>law</v>
      </c>
      <c r="AQ19" s="487">
        <f>IFERROR(INDEX($C$5:$N$52,$R17,COLUMNS($AP$7:AQ19)),"")</f>
        <v>9.433962264150943E-3</v>
      </c>
      <c r="AR19" s="487">
        <f>IFERROR(INDEX($C$5:$N$52,$R17,COLUMNS($AP$7:AR19)),"")</f>
        <v>4.40251572327044E-2</v>
      </c>
      <c r="AS19" s="487">
        <f>IFERROR(INDEX($C$5:$N$52,$R17,COLUMNS($AP$7:AS19)),"")</f>
        <v>6.2893081761006293E-3</v>
      </c>
      <c r="AT19" s="487">
        <f>IFERROR(INDEX($C$5:$N$52,$R17,COLUMNS($AP$7:AT19)),"")</f>
        <v>6.2893081761006293E-3</v>
      </c>
      <c r="AU19" s="487">
        <f>IFERROR(INDEX($C$5:$N$52,$R17,COLUMNS($AP$7:AU19)),"")</f>
        <v>4.0880503144654086E-2</v>
      </c>
      <c r="AV19" s="487">
        <f>IFERROR(INDEX($C$5:$N$52,$R17,COLUMNS($AP$7:AV19)),"")</f>
        <v>0</v>
      </c>
      <c r="AW19" s="487">
        <f>IFERROR(INDEX($C$5:$N$52,$R17,COLUMNS($AP$7:AW19)),"")</f>
        <v>3.1446540880503146E-3</v>
      </c>
      <c r="AX19" s="487">
        <f>IFERROR(INDEX($C$5:$N$52,$R17,COLUMNS($AP$7:AX19)),"")</f>
        <v>1.2578616352201259E-2</v>
      </c>
      <c r="AY19" s="487">
        <f>IFERROR(INDEX($C$5:$N$52,$R17,COLUMNS($AP$7:AY19)),"")</f>
        <v>1.5723270440251572E-2</v>
      </c>
      <c r="AZ19" s="487">
        <f>IFERROR(INDEX($C$5:$N$52,$R17,COLUMNS($AP$7:AZ19)),"")</f>
        <v>0.86477987421383651</v>
      </c>
      <c r="BA19" s="521">
        <f>IFERROR(INDEX($C$5:$N$52,$R17,COLUMNS($AP$7:BA19)),"")</f>
        <v>0.13522012578616352</v>
      </c>
      <c r="BC19" s="478" t="str">
        <f>IFERROR(INDEX($W$5:$AI$52,$AM17,COLUMNS($BB$7:BB19)),"")</f>
        <v>law</v>
      </c>
      <c r="BD19" s="362">
        <f>IFERROR(INDEX($W$5:$AI$52,$AM17,COLUMNS($BB$7:BC19)),"")</f>
        <v>15</v>
      </c>
      <c r="BE19" s="362">
        <f>IFERROR(INDEX($W$5:$AI$52,$AM17,COLUMNS($BB$7:BD19)),"")</f>
        <v>70</v>
      </c>
      <c r="BF19" s="362">
        <f>IFERROR(INDEX($W$5:$AI$52,$AM17,COLUMNS($BB$7:BE19)),"")</f>
        <v>10</v>
      </c>
      <c r="BG19" s="362">
        <f>IFERROR(INDEX($W$5:$AI$52,$AM17,COLUMNS($BB$7:BF19)),"")</f>
        <v>10</v>
      </c>
      <c r="BH19" s="362">
        <f>IFERROR(INDEX($W$5:$AI$52,$AM17,COLUMNS($BB$7:BG19)),"")</f>
        <v>65</v>
      </c>
      <c r="BI19" s="362">
        <f>IFERROR(INDEX($W$5:$AI$52,$AM17,COLUMNS($BB$7:BH19)),"")</f>
        <v>0</v>
      </c>
      <c r="BJ19" s="362">
        <f>IFERROR(INDEX($W$5:$AI$52,$AM17,COLUMNS($BB$7:BI19)),"")</f>
        <v>5</v>
      </c>
      <c r="BK19" s="362">
        <f>IFERROR(INDEX($W$5:$AI$52,$AM17,COLUMNS($BB$7:BJ19)),"")</f>
        <v>20</v>
      </c>
      <c r="BL19" s="362">
        <f>IFERROR(INDEX($W$5:$AI$52,$AM17,COLUMNS($BB$7:BK19)),"")</f>
        <v>25</v>
      </c>
      <c r="BM19" s="362">
        <f>IFERROR(INDEX($W$5:$AI$52,$AM17,COLUMNS($BB$7:BL19)),"")</f>
        <v>1375</v>
      </c>
      <c r="BN19" s="362">
        <f>IFERROR(INDEX($W$5:$AI$52,$AM17,COLUMNS($BB$7:BM19)),"")</f>
        <v>1590</v>
      </c>
      <c r="BO19" s="362">
        <f>IFERROR(INDEX($W$5:$AI$52,$AM17,COLUMNS($BB$7:BN19)),"")</f>
        <v>215</v>
      </c>
    </row>
    <row r="20" spans="3:67">
      <c r="C20" s="128" t="s">
        <v>420</v>
      </c>
      <c r="D20" s="105">
        <v>2.2988505747126436E-2</v>
      </c>
      <c r="E20" s="105">
        <v>2.8735632183908046E-2</v>
      </c>
      <c r="F20" s="105">
        <v>0</v>
      </c>
      <c r="G20" s="105">
        <v>5.7471264367816091E-3</v>
      </c>
      <c r="H20" s="105">
        <v>4.0229885057471264E-2</v>
      </c>
      <c r="I20" s="105">
        <v>5.7471264367816091E-3</v>
      </c>
      <c r="J20" s="105">
        <v>0</v>
      </c>
      <c r="K20" s="105">
        <v>5.7471264367816091E-3</v>
      </c>
      <c r="L20" s="105">
        <v>1.7241379310344827E-2</v>
      </c>
      <c r="M20" s="105">
        <v>0.87931034482758619</v>
      </c>
      <c r="N20" s="105">
        <v>0.11494252873563218</v>
      </c>
      <c r="O20" s="128" t="s">
        <v>228</v>
      </c>
      <c r="P20" s="128">
        <f>ROWS($O$5:O20)</f>
        <v>16</v>
      </c>
      <c r="Q20" s="128">
        <f t="shared" si="0"/>
        <v>16</v>
      </c>
      <c r="R20" s="128">
        <f>IFERROR(SMALL($Q$5:$Q$52,ROWS($Q$5:Q20)),"")</f>
        <v>16</v>
      </c>
      <c r="W20" s="128" t="s">
        <v>420</v>
      </c>
      <c r="X20" s="128">
        <v>20</v>
      </c>
      <c r="Y20" s="128">
        <v>25</v>
      </c>
      <c r="Z20" s="128">
        <v>0</v>
      </c>
      <c r="AA20" s="128">
        <v>5</v>
      </c>
      <c r="AB20" s="128">
        <v>35</v>
      </c>
      <c r="AC20" s="128">
        <v>5</v>
      </c>
      <c r="AD20" s="128">
        <v>0</v>
      </c>
      <c r="AE20" s="128">
        <v>5</v>
      </c>
      <c r="AF20" s="128">
        <v>15</v>
      </c>
      <c r="AG20" s="128">
        <v>765</v>
      </c>
      <c r="AH20" s="128">
        <v>870</v>
      </c>
      <c r="AI20" s="128">
        <v>100</v>
      </c>
      <c r="AJ20" s="128" t="s">
        <v>228</v>
      </c>
      <c r="AK20" s="128">
        <f>ROWS($O$5:AI20)</f>
        <v>16</v>
      </c>
      <c r="AL20" s="128">
        <f t="shared" si="1"/>
        <v>16</v>
      </c>
      <c r="AM20" s="128">
        <f>IFERROR(SMALL($AL$5:$AL$52,ROWS($AL$5:AL20)),"")</f>
        <v>16</v>
      </c>
      <c r="AO20" s="138"/>
      <c r="AP20" s="249" t="str">
        <f>IFERROR(INDEX($C$5:$I$52,$R18,COLUMNS($AO$5:AO18)),"")</f>
        <v>mathematical sciences</v>
      </c>
      <c r="AQ20" s="487">
        <f>IFERROR(INDEX($C$5:$N$52,$R18,COLUMNS($AP$7:AQ20)),"")</f>
        <v>1.0309278350515464E-2</v>
      </c>
      <c r="AR20" s="487">
        <f>IFERROR(INDEX($C$5:$N$52,$R18,COLUMNS($AP$7:AR20)),"")</f>
        <v>3.0927835051546393E-2</v>
      </c>
      <c r="AS20" s="487">
        <f>IFERROR(INDEX($C$5:$N$52,$R18,COLUMNS($AP$7:AS20)),"")</f>
        <v>0</v>
      </c>
      <c r="AT20" s="487">
        <f>IFERROR(INDEX($C$5:$N$52,$R18,COLUMNS($AP$7:AT20)),"")</f>
        <v>3.0927835051546393E-2</v>
      </c>
      <c r="AU20" s="487">
        <f>IFERROR(INDEX($C$5:$N$52,$R18,COLUMNS($AP$7:AU20)),"")</f>
        <v>3.0927835051546393E-2</v>
      </c>
      <c r="AV20" s="487">
        <f>IFERROR(INDEX($C$5:$N$52,$R18,COLUMNS($AP$7:AV20)),"")</f>
        <v>0</v>
      </c>
      <c r="AW20" s="487">
        <f>IFERROR(INDEX($C$5:$N$52,$R18,COLUMNS($AP$7:AW20)),"")</f>
        <v>0</v>
      </c>
      <c r="AX20" s="487">
        <f>IFERROR(INDEX($C$5:$N$52,$R18,COLUMNS($AP$7:AX20)),"")</f>
        <v>0</v>
      </c>
      <c r="AY20" s="487">
        <f>IFERROR(INDEX($C$5:$N$52,$R18,COLUMNS($AP$7:AY20)),"")</f>
        <v>2.0618556701030927E-2</v>
      </c>
      <c r="AZ20" s="487">
        <f>IFERROR(INDEX($C$5:$N$52,$R18,COLUMNS($AP$7:AZ20)),"")</f>
        <v>0.87628865979381443</v>
      </c>
      <c r="BA20" s="521">
        <f>IFERROR(INDEX($C$5:$N$52,$R18,COLUMNS($AP$7:BA20)),"")</f>
        <v>0.13402061855670103</v>
      </c>
      <c r="BC20" s="478" t="str">
        <f>IFERROR(INDEX($W$5:$AI$52,$AM18,COLUMNS($BB$7:BB20)),"")</f>
        <v>mathematical sciences</v>
      </c>
      <c r="BD20" s="362">
        <f>IFERROR(INDEX($W$5:$AI$52,$AM18,COLUMNS($BB$7:BC20)),"")</f>
        <v>5</v>
      </c>
      <c r="BE20" s="362">
        <f>IFERROR(INDEX($W$5:$AI$52,$AM18,COLUMNS($BB$7:BD20)),"")</f>
        <v>15</v>
      </c>
      <c r="BF20" s="362">
        <f>IFERROR(INDEX($W$5:$AI$52,$AM18,COLUMNS($BB$7:BE20)),"")</f>
        <v>0</v>
      </c>
      <c r="BG20" s="362">
        <f>IFERROR(INDEX($W$5:$AI$52,$AM18,COLUMNS($BB$7:BF20)),"")</f>
        <v>15</v>
      </c>
      <c r="BH20" s="362">
        <f>IFERROR(INDEX($W$5:$AI$52,$AM18,COLUMNS($BB$7:BG20)),"")</f>
        <v>15</v>
      </c>
      <c r="BI20" s="362">
        <f>IFERROR(INDEX($W$5:$AI$52,$AM18,COLUMNS($BB$7:BH20)),"")</f>
        <v>0</v>
      </c>
      <c r="BJ20" s="362">
        <f>IFERROR(INDEX($W$5:$AI$52,$AM18,COLUMNS($BB$7:BI20)),"")</f>
        <v>0</v>
      </c>
      <c r="BK20" s="362">
        <f>IFERROR(INDEX($W$5:$AI$52,$AM18,COLUMNS($BB$7:BJ20)),"")</f>
        <v>0</v>
      </c>
      <c r="BL20" s="362">
        <f>IFERROR(INDEX($W$5:$AI$52,$AM18,COLUMNS($BB$7:BK20)),"")</f>
        <v>10</v>
      </c>
      <c r="BM20" s="362">
        <f>IFERROR(INDEX($W$5:$AI$52,$AM18,COLUMNS($BB$7:BL20)),"")</f>
        <v>425</v>
      </c>
      <c r="BN20" s="362">
        <f>IFERROR(INDEX($W$5:$AI$52,$AM18,COLUMNS($BB$7:BM20)),"")</f>
        <v>485</v>
      </c>
      <c r="BO20" s="362">
        <f>IFERROR(INDEX($W$5:$AI$52,$AM18,COLUMNS($BB$7:BN20)),"")</f>
        <v>65</v>
      </c>
    </row>
    <row r="21" spans="3:67">
      <c r="C21" s="128" t="s">
        <v>421</v>
      </c>
      <c r="D21" s="105">
        <v>2.2857142857142857E-2</v>
      </c>
      <c r="E21" s="105">
        <v>0.04</v>
      </c>
      <c r="F21" s="105">
        <v>5.7142857142857143E-3</v>
      </c>
      <c r="G21" s="105">
        <v>3.4285714285714287E-2</v>
      </c>
      <c r="H21" s="105">
        <v>0.04</v>
      </c>
      <c r="I21" s="105">
        <v>5.7142857142857143E-3</v>
      </c>
      <c r="J21" s="105">
        <v>0</v>
      </c>
      <c r="K21" s="105">
        <v>1.1428571428571429E-2</v>
      </c>
      <c r="L21" s="105">
        <v>2.2857142857142857E-2</v>
      </c>
      <c r="M21" s="105">
        <v>0.82285714285714284</v>
      </c>
      <c r="N21" s="105">
        <v>0.18285714285714286</v>
      </c>
      <c r="O21" s="128" t="s">
        <v>228</v>
      </c>
      <c r="P21" s="128">
        <f>ROWS($O$5:O21)</f>
        <v>17</v>
      </c>
      <c r="Q21" s="128">
        <f t="shared" si="0"/>
        <v>17</v>
      </c>
      <c r="R21" s="128">
        <f>IFERROR(SMALL($Q$5:$Q$52,ROWS($Q$5:Q21)),"")</f>
        <v>17</v>
      </c>
      <c r="W21" s="128" t="s">
        <v>421</v>
      </c>
      <c r="X21" s="128">
        <v>20</v>
      </c>
      <c r="Y21" s="128">
        <v>35</v>
      </c>
      <c r="Z21" s="128">
        <v>5</v>
      </c>
      <c r="AA21" s="128">
        <v>30</v>
      </c>
      <c r="AB21" s="128">
        <v>35</v>
      </c>
      <c r="AC21" s="128">
        <v>5</v>
      </c>
      <c r="AD21" s="128">
        <v>0</v>
      </c>
      <c r="AE21" s="128">
        <v>10</v>
      </c>
      <c r="AF21" s="128">
        <v>20</v>
      </c>
      <c r="AG21" s="128">
        <v>720</v>
      </c>
      <c r="AH21" s="128">
        <v>875</v>
      </c>
      <c r="AI21" s="128">
        <v>160</v>
      </c>
      <c r="AJ21" s="128" t="s">
        <v>228</v>
      </c>
      <c r="AK21" s="128">
        <f>ROWS($O$5:AI21)</f>
        <v>17</v>
      </c>
      <c r="AL21" s="128">
        <f t="shared" si="1"/>
        <v>17</v>
      </c>
      <c r="AM21" s="128">
        <f>IFERROR(SMALL($AL$5:$AL$52,ROWS($AL$5:AL21)),"")</f>
        <v>17</v>
      </c>
      <c r="AO21" s="138"/>
      <c r="AP21" s="249" t="str">
        <f>IFERROR(INDEX($C$5:$I$52,$R19,COLUMNS($AO$5:AO19)),"")</f>
        <v>Media, Journalism and Communications</v>
      </c>
      <c r="AQ21" s="487">
        <f>IFERROR(INDEX($C$5:$N$52,$R19,COLUMNS($AP$7:AQ21)),"")</f>
        <v>1.3422818791946308E-2</v>
      </c>
      <c r="AR21" s="487">
        <f>IFERROR(INDEX($C$5:$N$52,$R19,COLUMNS($AP$7:AR21)),"")</f>
        <v>6.7114093959731544E-2</v>
      </c>
      <c r="AS21" s="487">
        <f>IFERROR(INDEX($C$5:$N$52,$R19,COLUMNS($AP$7:AS21)),"")</f>
        <v>6.7114093959731542E-3</v>
      </c>
      <c r="AT21" s="487">
        <f>IFERROR(INDEX($C$5:$N$52,$R19,COLUMNS($AP$7:AT21)),"")</f>
        <v>2.0134228187919462E-2</v>
      </c>
      <c r="AU21" s="487">
        <f>IFERROR(INDEX($C$5:$N$52,$R19,COLUMNS($AP$7:AU21)),"")</f>
        <v>0.10067114093959731</v>
      </c>
      <c r="AV21" s="487">
        <f>IFERROR(INDEX($C$5:$N$52,$R19,COLUMNS($AP$7:AV21)),"")</f>
        <v>0</v>
      </c>
      <c r="AW21" s="487">
        <f>IFERROR(INDEX($C$5:$N$52,$R19,COLUMNS($AP$7:AW21)),"")</f>
        <v>6.7114093959731542E-3</v>
      </c>
      <c r="AX21" s="487">
        <f>IFERROR(INDEX($C$5:$N$52,$R19,COLUMNS($AP$7:AX21)),"")</f>
        <v>1.3422818791946308E-2</v>
      </c>
      <c r="AY21" s="487">
        <f>IFERROR(INDEX($C$5:$N$52,$R19,COLUMNS($AP$7:AY21)),"")</f>
        <v>1.3422818791946308E-2</v>
      </c>
      <c r="AZ21" s="487">
        <f>IFERROR(INDEX($C$5:$N$52,$R19,COLUMNS($AP$7:AZ21)),"")</f>
        <v>0.75838926174496646</v>
      </c>
      <c r="BA21" s="521">
        <f>IFERROR(INDEX($C$5:$N$52,$R19,COLUMNS($AP$7:BA21)),"")</f>
        <v>0.24832214765100671</v>
      </c>
      <c r="BC21" s="478" t="str">
        <f>IFERROR(INDEX($W$5:$AI$52,$AM19,COLUMNS($BB$7:BB21)),"")</f>
        <v>Media, Journalism and Communications</v>
      </c>
      <c r="BD21" s="362">
        <f>IFERROR(INDEX($W$5:$AI$52,$AM19,COLUMNS($BB$7:BC21)),"")</f>
        <v>10</v>
      </c>
      <c r="BE21" s="362">
        <f>IFERROR(INDEX($W$5:$AI$52,$AM19,COLUMNS($BB$7:BD21)),"")</f>
        <v>50</v>
      </c>
      <c r="BF21" s="362">
        <f>IFERROR(INDEX($W$5:$AI$52,$AM19,COLUMNS($BB$7:BE21)),"")</f>
        <v>5</v>
      </c>
      <c r="BG21" s="362">
        <f>IFERROR(INDEX($W$5:$AI$52,$AM19,COLUMNS($BB$7:BF21)),"")</f>
        <v>15</v>
      </c>
      <c r="BH21" s="362">
        <f>IFERROR(INDEX($W$5:$AI$52,$AM19,COLUMNS($BB$7:BG21)),"")</f>
        <v>75</v>
      </c>
      <c r="BI21" s="362">
        <f>IFERROR(INDEX($W$5:$AI$52,$AM19,COLUMNS($BB$7:BH21)),"")</f>
        <v>0</v>
      </c>
      <c r="BJ21" s="362">
        <f>IFERROR(INDEX($W$5:$AI$52,$AM19,COLUMNS($BB$7:BI21)),"")</f>
        <v>5</v>
      </c>
      <c r="BK21" s="362">
        <f>IFERROR(INDEX($W$5:$AI$52,$AM19,COLUMNS($BB$7:BJ21)),"")</f>
        <v>10</v>
      </c>
      <c r="BL21" s="362">
        <f>IFERROR(INDEX($W$5:$AI$52,$AM19,COLUMNS($BB$7:BK21)),"")</f>
        <v>10</v>
      </c>
      <c r="BM21" s="362">
        <f>IFERROR(INDEX($W$5:$AI$52,$AM19,COLUMNS($BB$7:BL21)),"")</f>
        <v>565</v>
      </c>
      <c r="BN21" s="362">
        <f>IFERROR(INDEX($W$5:$AI$52,$AM19,COLUMNS($BB$7:BM21)),"")</f>
        <v>745</v>
      </c>
      <c r="BO21" s="362">
        <f>IFERROR(INDEX($W$5:$AI$52,$AM19,COLUMNS($BB$7:BN21)),"")</f>
        <v>185</v>
      </c>
    </row>
    <row r="22" spans="3:67">
      <c r="C22" s="128" t="s">
        <v>422</v>
      </c>
      <c r="D22" s="105">
        <v>1.0752688172043012E-2</v>
      </c>
      <c r="E22" s="105">
        <v>9.6774193548387094E-2</v>
      </c>
      <c r="F22" s="105">
        <v>3.5842293906810036E-3</v>
      </c>
      <c r="G22" s="105">
        <v>1.7921146953405017E-2</v>
      </c>
      <c r="H22" s="105">
        <v>5.7347670250896057E-2</v>
      </c>
      <c r="I22" s="105">
        <v>0</v>
      </c>
      <c r="J22" s="105">
        <v>3.5842293906810036E-3</v>
      </c>
      <c r="K22" s="105">
        <v>1.4336917562724014E-2</v>
      </c>
      <c r="L22" s="105">
        <v>2.5089605734767026E-2</v>
      </c>
      <c r="M22" s="105">
        <v>0.77060931899641572</v>
      </c>
      <c r="N22" s="105">
        <v>0.22939068100358423</v>
      </c>
      <c r="O22" s="128" t="s">
        <v>228</v>
      </c>
      <c r="P22" s="128">
        <f>ROWS($O$5:O22)</f>
        <v>18</v>
      </c>
      <c r="Q22" s="128">
        <f t="shared" si="0"/>
        <v>18</v>
      </c>
      <c r="R22" s="128">
        <f>IFERROR(SMALL($Q$5:$Q$52,ROWS($Q$5:Q22)),"")</f>
        <v>18</v>
      </c>
      <c r="W22" s="128" t="s">
        <v>422</v>
      </c>
      <c r="X22" s="128">
        <v>15</v>
      </c>
      <c r="Y22" s="128">
        <v>135</v>
      </c>
      <c r="Z22" s="128">
        <v>5</v>
      </c>
      <c r="AA22" s="128">
        <v>25</v>
      </c>
      <c r="AB22" s="128">
        <v>80</v>
      </c>
      <c r="AC22" s="128">
        <v>0</v>
      </c>
      <c r="AD22" s="128">
        <v>5</v>
      </c>
      <c r="AE22" s="128">
        <v>20</v>
      </c>
      <c r="AF22" s="128">
        <v>35</v>
      </c>
      <c r="AG22" s="128">
        <v>1075</v>
      </c>
      <c r="AH22" s="128">
        <v>1395</v>
      </c>
      <c r="AI22" s="128">
        <v>320</v>
      </c>
      <c r="AJ22" s="128" t="s">
        <v>228</v>
      </c>
      <c r="AK22" s="128">
        <f>ROWS($O$5:AI22)</f>
        <v>18</v>
      </c>
      <c r="AL22" s="128">
        <f t="shared" si="1"/>
        <v>18</v>
      </c>
      <c r="AM22" s="128">
        <f>IFERROR(SMALL($AL$5:$AL$52,ROWS($AL$5:AL22)),"")</f>
        <v>18</v>
      </c>
      <c r="AO22" s="138"/>
      <c r="AP22" s="249" t="str">
        <f>IFERROR(INDEX($C$5:$I$52,$R20,COLUMNS($AO$5:AO20)),"")</f>
        <v>medicine and dentistry</v>
      </c>
      <c r="AQ22" s="487">
        <f>IFERROR(INDEX($C$5:$N$52,$R20,COLUMNS($AP$7:AQ22)),"")</f>
        <v>2.2988505747126436E-2</v>
      </c>
      <c r="AR22" s="487">
        <f>IFERROR(INDEX($C$5:$N$52,$R20,COLUMNS($AP$7:AR22)),"")</f>
        <v>2.8735632183908046E-2</v>
      </c>
      <c r="AS22" s="487">
        <f>IFERROR(INDEX($C$5:$N$52,$R20,COLUMNS($AP$7:AS22)),"")</f>
        <v>0</v>
      </c>
      <c r="AT22" s="487">
        <f>IFERROR(INDEX($C$5:$N$52,$R20,COLUMNS($AP$7:AT22)),"")</f>
        <v>5.7471264367816091E-3</v>
      </c>
      <c r="AU22" s="487">
        <f>IFERROR(INDEX($C$5:$N$52,$R20,COLUMNS($AP$7:AU22)),"")</f>
        <v>4.0229885057471264E-2</v>
      </c>
      <c r="AV22" s="487">
        <f>IFERROR(INDEX($C$5:$N$52,$R20,COLUMNS($AP$7:AV22)),"")</f>
        <v>5.7471264367816091E-3</v>
      </c>
      <c r="AW22" s="487">
        <f>IFERROR(INDEX($C$5:$N$52,$R20,COLUMNS($AP$7:AW22)),"")</f>
        <v>0</v>
      </c>
      <c r="AX22" s="487">
        <f>IFERROR(INDEX($C$5:$N$52,$R20,COLUMNS($AP$7:AX22)),"")</f>
        <v>5.7471264367816091E-3</v>
      </c>
      <c r="AY22" s="487">
        <f>IFERROR(INDEX($C$5:$N$52,$R20,COLUMNS($AP$7:AY22)),"")</f>
        <v>1.7241379310344827E-2</v>
      </c>
      <c r="AZ22" s="487">
        <f>IFERROR(INDEX($C$5:$N$52,$R20,COLUMNS($AP$7:AZ22)),"")</f>
        <v>0.87931034482758619</v>
      </c>
      <c r="BA22" s="521">
        <f>IFERROR(INDEX($C$5:$N$52,$R20,COLUMNS($AP$7:BA22)),"")</f>
        <v>0.11494252873563218</v>
      </c>
      <c r="BC22" s="478" t="str">
        <f>IFERROR(INDEX($W$5:$AI$52,$AM20,COLUMNS($BB$7:BB22)),"")</f>
        <v>medicine and dentistry</v>
      </c>
      <c r="BD22" s="362">
        <f>IFERROR(INDEX($W$5:$AI$52,$AM20,COLUMNS($BB$7:BC22)),"")</f>
        <v>20</v>
      </c>
      <c r="BE22" s="362">
        <f>IFERROR(INDEX($W$5:$AI$52,$AM20,COLUMNS($BB$7:BD22)),"")</f>
        <v>25</v>
      </c>
      <c r="BF22" s="362">
        <f>IFERROR(INDEX($W$5:$AI$52,$AM20,COLUMNS($BB$7:BE22)),"")</f>
        <v>0</v>
      </c>
      <c r="BG22" s="362">
        <f>IFERROR(INDEX($W$5:$AI$52,$AM20,COLUMNS($BB$7:BF22)),"")</f>
        <v>5</v>
      </c>
      <c r="BH22" s="362">
        <f>IFERROR(INDEX($W$5:$AI$52,$AM20,COLUMNS($BB$7:BG22)),"")</f>
        <v>35</v>
      </c>
      <c r="BI22" s="362">
        <f>IFERROR(INDEX($W$5:$AI$52,$AM20,COLUMNS($BB$7:BH22)),"")</f>
        <v>5</v>
      </c>
      <c r="BJ22" s="362">
        <f>IFERROR(INDEX($W$5:$AI$52,$AM20,COLUMNS($BB$7:BI22)),"")</f>
        <v>0</v>
      </c>
      <c r="BK22" s="362">
        <f>IFERROR(INDEX($W$5:$AI$52,$AM20,COLUMNS($BB$7:BJ22)),"")</f>
        <v>5</v>
      </c>
      <c r="BL22" s="362">
        <f>IFERROR(INDEX($W$5:$AI$52,$AM20,COLUMNS($BB$7:BK22)),"")</f>
        <v>15</v>
      </c>
      <c r="BM22" s="362">
        <f>IFERROR(INDEX($W$5:$AI$52,$AM20,COLUMNS($BB$7:BL22)),"")</f>
        <v>765</v>
      </c>
      <c r="BN22" s="362">
        <f>IFERROR(INDEX($W$5:$AI$52,$AM20,COLUMNS($BB$7:BM22)),"")</f>
        <v>870</v>
      </c>
      <c r="BO22" s="362">
        <f>IFERROR(INDEX($W$5:$AI$52,$AM20,COLUMNS($BB$7:BN22)),"")</f>
        <v>100</v>
      </c>
    </row>
    <row r="23" spans="3:67">
      <c r="C23" s="128" t="s">
        <v>423</v>
      </c>
      <c r="D23" s="105">
        <v>1.1235955056179775E-2</v>
      </c>
      <c r="E23" s="105">
        <v>5.7784911717495988E-2</v>
      </c>
      <c r="F23" s="105">
        <v>6.420545746388443E-3</v>
      </c>
      <c r="G23" s="105">
        <v>8.0256821829855531E-3</v>
      </c>
      <c r="H23" s="105">
        <v>5.1364365971107544E-2</v>
      </c>
      <c r="I23" s="105">
        <v>1.6051364365971107E-3</v>
      </c>
      <c r="J23" s="105">
        <v>4.815409309791332E-3</v>
      </c>
      <c r="K23" s="105">
        <v>1.6051364365971106E-2</v>
      </c>
      <c r="L23" s="105">
        <v>2.4077046548956663E-2</v>
      </c>
      <c r="M23" s="105">
        <v>0.8202247191011236</v>
      </c>
      <c r="N23" s="105">
        <v>0.1797752808988764</v>
      </c>
      <c r="O23" s="128" t="s">
        <v>228</v>
      </c>
      <c r="P23" s="128">
        <f>ROWS($O$5:O23)</f>
        <v>19</v>
      </c>
      <c r="Q23" s="128">
        <f t="shared" si="0"/>
        <v>19</v>
      </c>
      <c r="R23" s="128">
        <f>IFERROR(SMALL($Q$5:$Q$52,ROWS($Q$5:Q23)),"")</f>
        <v>19</v>
      </c>
      <c r="W23" s="128" t="s">
        <v>423</v>
      </c>
      <c r="X23" s="128">
        <v>35</v>
      </c>
      <c r="Y23" s="128">
        <v>180</v>
      </c>
      <c r="Z23" s="128">
        <v>20</v>
      </c>
      <c r="AA23" s="128">
        <v>25</v>
      </c>
      <c r="AB23" s="128">
        <v>160</v>
      </c>
      <c r="AC23" s="128">
        <v>5</v>
      </c>
      <c r="AD23" s="128">
        <v>15</v>
      </c>
      <c r="AE23" s="128">
        <v>50</v>
      </c>
      <c r="AF23" s="128">
        <v>75</v>
      </c>
      <c r="AG23" s="128">
        <v>2555</v>
      </c>
      <c r="AH23" s="128">
        <v>3115</v>
      </c>
      <c r="AI23" s="128">
        <v>560</v>
      </c>
      <c r="AJ23" s="128" t="s">
        <v>228</v>
      </c>
      <c r="AK23" s="128">
        <f>ROWS($O$5:AI23)</f>
        <v>19</v>
      </c>
      <c r="AL23" s="128">
        <f t="shared" si="1"/>
        <v>19</v>
      </c>
      <c r="AM23" s="128">
        <f>IFERROR(SMALL($AL$5:$AL$52,ROWS($AL$5:AL23)),"")</f>
        <v>19</v>
      </c>
      <c r="AO23" s="138"/>
      <c r="AP23" s="249" t="str">
        <f>IFERROR(INDEX($C$5:$I$52,$R21,COLUMNS($AO$5:AO21)),"")</f>
        <v>physical sciences</v>
      </c>
      <c r="AQ23" s="487">
        <f>IFERROR(INDEX($C$5:$N$52,$R21,COLUMNS($AP$7:AQ23)),"")</f>
        <v>2.2857142857142857E-2</v>
      </c>
      <c r="AR23" s="487">
        <f>IFERROR(INDEX($C$5:$N$52,$R21,COLUMNS($AP$7:AR23)),"")</f>
        <v>0.04</v>
      </c>
      <c r="AS23" s="487">
        <f>IFERROR(INDEX($C$5:$N$52,$R21,COLUMNS($AP$7:AS23)),"")</f>
        <v>5.7142857142857143E-3</v>
      </c>
      <c r="AT23" s="487">
        <f>IFERROR(INDEX($C$5:$N$52,$R21,COLUMNS($AP$7:AT23)),"")</f>
        <v>3.4285714285714287E-2</v>
      </c>
      <c r="AU23" s="487">
        <f>IFERROR(INDEX($C$5:$N$52,$R21,COLUMNS($AP$7:AU23)),"")</f>
        <v>0.04</v>
      </c>
      <c r="AV23" s="487">
        <f>IFERROR(INDEX($C$5:$N$52,$R21,COLUMNS($AP$7:AV23)),"")</f>
        <v>5.7142857142857143E-3</v>
      </c>
      <c r="AW23" s="487">
        <f>IFERROR(INDEX($C$5:$N$52,$R21,COLUMNS($AP$7:AW23)),"")</f>
        <v>0</v>
      </c>
      <c r="AX23" s="487">
        <f>IFERROR(INDEX($C$5:$N$52,$R21,COLUMNS($AP$7:AX23)),"")</f>
        <v>1.1428571428571429E-2</v>
      </c>
      <c r="AY23" s="487">
        <f>IFERROR(INDEX($C$5:$N$52,$R21,COLUMNS($AP$7:AY23)),"")</f>
        <v>2.2857142857142857E-2</v>
      </c>
      <c r="AZ23" s="487">
        <f>IFERROR(INDEX($C$5:$N$52,$R21,COLUMNS($AP$7:AZ23)),"")</f>
        <v>0.82285714285714284</v>
      </c>
      <c r="BA23" s="521">
        <f>IFERROR(INDEX($C$5:$N$52,$R21,COLUMNS($AP$7:BA23)),"")</f>
        <v>0.18285714285714286</v>
      </c>
      <c r="BC23" s="478" t="str">
        <f>IFERROR(INDEX($W$5:$AI$52,$AM21,COLUMNS($BB$7:BB23)),"")</f>
        <v>physical sciences</v>
      </c>
      <c r="BD23" s="362">
        <f>IFERROR(INDEX($W$5:$AI$52,$AM21,COLUMNS($BB$7:BC23)),"")</f>
        <v>20</v>
      </c>
      <c r="BE23" s="362">
        <f>IFERROR(INDEX($W$5:$AI$52,$AM21,COLUMNS($BB$7:BD23)),"")</f>
        <v>35</v>
      </c>
      <c r="BF23" s="362">
        <f>IFERROR(INDEX($W$5:$AI$52,$AM21,COLUMNS($BB$7:BE23)),"")</f>
        <v>5</v>
      </c>
      <c r="BG23" s="362">
        <f>IFERROR(INDEX($W$5:$AI$52,$AM21,COLUMNS($BB$7:BF23)),"")</f>
        <v>30</v>
      </c>
      <c r="BH23" s="362">
        <f>IFERROR(INDEX($W$5:$AI$52,$AM21,COLUMNS($BB$7:BG23)),"")</f>
        <v>35</v>
      </c>
      <c r="BI23" s="362">
        <f>IFERROR(INDEX($W$5:$AI$52,$AM21,COLUMNS($BB$7:BH23)),"")</f>
        <v>5</v>
      </c>
      <c r="BJ23" s="362">
        <f>IFERROR(INDEX($W$5:$AI$52,$AM21,COLUMNS($BB$7:BI23)),"")</f>
        <v>0</v>
      </c>
      <c r="BK23" s="362">
        <f>IFERROR(INDEX($W$5:$AI$52,$AM21,COLUMNS($BB$7:BJ23)),"")</f>
        <v>10</v>
      </c>
      <c r="BL23" s="362">
        <f>IFERROR(INDEX($W$5:$AI$52,$AM21,COLUMNS($BB$7:BK23)),"")</f>
        <v>20</v>
      </c>
      <c r="BM23" s="362">
        <f>IFERROR(INDEX($W$5:$AI$52,$AM21,COLUMNS($BB$7:BL23)),"")</f>
        <v>720</v>
      </c>
      <c r="BN23" s="362">
        <f>IFERROR(INDEX($W$5:$AI$52,$AM21,COLUMNS($BB$7:BM23)),"")</f>
        <v>875</v>
      </c>
      <c r="BO23" s="362">
        <f>IFERROR(INDEX($W$5:$AI$52,$AM21,COLUMNS($BB$7:BN23)),"")</f>
        <v>160</v>
      </c>
    </row>
    <row r="24" spans="3:67">
      <c r="C24" s="128" t="s">
        <v>424</v>
      </c>
      <c r="D24" s="105">
        <v>1.7721518987341773E-2</v>
      </c>
      <c r="E24" s="105">
        <v>4.3037974683544304E-2</v>
      </c>
      <c r="F24" s="105">
        <v>2.5316455696202532E-3</v>
      </c>
      <c r="G24" s="105">
        <v>5.0632911392405064E-3</v>
      </c>
      <c r="H24" s="105">
        <v>7.0886075949367092E-2</v>
      </c>
      <c r="I24" s="105">
        <v>8.438818565400844E-4</v>
      </c>
      <c r="J24" s="105">
        <v>3.3755274261603376E-3</v>
      </c>
      <c r="K24" s="105">
        <v>1.4345991561181435E-2</v>
      </c>
      <c r="L24" s="105">
        <v>2.1940928270042195E-2</v>
      </c>
      <c r="M24" s="105">
        <v>0.82109704641350212</v>
      </c>
      <c r="N24" s="105">
        <v>0.17974683544303796</v>
      </c>
      <c r="O24" s="128" t="s">
        <v>228</v>
      </c>
      <c r="P24" s="128">
        <f>ROWS($O$5:O24)</f>
        <v>20</v>
      </c>
      <c r="Q24" s="128">
        <f t="shared" si="0"/>
        <v>20</v>
      </c>
      <c r="R24" s="128">
        <f>IFERROR(SMALL($Q$5:$Q$52,ROWS($Q$5:Q24)),"")</f>
        <v>20</v>
      </c>
      <c r="W24" s="128" t="s">
        <v>424</v>
      </c>
      <c r="X24" s="128">
        <v>105</v>
      </c>
      <c r="Y24" s="128">
        <v>255</v>
      </c>
      <c r="Z24" s="128">
        <v>15</v>
      </c>
      <c r="AA24" s="128">
        <v>30</v>
      </c>
      <c r="AB24" s="128">
        <v>420</v>
      </c>
      <c r="AC24" s="128">
        <v>5</v>
      </c>
      <c r="AD24" s="128">
        <v>20</v>
      </c>
      <c r="AE24" s="128">
        <v>85</v>
      </c>
      <c r="AF24" s="128">
        <v>130</v>
      </c>
      <c r="AG24" s="128">
        <v>4865</v>
      </c>
      <c r="AH24" s="128">
        <v>5925</v>
      </c>
      <c r="AI24" s="128">
        <v>1065</v>
      </c>
      <c r="AJ24" s="128" t="s">
        <v>228</v>
      </c>
      <c r="AK24" s="128">
        <f>ROWS($O$5:AI24)</f>
        <v>20</v>
      </c>
      <c r="AL24" s="128">
        <f t="shared" si="1"/>
        <v>20</v>
      </c>
      <c r="AM24" s="128">
        <f>IFERROR(SMALL($AL$5:$AL$52,ROWS($AL$5:AL24)),"")</f>
        <v>20</v>
      </c>
      <c r="AO24" s="138"/>
      <c r="AP24" s="249" t="str">
        <f>IFERROR(INDEX($C$5:$I$52,$R22,COLUMNS($AO$5:AO22)),"")</f>
        <v>psychology</v>
      </c>
      <c r="AQ24" s="487">
        <f>IFERROR(INDEX($C$5:$N$52,$R22,COLUMNS($AP$7:AQ24)),"")</f>
        <v>1.0752688172043012E-2</v>
      </c>
      <c r="AR24" s="487">
        <f>IFERROR(INDEX($C$5:$N$52,$R22,COLUMNS($AP$7:AR24)),"")</f>
        <v>9.6774193548387094E-2</v>
      </c>
      <c r="AS24" s="487">
        <f>IFERROR(INDEX($C$5:$N$52,$R22,COLUMNS($AP$7:AS24)),"")</f>
        <v>3.5842293906810036E-3</v>
      </c>
      <c r="AT24" s="487">
        <f>IFERROR(INDEX($C$5:$N$52,$R22,COLUMNS($AP$7:AT24)),"")</f>
        <v>1.7921146953405017E-2</v>
      </c>
      <c r="AU24" s="487">
        <f>IFERROR(INDEX($C$5:$N$52,$R22,COLUMNS($AP$7:AU24)),"")</f>
        <v>5.7347670250896057E-2</v>
      </c>
      <c r="AV24" s="487">
        <f>IFERROR(INDEX($C$5:$N$52,$R22,COLUMNS($AP$7:AV24)),"")</f>
        <v>0</v>
      </c>
      <c r="AW24" s="487">
        <f>IFERROR(INDEX($C$5:$N$52,$R22,COLUMNS($AP$7:AW24)),"")</f>
        <v>3.5842293906810036E-3</v>
      </c>
      <c r="AX24" s="487">
        <f>IFERROR(INDEX($C$5:$N$52,$R22,COLUMNS($AP$7:AX24)),"")</f>
        <v>1.4336917562724014E-2</v>
      </c>
      <c r="AY24" s="487">
        <f>IFERROR(INDEX($C$5:$N$52,$R22,COLUMNS($AP$7:AY24)),"")</f>
        <v>2.5089605734767026E-2</v>
      </c>
      <c r="AZ24" s="487">
        <f>IFERROR(INDEX($C$5:$N$52,$R22,COLUMNS($AP$7:AZ24)),"")</f>
        <v>0.77060931899641572</v>
      </c>
      <c r="BA24" s="521">
        <f>IFERROR(INDEX($C$5:$N$52,$R22,COLUMNS($AP$7:BA24)),"")</f>
        <v>0.22939068100358423</v>
      </c>
      <c r="BC24" s="478" t="str">
        <f>IFERROR(INDEX($W$5:$AI$52,$AM22,COLUMNS($BB$7:BB24)),"")</f>
        <v>psychology</v>
      </c>
      <c r="BD24" s="362">
        <f>IFERROR(INDEX($W$5:$AI$52,$AM22,COLUMNS($BB$7:BC24)),"")</f>
        <v>15</v>
      </c>
      <c r="BE24" s="362">
        <f>IFERROR(INDEX($W$5:$AI$52,$AM22,COLUMNS($BB$7:BD24)),"")</f>
        <v>135</v>
      </c>
      <c r="BF24" s="362">
        <f>IFERROR(INDEX($W$5:$AI$52,$AM22,COLUMNS($BB$7:BE24)),"")</f>
        <v>5</v>
      </c>
      <c r="BG24" s="362">
        <f>IFERROR(INDEX($W$5:$AI$52,$AM22,COLUMNS($BB$7:BF24)),"")</f>
        <v>25</v>
      </c>
      <c r="BH24" s="362">
        <f>IFERROR(INDEX($W$5:$AI$52,$AM22,COLUMNS($BB$7:BG24)),"")</f>
        <v>80</v>
      </c>
      <c r="BI24" s="362">
        <f>IFERROR(INDEX($W$5:$AI$52,$AM22,COLUMNS($BB$7:BH24)),"")</f>
        <v>0</v>
      </c>
      <c r="BJ24" s="362">
        <f>IFERROR(INDEX($W$5:$AI$52,$AM22,COLUMNS($BB$7:BI24)),"")</f>
        <v>5</v>
      </c>
      <c r="BK24" s="362">
        <f>IFERROR(INDEX($W$5:$AI$52,$AM22,COLUMNS($BB$7:BJ24)),"")</f>
        <v>20</v>
      </c>
      <c r="BL24" s="362">
        <f>IFERROR(INDEX($W$5:$AI$52,$AM22,COLUMNS($BB$7:BK24)),"")</f>
        <v>35</v>
      </c>
      <c r="BM24" s="362">
        <f>IFERROR(INDEX($W$5:$AI$52,$AM22,COLUMNS($BB$7:BL24)),"")</f>
        <v>1075</v>
      </c>
      <c r="BN24" s="362">
        <f>IFERROR(INDEX($W$5:$AI$52,$AM22,COLUMNS($BB$7:BM24)),"")</f>
        <v>1395</v>
      </c>
      <c r="BO24" s="362">
        <f>IFERROR(INDEX($W$5:$AI$52,$AM22,COLUMNS($BB$7:BN24)),"")</f>
        <v>320</v>
      </c>
    </row>
    <row r="25" spans="3:67">
      <c r="C25" s="128" t="s">
        <v>425</v>
      </c>
      <c r="D25" s="105">
        <v>0</v>
      </c>
      <c r="E25" s="105">
        <v>3.0303030303030304E-2</v>
      </c>
      <c r="F25" s="105">
        <v>0</v>
      </c>
      <c r="G25" s="105">
        <v>0</v>
      </c>
      <c r="H25" s="105">
        <v>3.0303030303030304E-2</v>
      </c>
      <c r="I25" s="105">
        <v>0</v>
      </c>
      <c r="J25" s="105">
        <v>0</v>
      </c>
      <c r="K25" s="105">
        <v>0</v>
      </c>
      <c r="L25" s="105">
        <v>6.0606060606060608E-2</v>
      </c>
      <c r="M25" s="105">
        <v>0.84848484848484851</v>
      </c>
      <c r="N25" s="105">
        <v>0.12121212121212122</v>
      </c>
      <c r="O25" s="128" t="s">
        <v>228</v>
      </c>
      <c r="P25" s="128">
        <f>ROWS($O$5:O25)</f>
        <v>21</v>
      </c>
      <c r="Q25" s="128">
        <f t="shared" si="0"/>
        <v>21</v>
      </c>
      <c r="R25" s="128">
        <f>IFERROR(SMALL($Q$5:$Q$52,ROWS($Q$5:Q25)),"")</f>
        <v>21</v>
      </c>
      <c r="W25" s="128" t="s">
        <v>425</v>
      </c>
      <c r="X25" s="128">
        <v>0</v>
      </c>
      <c r="Y25" s="128">
        <v>5</v>
      </c>
      <c r="Z25" s="128">
        <v>0</v>
      </c>
      <c r="AA25" s="128">
        <v>0</v>
      </c>
      <c r="AB25" s="128">
        <v>5</v>
      </c>
      <c r="AC25" s="128">
        <v>0</v>
      </c>
      <c r="AD25" s="128">
        <v>0</v>
      </c>
      <c r="AE25" s="128">
        <v>0</v>
      </c>
      <c r="AF25" s="128">
        <v>10</v>
      </c>
      <c r="AG25" s="128">
        <v>140</v>
      </c>
      <c r="AH25" s="128">
        <v>165</v>
      </c>
      <c r="AI25" s="128">
        <v>20</v>
      </c>
      <c r="AJ25" s="128" t="s">
        <v>228</v>
      </c>
      <c r="AK25" s="128">
        <f>ROWS($O$5:AI25)</f>
        <v>21</v>
      </c>
      <c r="AL25" s="128">
        <f t="shared" si="1"/>
        <v>21</v>
      </c>
      <c r="AM25" s="128">
        <f>IFERROR(SMALL($AL$5:$AL$52,ROWS($AL$5:AL25)),"")</f>
        <v>21</v>
      </c>
      <c r="AO25" s="138"/>
      <c r="AP25" s="249" t="str">
        <f>IFERROR(INDEX($C$5:$I$52,$R23,COLUMNS($AO$5:AO23)),"")</f>
        <v>social sciences</v>
      </c>
      <c r="AQ25" s="487">
        <f>IFERROR(INDEX($C$5:$N$52,$R23,COLUMNS($AP$7:AQ25)),"")</f>
        <v>1.1235955056179775E-2</v>
      </c>
      <c r="AR25" s="487">
        <f>IFERROR(INDEX($C$5:$N$52,$R23,COLUMNS($AP$7:AR25)),"")</f>
        <v>5.7784911717495988E-2</v>
      </c>
      <c r="AS25" s="487">
        <f>IFERROR(INDEX($C$5:$N$52,$R23,COLUMNS($AP$7:AS25)),"")</f>
        <v>6.420545746388443E-3</v>
      </c>
      <c r="AT25" s="487">
        <f>IFERROR(INDEX($C$5:$N$52,$R23,COLUMNS($AP$7:AT25)),"")</f>
        <v>8.0256821829855531E-3</v>
      </c>
      <c r="AU25" s="487">
        <f>IFERROR(INDEX($C$5:$N$52,$R23,COLUMNS($AP$7:AU25)),"")</f>
        <v>5.1364365971107544E-2</v>
      </c>
      <c r="AV25" s="487">
        <f>IFERROR(INDEX($C$5:$N$52,$R23,COLUMNS($AP$7:AV25)),"")</f>
        <v>1.6051364365971107E-3</v>
      </c>
      <c r="AW25" s="487">
        <f>IFERROR(INDEX($C$5:$N$52,$R23,COLUMNS($AP$7:AW25)),"")</f>
        <v>4.815409309791332E-3</v>
      </c>
      <c r="AX25" s="487">
        <f>IFERROR(INDEX($C$5:$N$52,$R23,COLUMNS($AP$7:AX25)),"")</f>
        <v>1.6051364365971106E-2</v>
      </c>
      <c r="AY25" s="487">
        <f>IFERROR(INDEX($C$5:$N$52,$R23,COLUMNS($AP$7:AY25)),"")</f>
        <v>2.4077046548956663E-2</v>
      </c>
      <c r="AZ25" s="487">
        <f>IFERROR(INDEX($C$5:$N$52,$R23,COLUMNS($AP$7:AZ25)),"")</f>
        <v>0.8202247191011236</v>
      </c>
      <c r="BA25" s="521">
        <f>IFERROR(INDEX($C$5:$N$52,$R23,COLUMNS($AP$7:BA25)),"")</f>
        <v>0.1797752808988764</v>
      </c>
      <c r="BC25" s="478" t="str">
        <f>IFERROR(INDEX($W$5:$AI$52,$AM23,COLUMNS($BB$7:BB25)),"")</f>
        <v>social sciences</v>
      </c>
      <c r="BD25" s="362">
        <f>IFERROR(INDEX($W$5:$AI$52,$AM23,COLUMNS($BB$7:BC25)),"")</f>
        <v>35</v>
      </c>
      <c r="BE25" s="362">
        <f>IFERROR(INDEX($W$5:$AI$52,$AM23,COLUMNS($BB$7:BD25)),"")</f>
        <v>180</v>
      </c>
      <c r="BF25" s="362">
        <f>IFERROR(INDEX($W$5:$AI$52,$AM23,COLUMNS($BB$7:BE25)),"")</f>
        <v>20</v>
      </c>
      <c r="BG25" s="362">
        <f>IFERROR(INDEX($W$5:$AI$52,$AM23,COLUMNS($BB$7:BF25)),"")</f>
        <v>25</v>
      </c>
      <c r="BH25" s="362">
        <f>IFERROR(INDEX($W$5:$AI$52,$AM23,COLUMNS($BB$7:BG25)),"")</f>
        <v>160</v>
      </c>
      <c r="BI25" s="362">
        <f>IFERROR(INDEX($W$5:$AI$52,$AM23,COLUMNS($BB$7:BH25)),"")</f>
        <v>5</v>
      </c>
      <c r="BJ25" s="362">
        <f>IFERROR(INDEX($W$5:$AI$52,$AM23,COLUMNS($BB$7:BI25)),"")</f>
        <v>15</v>
      </c>
      <c r="BK25" s="362">
        <f>IFERROR(INDEX($W$5:$AI$52,$AM23,COLUMNS($BB$7:BJ25)),"")</f>
        <v>50</v>
      </c>
      <c r="BL25" s="362">
        <f>IFERROR(INDEX($W$5:$AI$52,$AM23,COLUMNS($BB$7:BK25)),"")</f>
        <v>75</v>
      </c>
      <c r="BM25" s="362">
        <f>IFERROR(INDEX($W$5:$AI$52,$AM23,COLUMNS($BB$7:BL25)),"")</f>
        <v>2555</v>
      </c>
      <c r="BN25" s="362">
        <f>IFERROR(INDEX($W$5:$AI$52,$AM23,COLUMNS($BB$7:BM25)),"")</f>
        <v>3115</v>
      </c>
      <c r="BO25" s="362">
        <f>IFERROR(INDEX($W$5:$AI$52,$AM23,COLUMNS($BB$7:BN25)),"")</f>
        <v>560</v>
      </c>
    </row>
    <row r="26" spans="3:67">
      <c r="C26" s="128" t="s">
        <v>401</v>
      </c>
      <c r="D26" s="105">
        <v>1.3722886232846392E-2</v>
      </c>
      <c r="E26" s="105">
        <v>4.5447838276523538E-2</v>
      </c>
      <c r="F26" s="105">
        <v>3.2462741626088239E-3</v>
      </c>
      <c r="G26" s="105">
        <v>1.2689980817470857E-2</v>
      </c>
      <c r="H26" s="105">
        <v>6.0498745757709901E-2</v>
      </c>
      <c r="I26" s="105">
        <v>1.4755791648221927E-3</v>
      </c>
      <c r="J26" s="105">
        <v>3.2462741626088239E-3</v>
      </c>
      <c r="K26" s="105">
        <v>1.2689980817470857E-2</v>
      </c>
      <c r="L26" s="105">
        <v>2.0805666223992918E-2</v>
      </c>
      <c r="M26" s="105">
        <v>0.82602921646746352</v>
      </c>
      <c r="N26" s="105">
        <v>0.17382322561605429</v>
      </c>
      <c r="O26" s="128" t="s">
        <v>228</v>
      </c>
      <c r="P26" s="128">
        <f>ROWS($O$5:O26)</f>
        <v>22</v>
      </c>
      <c r="Q26" s="128">
        <f t="shared" si="0"/>
        <v>22</v>
      </c>
      <c r="R26" s="128">
        <f>IFERROR(SMALL($Q$5:$Q$52,ROWS($Q$5:Q26)),"")</f>
        <v>22</v>
      </c>
      <c r="W26" s="128" t="s">
        <v>401</v>
      </c>
      <c r="X26" s="128">
        <v>465</v>
      </c>
      <c r="Y26" s="128">
        <v>1540</v>
      </c>
      <c r="Z26" s="128">
        <v>110</v>
      </c>
      <c r="AA26" s="128">
        <v>430</v>
      </c>
      <c r="AB26" s="128">
        <v>2050</v>
      </c>
      <c r="AC26" s="128">
        <v>50</v>
      </c>
      <c r="AD26" s="128">
        <v>110</v>
      </c>
      <c r="AE26" s="128">
        <v>430</v>
      </c>
      <c r="AF26" s="128">
        <v>705</v>
      </c>
      <c r="AG26" s="128">
        <v>27990</v>
      </c>
      <c r="AH26" s="128">
        <v>33885</v>
      </c>
      <c r="AI26" s="128">
        <v>5890</v>
      </c>
      <c r="AJ26" s="128" t="s">
        <v>228</v>
      </c>
      <c r="AK26" s="128">
        <f>ROWS($O$5:AI26)</f>
        <v>22</v>
      </c>
      <c r="AL26" s="128">
        <f t="shared" si="1"/>
        <v>22</v>
      </c>
      <c r="AM26" s="128">
        <f>IFERROR(SMALL($AL$5:$AL$52,ROWS($AL$5:AL26)),"")</f>
        <v>22</v>
      </c>
      <c r="AO26" s="138"/>
      <c r="AP26" s="249" t="str">
        <f>IFERROR(INDEX($C$5:$I$52,$R24,COLUMNS($AO$5:AO24)),"")</f>
        <v>subjects allied to medicine</v>
      </c>
      <c r="AQ26" s="487">
        <f>IFERROR(INDEX($C$5:$N$52,$R24,COLUMNS($AP$7:AQ26)),"")</f>
        <v>1.7721518987341773E-2</v>
      </c>
      <c r="AR26" s="487">
        <f>IFERROR(INDEX($C$5:$N$52,$R24,COLUMNS($AP$7:AR26)),"")</f>
        <v>4.3037974683544304E-2</v>
      </c>
      <c r="AS26" s="487">
        <f>IFERROR(INDEX($C$5:$N$52,$R24,COLUMNS($AP$7:AS26)),"")</f>
        <v>2.5316455696202532E-3</v>
      </c>
      <c r="AT26" s="487">
        <f>IFERROR(INDEX($C$5:$N$52,$R24,COLUMNS($AP$7:AT26)),"")</f>
        <v>5.0632911392405064E-3</v>
      </c>
      <c r="AU26" s="487">
        <f>IFERROR(INDEX($C$5:$N$52,$R24,COLUMNS($AP$7:AU26)),"")</f>
        <v>7.0886075949367092E-2</v>
      </c>
      <c r="AV26" s="487">
        <f>IFERROR(INDEX($C$5:$N$52,$R24,COLUMNS($AP$7:AV26)),"")</f>
        <v>8.438818565400844E-4</v>
      </c>
      <c r="AW26" s="487">
        <f>IFERROR(INDEX($C$5:$N$52,$R24,COLUMNS($AP$7:AW26)),"")</f>
        <v>3.3755274261603376E-3</v>
      </c>
      <c r="AX26" s="487">
        <f>IFERROR(INDEX($C$5:$N$52,$R24,COLUMNS($AP$7:AX26)),"")</f>
        <v>1.4345991561181435E-2</v>
      </c>
      <c r="AY26" s="487">
        <f>IFERROR(INDEX($C$5:$N$52,$R24,COLUMNS($AP$7:AY26)),"")</f>
        <v>2.1940928270042195E-2</v>
      </c>
      <c r="AZ26" s="487">
        <f>IFERROR(INDEX($C$5:$N$52,$R24,COLUMNS($AP$7:AZ26)),"")</f>
        <v>0.82109704641350212</v>
      </c>
      <c r="BA26" s="521">
        <f>IFERROR(INDEX($C$5:$N$52,$R24,COLUMNS($AP$7:BA26)),"")</f>
        <v>0.17974683544303796</v>
      </c>
      <c r="BC26" s="478" t="str">
        <f>IFERROR(INDEX($W$5:$AI$52,$AM24,COLUMNS($BB$7:BB26)),"")</f>
        <v>subjects allied to medicine</v>
      </c>
      <c r="BD26" s="362">
        <f>IFERROR(INDEX($W$5:$AI$52,$AM24,COLUMNS($BB$7:BC26)),"")</f>
        <v>105</v>
      </c>
      <c r="BE26" s="362">
        <f>IFERROR(INDEX($W$5:$AI$52,$AM24,COLUMNS($BB$7:BD26)),"")</f>
        <v>255</v>
      </c>
      <c r="BF26" s="362">
        <f>IFERROR(INDEX($W$5:$AI$52,$AM24,COLUMNS($BB$7:BE26)),"")</f>
        <v>15</v>
      </c>
      <c r="BG26" s="362">
        <f>IFERROR(INDEX($W$5:$AI$52,$AM24,COLUMNS($BB$7:BF26)),"")</f>
        <v>30</v>
      </c>
      <c r="BH26" s="362">
        <f>IFERROR(INDEX($W$5:$AI$52,$AM24,COLUMNS($BB$7:BG26)),"")</f>
        <v>420</v>
      </c>
      <c r="BI26" s="362">
        <f>IFERROR(INDEX($W$5:$AI$52,$AM24,COLUMNS($BB$7:BH26)),"")</f>
        <v>5</v>
      </c>
      <c r="BJ26" s="362">
        <f>IFERROR(INDEX($W$5:$AI$52,$AM24,COLUMNS($BB$7:BI26)),"")</f>
        <v>20</v>
      </c>
      <c r="BK26" s="362">
        <f>IFERROR(INDEX($W$5:$AI$52,$AM24,COLUMNS($BB$7:BJ26)),"")</f>
        <v>85</v>
      </c>
      <c r="BL26" s="362">
        <f>IFERROR(INDEX($W$5:$AI$52,$AM24,COLUMNS($BB$7:BK26)),"")</f>
        <v>130</v>
      </c>
      <c r="BM26" s="362">
        <f>IFERROR(INDEX($W$5:$AI$52,$AM24,COLUMNS($BB$7:BL26)),"")</f>
        <v>4865</v>
      </c>
      <c r="BN26" s="362">
        <f>IFERROR(INDEX($W$5:$AI$52,$AM24,COLUMNS($BB$7:BM26)),"")</f>
        <v>5925</v>
      </c>
      <c r="BO26" s="362">
        <f>IFERROR(INDEX($W$5:$AI$52,$AM24,COLUMNS($BB$7:BN26)),"")</f>
        <v>1065</v>
      </c>
    </row>
    <row r="27" spans="3:67" ht="15" thickBot="1">
      <c r="C27" s="128" t="s">
        <v>405</v>
      </c>
      <c r="D27" s="105">
        <v>1.6042780748663103E-2</v>
      </c>
      <c r="E27" s="105">
        <v>7.4866310160427801E-2</v>
      </c>
      <c r="F27" s="105">
        <v>5.3475935828877002E-3</v>
      </c>
      <c r="G27" s="105">
        <v>2.1390374331550801E-2</v>
      </c>
      <c r="H27" s="105">
        <v>0.10695187165775401</v>
      </c>
      <c r="I27" s="105">
        <v>0</v>
      </c>
      <c r="J27" s="105">
        <v>0</v>
      </c>
      <c r="K27" s="105">
        <v>3.2085561497326207E-2</v>
      </c>
      <c r="L27" s="105">
        <v>2.6737967914438502E-2</v>
      </c>
      <c r="M27" s="105">
        <v>0.71657754010695185</v>
      </c>
      <c r="N27" s="105">
        <v>0.28342245989304815</v>
      </c>
      <c r="O27" s="128" t="s">
        <v>235</v>
      </c>
      <c r="P27" s="128">
        <f>ROWS($O$5:O27)</f>
        <v>23</v>
      </c>
      <c r="Q27" s="128" t="str">
        <f t="shared" si="0"/>
        <v/>
      </c>
      <c r="R27" s="128" t="str">
        <f>IFERROR(SMALL($Q$5:$Q$52,ROWS($Q$5:Q27)),"")</f>
        <v/>
      </c>
      <c r="W27" s="128" t="s">
        <v>405</v>
      </c>
      <c r="X27" s="128">
        <v>15</v>
      </c>
      <c r="Y27" s="128">
        <v>70</v>
      </c>
      <c r="Z27" s="128">
        <v>5</v>
      </c>
      <c r="AA27" s="128">
        <v>20</v>
      </c>
      <c r="AB27" s="128">
        <v>100</v>
      </c>
      <c r="AC27" s="128">
        <v>0</v>
      </c>
      <c r="AD27" s="128">
        <v>0</v>
      </c>
      <c r="AE27" s="128">
        <v>30</v>
      </c>
      <c r="AF27" s="128">
        <v>25</v>
      </c>
      <c r="AG27" s="128">
        <v>670</v>
      </c>
      <c r="AH27" s="128">
        <v>935</v>
      </c>
      <c r="AI27" s="128">
        <v>265</v>
      </c>
      <c r="AJ27" s="128" t="s">
        <v>235</v>
      </c>
      <c r="AK27" s="128">
        <f>ROWS($O$5:AI27)</f>
        <v>23</v>
      </c>
      <c r="AL27" s="128" t="str">
        <f t="shared" si="1"/>
        <v/>
      </c>
      <c r="AM27" s="128" t="str">
        <f>IFERROR(SMALL($AL$5:$AL$52,ROWS($AL$5:AL27)),"")</f>
        <v/>
      </c>
      <c r="AO27" s="138"/>
      <c r="AP27" s="250" t="str">
        <f>IFERROR(INDEX($C$5:$I$52,$R25,COLUMNS($AO$5:AO25)),"")</f>
        <v>veterinary sciences</v>
      </c>
      <c r="AQ27" s="522">
        <f>IFERROR(INDEX($C$5:$N$52,$R25,COLUMNS($AP$7:AQ27)),"")</f>
        <v>0</v>
      </c>
      <c r="AR27" s="522">
        <f>IFERROR(INDEX($C$5:$N$52,$R25,COLUMNS($AP$7:AR27)),"")</f>
        <v>3.0303030303030304E-2</v>
      </c>
      <c r="AS27" s="522">
        <f>IFERROR(INDEX($C$5:$N$52,$R25,COLUMNS($AP$7:AS27)),"")</f>
        <v>0</v>
      </c>
      <c r="AT27" s="522">
        <f>IFERROR(INDEX($C$5:$N$52,$R25,COLUMNS($AP$7:AT27)),"")</f>
        <v>0</v>
      </c>
      <c r="AU27" s="522">
        <f>IFERROR(INDEX($C$5:$N$52,$R25,COLUMNS($AP$7:AU27)),"")</f>
        <v>3.0303030303030304E-2</v>
      </c>
      <c r="AV27" s="522">
        <f>IFERROR(INDEX($C$5:$N$52,$R25,COLUMNS($AP$7:AV27)),"")</f>
        <v>0</v>
      </c>
      <c r="AW27" s="522">
        <f>IFERROR(INDEX($C$5:$N$52,$R25,COLUMNS($AP$7:AW27)),"")</f>
        <v>0</v>
      </c>
      <c r="AX27" s="522">
        <f>IFERROR(INDEX($C$5:$N$52,$R25,COLUMNS($AP$7:AX27)),"")</f>
        <v>0</v>
      </c>
      <c r="AY27" s="522">
        <f>IFERROR(INDEX($C$5:$N$52,$R25,COLUMNS($AP$7:AY27)),"")</f>
        <v>6.0606060606060608E-2</v>
      </c>
      <c r="AZ27" s="522">
        <f>IFERROR(INDEX($C$5:$N$52,$R25,COLUMNS($AP$7:AZ27)),"")</f>
        <v>0.84848484848484851</v>
      </c>
      <c r="BA27" s="523">
        <f>IFERROR(INDEX($C$5:$N$52,$R25,COLUMNS($AP$7:BA27)),"")</f>
        <v>0.12121212121212122</v>
      </c>
      <c r="BC27" s="479" t="str">
        <f>IFERROR(INDEX($W$5:$AI$52,$AM25,COLUMNS($BB$7:BB27)),"")</f>
        <v>veterinary sciences</v>
      </c>
      <c r="BD27" s="477">
        <f>IFERROR(INDEX($W$5:$AI$52,$AM25,COLUMNS($BB$7:BC27)),"")</f>
        <v>0</v>
      </c>
      <c r="BE27" s="477">
        <f>IFERROR(INDEX($W$5:$AI$52,$AM25,COLUMNS($BB$7:BD27)),"")</f>
        <v>5</v>
      </c>
      <c r="BF27" s="477">
        <f>IFERROR(INDEX($W$5:$AI$52,$AM25,COLUMNS($BB$7:BE27)),"")</f>
        <v>0</v>
      </c>
      <c r="BG27" s="477">
        <f>IFERROR(INDEX($W$5:$AI$52,$AM25,COLUMNS($BB$7:BF27)),"")</f>
        <v>0</v>
      </c>
      <c r="BH27" s="477">
        <f>IFERROR(INDEX($W$5:$AI$52,$AM25,COLUMNS($BB$7:BG27)),"")</f>
        <v>5</v>
      </c>
      <c r="BI27" s="477">
        <f>IFERROR(INDEX($W$5:$AI$52,$AM25,COLUMNS($BB$7:BH27)),"")</f>
        <v>0</v>
      </c>
      <c r="BJ27" s="477">
        <f>IFERROR(INDEX($W$5:$AI$52,$AM25,COLUMNS($BB$7:BI27)),"")</f>
        <v>0</v>
      </c>
      <c r="BK27" s="477">
        <f>IFERROR(INDEX($W$5:$AI$52,$AM25,COLUMNS($BB$7:BJ27)),"")</f>
        <v>0</v>
      </c>
      <c r="BL27" s="477">
        <f>IFERROR(INDEX($W$5:$AI$52,$AM25,COLUMNS($BB$7:BK27)),"")</f>
        <v>10</v>
      </c>
      <c r="BM27" s="477">
        <f>IFERROR(INDEX($W$5:$AI$52,$AM25,COLUMNS($BB$7:BL27)),"")</f>
        <v>140</v>
      </c>
      <c r="BN27" s="477">
        <f>IFERROR(INDEX($W$5:$AI$52,$AM25,COLUMNS($BB$7:BM27)),"")</f>
        <v>165</v>
      </c>
      <c r="BO27" s="477">
        <f>IFERROR(INDEX($W$5:$AI$52,$AM25,COLUMNS($BB$7:BN27)),"")</f>
        <v>20</v>
      </c>
    </row>
    <row r="28" spans="3:67" ht="15" thickBot="1">
      <c r="C28" s="128" t="s">
        <v>406</v>
      </c>
      <c r="D28" s="105">
        <v>1.6216216216216217E-2</v>
      </c>
      <c r="E28" s="105">
        <v>2.7027027027027029E-2</v>
      </c>
      <c r="F28" s="105">
        <v>5.4054054054054057E-3</v>
      </c>
      <c r="G28" s="105">
        <v>0</v>
      </c>
      <c r="H28" s="105">
        <v>6.4864864864864868E-2</v>
      </c>
      <c r="I28" s="105">
        <v>0</v>
      </c>
      <c r="J28" s="105">
        <v>5.4054054054054057E-3</v>
      </c>
      <c r="K28" s="105">
        <v>1.0810810810810811E-2</v>
      </c>
      <c r="L28" s="105">
        <v>1.0810810810810811E-2</v>
      </c>
      <c r="M28" s="105">
        <v>0.85945945945945945</v>
      </c>
      <c r="N28" s="105">
        <v>0.14054054054054055</v>
      </c>
      <c r="O28" s="128" t="s">
        <v>235</v>
      </c>
      <c r="P28" s="128">
        <f>ROWS($O$5:O28)</f>
        <v>24</v>
      </c>
      <c r="Q28" s="128" t="str">
        <f t="shared" si="0"/>
        <v/>
      </c>
      <c r="R28" s="128" t="str">
        <f>IFERROR(SMALL($Q$5:$Q$52,ROWS($Q$5:Q28)),"")</f>
        <v/>
      </c>
      <c r="W28" s="128" t="s">
        <v>406</v>
      </c>
      <c r="X28" s="128">
        <v>15</v>
      </c>
      <c r="Y28" s="128">
        <v>25</v>
      </c>
      <c r="Z28" s="128">
        <v>5</v>
      </c>
      <c r="AA28" s="128">
        <v>0</v>
      </c>
      <c r="AB28" s="128">
        <v>60</v>
      </c>
      <c r="AC28" s="128">
        <v>0</v>
      </c>
      <c r="AD28" s="128">
        <v>5</v>
      </c>
      <c r="AE28" s="128">
        <v>10</v>
      </c>
      <c r="AF28" s="128">
        <v>10</v>
      </c>
      <c r="AG28" s="128">
        <v>795</v>
      </c>
      <c r="AH28" s="128">
        <v>925</v>
      </c>
      <c r="AI28" s="128">
        <v>130</v>
      </c>
      <c r="AJ28" s="128" t="s">
        <v>235</v>
      </c>
      <c r="AK28" s="128">
        <f>ROWS($O$5:AI28)</f>
        <v>24</v>
      </c>
      <c r="AL28" s="128" t="str">
        <f t="shared" si="1"/>
        <v/>
      </c>
      <c r="AM28" s="128" t="str">
        <f>IFERROR(SMALL($AL$5:$AL$52,ROWS($AL$5:AL28)),"")</f>
        <v/>
      </c>
      <c r="AO28" s="138"/>
      <c r="AP28" s="249" t="str">
        <f>IFERROR(INDEX($C$5:$I$52,$R26,COLUMNS($AO$5:AO26)),"")</f>
        <v>Grand Total</v>
      </c>
      <c r="AQ28" s="522">
        <f>IFERROR(INDEX($C$5:$N$52,$R26,COLUMNS($AP$7:AQ28)),"")</f>
        <v>1.3722886232846392E-2</v>
      </c>
      <c r="AR28" s="522">
        <f>IFERROR(INDEX($C$5:$N$52,$R26,COLUMNS($AP$7:AR28)),"")</f>
        <v>4.5447838276523538E-2</v>
      </c>
      <c r="AS28" s="522">
        <f>IFERROR(INDEX($C$5:$N$52,$R26,COLUMNS($AP$7:AS28)),"")</f>
        <v>3.2462741626088239E-3</v>
      </c>
      <c r="AT28" s="522">
        <f>IFERROR(INDEX($C$5:$N$52,$R26,COLUMNS($AP$7:AT28)),"")</f>
        <v>1.2689980817470857E-2</v>
      </c>
      <c r="AU28" s="522">
        <f>IFERROR(INDEX($C$5:$N$52,$R26,COLUMNS($AP$7:AU28)),"")</f>
        <v>6.0498745757709901E-2</v>
      </c>
      <c r="AV28" s="522">
        <f>IFERROR(INDEX($C$5:$N$52,$R26,COLUMNS($AP$7:AV28)),"")</f>
        <v>1.4755791648221927E-3</v>
      </c>
      <c r="AW28" s="522">
        <f>IFERROR(INDEX($C$5:$N$52,$R26,COLUMNS($AP$7:AW28)),"")</f>
        <v>3.2462741626088239E-3</v>
      </c>
      <c r="AX28" s="522">
        <f>IFERROR(INDEX($C$5:$N$52,$R26,COLUMNS($AP$7:AX28)),"")</f>
        <v>1.2689980817470857E-2</v>
      </c>
      <c r="AY28" s="522">
        <f>IFERROR(INDEX($C$5:$N$52,$R26,COLUMNS($AP$7:AY28)),"")</f>
        <v>2.0805666223992918E-2</v>
      </c>
      <c r="AZ28" s="522">
        <f>IFERROR(INDEX($C$5:$N$52,$R26,COLUMNS($AP$7:AZ28)),"")</f>
        <v>0.82602921646746352</v>
      </c>
      <c r="BA28" s="523">
        <f>IFERROR(INDEX($C$5:$N$52,$R26,COLUMNS($AP$7:BA28)),"")</f>
        <v>0.17382322561605429</v>
      </c>
      <c r="BC28" s="479" t="str">
        <f>IFERROR(INDEX($W$5:$AI$52,$AM26,COLUMNS($BB$7:BB28)),"")</f>
        <v>Grand Total</v>
      </c>
      <c r="BD28" s="477">
        <f>IFERROR(INDEX($W$5:$AI$52,$AM26,COLUMNS($BB$7:BC28)),"")</f>
        <v>465</v>
      </c>
      <c r="BE28" s="477">
        <f>IFERROR(INDEX($W$5:$AI$52,$AM26,COLUMNS($BB$7:BD28)),"")</f>
        <v>1540</v>
      </c>
      <c r="BF28" s="477">
        <f>IFERROR(INDEX($W$5:$AI$52,$AM26,COLUMNS($BB$7:BE28)),"")</f>
        <v>110</v>
      </c>
      <c r="BG28" s="477">
        <f>IFERROR(INDEX($W$5:$AI$52,$AM26,COLUMNS($BB$7:BF28)),"")</f>
        <v>430</v>
      </c>
      <c r="BH28" s="477">
        <f>IFERROR(INDEX($W$5:$AI$52,$AM26,COLUMNS($BB$7:BG28)),"")</f>
        <v>2050</v>
      </c>
      <c r="BI28" s="477">
        <f>IFERROR(INDEX($W$5:$AI$52,$AM26,COLUMNS($BB$7:BH28)),"")</f>
        <v>50</v>
      </c>
      <c r="BJ28" s="477">
        <f>IFERROR(INDEX($W$5:$AI$52,$AM26,COLUMNS($BB$7:BI28)),"")</f>
        <v>110</v>
      </c>
      <c r="BK28" s="477">
        <f>IFERROR(INDEX($W$5:$AI$52,$AM26,COLUMNS($BB$7:BJ28)),"")</f>
        <v>430</v>
      </c>
      <c r="BL28" s="477">
        <f>IFERROR(INDEX($W$5:$AI$52,$AM26,COLUMNS($BB$7:BK28)),"")</f>
        <v>705</v>
      </c>
      <c r="BM28" s="477">
        <f>IFERROR(INDEX($W$5:$AI$52,$AM26,COLUMNS($BB$7:BL28)),"")</f>
        <v>27990</v>
      </c>
      <c r="BN28" s="477">
        <f>IFERROR(INDEX($W$5:$AI$52,$AM26,COLUMNS($BB$7:BM28)),"")</f>
        <v>33885</v>
      </c>
      <c r="BO28" s="477">
        <f>IFERROR(INDEX($W$5:$AI$52,$AM26,COLUMNS($BB$7:BN28)),"")</f>
        <v>5890</v>
      </c>
    </row>
    <row r="29" spans="3:67">
      <c r="C29" s="128" t="s">
        <v>407</v>
      </c>
      <c r="D29" s="105">
        <v>0.01</v>
      </c>
      <c r="E29" s="105">
        <v>3.7999999999999999E-2</v>
      </c>
      <c r="F29" s="105">
        <v>4.0000000000000001E-3</v>
      </c>
      <c r="G29" s="105">
        <v>8.0000000000000002E-3</v>
      </c>
      <c r="H29" s="105">
        <v>6.4000000000000001E-2</v>
      </c>
      <c r="I29" s="105">
        <v>2E-3</v>
      </c>
      <c r="J29" s="105">
        <v>2E-3</v>
      </c>
      <c r="K29" s="105">
        <v>0.02</v>
      </c>
      <c r="L29" s="105">
        <v>2.1999999999999999E-2</v>
      </c>
      <c r="M29" s="105">
        <v>0.83199999999999996</v>
      </c>
      <c r="N29" s="105">
        <v>0.16800000000000001</v>
      </c>
      <c r="O29" s="128" t="s">
        <v>235</v>
      </c>
      <c r="P29" s="128">
        <f>ROWS($O$5:O29)</f>
        <v>25</v>
      </c>
      <c r="Q29" s="128" t="str">
        <f t="shared" si="0"/>
        <v/>
      </c>
      <c r="R29" s="128" t="str">
        <f>IFERROR(SMALL($Q$5:$Q$52,ROWS($Q$5:Q29)),"")</f>
        <v/>
      </c>
      <c r="W29" s="128" t="s">
        <v>407</v>
      </c>
      <c r="X29" s="128">
        <v>25</v>
      </c>
      <c r="Y29" s="128">
        <v>95</v>
      </c>
      <c r="Z29" s="128">
        <v>10</v>
      </c>
      <c r="AA29" s="128">
        <v>20</v>
      </c>
      <c r="AB29" s="128">
        <v>160</v>
      </c>
      <c r="AC29" s="128">
        <v>5</v>
      </c>
      <c r="AD29" s="128">
        <v>5</v>
      </c>
      <c r="AE29" s="128">
        <v>50</v>
      </c>
      <c r="AF29" s="128">
        <v>55</v>
      </c>
      <c r="AG29" s="128">
        <v>2080</v>
      </c>
      <c r="AH29" s="128">
        <v>2500</v>
      </c>
      <c r="AI29" s="128">
        <v>420</v>
      </c>
      <c r="AJ29" s="128" t="s">
        <v>235</v>
      </c>
      <c r="AK29" s="128">
        <f>ROWS($O$5:AI29)</f>
        <v>25</v>
      </c>
      <c r="AL29" s="128" t="str">
        <f t="shared" si="1"/>
        <v/>
      </c>
      <c r="AM29" s="128" t="str">
        <f>IFERROR(SMALL($AL$5:$AL$52,ROWS($AL$5:AL29)),"")</f>
        <v/>
      </c>
      <c r="AO29" s="138"/>
      <c r="AP29" s="474"/>
      <c r="AQ29" s="370"/>
      <c r="AR29" s="370"/>
      <c r="AS29" s="370"/>
      <c r="AT29" s="370"/>
      <c r="AU29" s="370"/>
      <c r="AV29" s="370"/>
      <c r="AW29" s="370"/>
      <c r="AX29" s="370"/>
      <c r="AY29" s="370"/>
      <c r="AZ29" s="370"/>
      <c r="BA29" s="370"/>
    </row>
    <row r="30" spans="3:67">
      <c r="C30" s="128" t="s">
        <v>408</v>
      </c>
      <c r="D30" s="105">
        <v>1.4453477868112014E-2</v>
      </c>
      <c r="E30" s="105">
        <v>3.6133694670280034E-2</v>
      </c>
      <c r="F30" s="105">
        <v>2.7100271002710027E-3</v>
      </c>
      <c r="G30" s="105">
        <v>5.4200542005420054E-3</v>
      </c>
      <c r="H30" s="105">
        <v>4.6070460704607047E-2</v>
      </c>
      <c r="I30" s="105">
        <v>9.0334236675700087E-4</v>
      </c>
      <c r="J30" s="105">
        <v>2.7100271002710027E-3</v>
      </c>
      <c r="K30" s="105">
        <v>1.5356820234869015E-2</v>
      </c>
      <c r="L30" s="105">
        <v>1.8970189701897018E-2</v>
      </c>
      <c r="M30" s="105">
        <v>0.85727190605239389</v>
      </c>
      <c r="N30" s="105">
        <v>0.14272809394760613</v>
      </c>
      <c r="O30" s="128" t="s">
        <v>235</v>
      </c>
      <c r="P30" s="128">
        <f>ROWS($O$5:O30)</f>
        <v>26</v>
      </c>
      <c r="Q30" s="128" t="str">
        <f t="shared" si="0"/>
        <v/>
      </c>
      <c r="R30" s="128" t="str">
        <f>IFERROR(SMALL($Q$5:$Q$52,ROWS($Q$5:Q30)),"")</f>
        <v/>
      </c>
      <c r="W30" s="128" t="s">
        <v>408</v>
      </c>
      <c r="X30" s="128">
        <v>80</v>
      </c>
      <c r="Y30" s="128">
        <v>200</v>
      </c>
      <c r="Z30" s="128">
        <v>15</v>
      </c>
      <c r="AA30" s="128">
        <v>30</v>
      </c>
      <c r="AB30" s="128">
        <v>255</v>
      </c>
      <c r="AC30" s="128">
        <v>5</v>
      </c>
      <c r="AD30" s="128">
        <v>15</v>
      </c>
      <c r="AE30" s="128">
        <v>85</v>
      </c>
      <c r="AF30" s="128">
        <v>105</v>
      </c>
      <c r="AG30" s="128">
        <v>4745</v>
      </c>
      <c r="AH30" s="128">
        <v>5535</v>
      </c>
      <c r="AI30" s="128">
        <v>790</v>
      </c>
      <c r="AJ30" s="128" t="s">
        <v>235</v>
      </c>
      <c r="AK30" s="128">
        <f>ROWS($O$5:AI30)</f>
        <v>26</v>
      </c>
      <c r="AL30" s="128" t="str">
        <f t="shared" si="1"/>
        <v/>
      </c>
      <c r="AM30" s="128" t="str">
        <f>IFERROR(SMALL($AL$5:$AL$52,ROWS($AL$5:AL30)),"")</f>
        <v/>
      </c>
      <c r="AO30" s="138"/>
      <c r="AP30" s="97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C30" s="429"/>
    </row>
    <row r="31" spans="3:67">
      <c r="C31" s="128" t="s">
        <v>409</v>
      </c>
      <c r="D31" s="105">
        <v>1.8987341772151899E-2</v>
      </c>
      <c r="E31" s="105">
        <v>0.10126582278481013</v>
      </c>
      <c r="F31" s="105">
        <v>6.3291139240506328E-3</v>
      </c>
      <c r="G31" s="105">
        <v>1.8987341772151899E-2</v>
      </c>
      <c r="H31" s="105">
        <v>5.0632911392405063E-2</v>
      </c>
      <c r="I31" s="105">
        <v>0</v>
      </c>
      <c r="J31" s="105">
        <v>6.3291139240506328E-3</v>
      </c>
      <c r="K31" s="105">
        <v>4.4303797468354431E-2</v>
      </c>
      <c r="L31" s="105">
        <v>6.3291139240506333E-2</v>
      </c>
      <c r="M31" s="105">
        <v>0.68354430379746833</v>
      </c>
      <c r="N31" s="105">
        <v>0.31645569620253167</v>
      </c>
      <c r="O31" s="128" t="s">
        <v>235</v>
      </c>
      <c r="P31" s="128">
        <f>ROWS($O$5:O31)</f>
        <v>27</v>
      </c>
      <c r="Q31" s="128" t="str">
        <f t="shared" si="0"/>
        <v/>
      </c>
      <c r="R31" s="128" t="str">
        <f>IFERROR(SMALL($Q$5:$Q$52,ROWS($Q$5:Q31)),"")</f>
        <v/>
      </c>
      <c r="W31" s="128" t="s">
        <v>409</v>
      </c>
      <c r="X31" s="128">
        <v>15</v>
      </c>
      <c r="Y31" s="128">
        <v>80</v>
      </c>
      <c r="Z31" s="128">
        <v>5</v>
      </c>
      <c r="AA31" s="128">
        <v>15</v>
      </c>
      <c r="AB31" s="128">
        <v>40</v>
      </c>
      <c r="AC31" s="128">
        <v>0</v>
      </c>
      <c r="AD31" s="128">
        <v>5</v>
      </c>
      <c r="AE31" s="128">
        <v>35</v>
      </c>
      <c r="AF31" s="128">
        <v>50</v>
      </c>
      <c r="AG31" s="128">
        <v>540</v>
      </c>
      <c r="AH31" s="128">
        <v>790</v>
      </c>
      <c r="AI31" s="128">
        <v>250</v>
      </c>
      <c r="AJ31" s="128" t="s">
        <v>235</v>
      </c>
      <c r="AK31" s="128">
        <f>ROWS($O$5:AI31)</f>
        <v>27</v>
      </c>
      <c r="AL31" s="128" t="str">
        <f t="shared" si="1"/>
        <v/>
      </c>
      <c r="AM31" s="128" t="str">
        <f>IFERROR(SMALL($AL$5:$AL$52,ROWS($AL$5:AL31)),"")</f>
        <v/>
      </c>
      <c r="AO31" s="138"/>
      <c r="AQ31" s="122" t="str">
        <f>IFERROR(INDEX($C$5:$N$52,$R29,COLUMNS($AP$7:AQ31)),"")</f>
        <v/>
      </c>
      <c r="AR31" s="122" t="str">
        <f>IFERROR(INDEX($C$5:$N$52,$R29,COLUMNS($AP$7:AR31)),"")</f>
        <v/>
      </c>
      <c r="AS31" s="122" t="str">
        <f>IFERROR(INDEX($C$5:$N$52,$R29,COLUMNS($AP$7:AS31)),"")</f>
        <v/>
      </c>
      <c r="AT31" s="122" t="str">
        <f>IFERROR(INDEX($C$5:$N$52,$R29,COLUMNS($AP$7:AT31)),"")</f>
        <v/>
      </c>
      <c r="AU31" s="122" t="str">
        <f>IFERROR(INDEX($C$5:$N$52,$R29,COLUMNS($AP$7:AU31)),"")</f>
        <v/>
      </c>
      <c r="AV31" s="122" t="str">
        <f>IFERROR(INDEX($C$5:$N$52,$R29,COLUMNS($AP$7:AV31)),"")</f>
        <v/>
      </c>
      <c r="AW31" s="122" t="str">
        <f>IFERROR(INDEX($C$5:$N$52,$R29,COLUMNS($AP$7:AW31)),"")</f>
        <v/>
      </c>
      <c r="AX31" s="122" t="str">
        <f>IFERROR(INDEX($C$5:$N$52,$R29,COLUMNS($AP$7:AX31)),"")</f>
        <v/>
      </c>
      <c r="AY31" s="122" t="str">
        <f>IFERROR(INDEX($C$5:$N$52,$R29,COLUMNS($AP$7:AY31)),"")</f>
        <v/>
      </c>
      <c r="AZ31" s="122" t="str">
        <f>IFERROR(INDEX($C$5:$N$52,$R29,COLUMNS($AP$7:AZ31)),"")</f>
        <v/>
      </c>
      <c r="BA31" s="122" t="str">
        <f>IFERROR(INDEX($C$5:$N$52,$R29,COLUMNS($AP$7:BA31)),"")</f>
        <v/>
      </c>
      <c r="BC31" s="246"/>
    </row>
    <row r="32" spans="3:67">
      <c r="C32" s="128" t="s">
        <v>410</v>
      </c>
      <c r="D32" s="105">
        <v>1.3582342954159592E-2</v>
      </c>
      <c r="E32" s="105">
        <v>4.7538200339558571E-2</v>
      </c>
      <c r="F32" s="105">
        <v>3.3955857385398981E-3</v>
      </c>
      <c r="G32" s="105">
        <v>3.5653650254668934E-2</v>
      </c>
      <c r="H32" s="105">
        <v>5.7724957555178265E-2</v>
      </c>
      <c r="I32" s="105">
        <v>1.697792869269949E-3</v>
      </c>
      <c r="J32" s="105">
        <v>3.3955857385398981E-3</v>
      </c>
      <c r="K32" s="105">
        <v>1.3582342954159592E-2</v>
      </c>
      <c r="L32" s="105">
        <v>3.2258064516129031E-2</v>
      </c>
      <c r="M32" s="105">
        <v>0.79117147707979629</v>
      </c>
      <c r="N32" s="105">
        <v>0.20882852292020374</v>
      </c>
      <c r="O32" s="128" t="s">
        <v>235</v>
      </c>
      <c r="P32" s="128">
        <f>ROWS($O$5:O32)</f>
        <v>28</v>
      </c>
      <c r="Q32" s="128" t="str">
        <f t="shared" si="0"/>
        <v/>
      </c>
      <c r="R32" s="128" t="str">
        <f>IFERROR(SMALL($Q$5:$Q$52,ROWS($Q$5:Q32)),"")</f>
        <v/>
      </c>
      <c r="W32" s="128" t="s">
        <v>410</v>
      </c>
      <c r="X32" s="128">
        <v>40</v>
      </c>
      <c r="Y32" s="128">
        <v>140</v>
      </c>
      <c r="Z32" s="128">
        <v>10</v>
      </c>
      <c r="AA32" s="128">
        <v>105</v>
      </c>
      <c r="AB32" s="128">
        <v>170</v>
      </c>
      <c r="AC32" s="128">
        <v>5</v>
      </c>
      <c r="AD32" s="128">
        <v>10</v>
      </c>
      <c r="AE32" s="128">
        <v>40</v>
      </c>
      <c r="AF32" s="128">
        <v>95</v>
      </c>
      <c r="AG32" s="128">
        <v>2330</v>
      </c>
      <c r="AH32" s="128">
        <v>2945</v>
      </c>
      <c r="AI32" s="128">
        <v>615</v>
      </c>
      <c r="AJ32" s="128" t="s">
        <v>235</v>
      </c>
      <c r="AK32" s="128">
        <f>ROWS($O$5:AI32)</f>
        <v>28</v>
      </c>
      <c r="AL32" s="128" t="str">
        <f t="shared" si="1"/>
        <v/>
      </c>
      <c r="AM32" s="128" t="str">
        <f>IFERROR(SMALL($AL$5:$AL$52,ROWS($AL$5:AL32)),"")</f>
        <v/>
      </c>
      <c r="AO32" s="138"/>
      <c r="AP32" s="128" t="s">
        <v>465</v>
      </c>
      <c r="BC32" s="360" t="str">
        <f>IFERROR(INDEX(#REF!,#REF!,COLUMNS($BB$34:BB34)),"")</f>
        <v/>
      </c>
      <c r="BD32" s="99" t="str">
        <f>IFERROR(INDEX(#REF!,#REF!,COLUMNS($BC$32:BD32)),"")</f>
        <v/>
      </c>
      <c r="BE32" s="99" t="str">
        <f>IFERROR(INDEX(#REF!,#REF!,COLUMNS($BC$32:BE32)),"")</f>
        <v/>
      </c>
      <c r="BF32" s="99" t="str">
        <f>IFERROR(INDEX(#REF!,#REF!,COLUMNS($BC$32:BF32)),"")</f>
        <v/>
      </c>
      <c r="BG32" s="99" t="str">
        <f>IFERROR(INDEX(#REF!,#REF!,COLUMNS($BC$32:BG32)),"")</f>
        <v/>
      </c>
      <c r="BH32" s="99" t="str">
        <f>IFERROR(INDEX(#REF!,#REF!,COLUMNS($BC$32:BH32)),"")</f>
        <v/>
      </c>
      <c r="BI32" s="99" t="str">
        <f>IFERROR(INDEX(#REF!,#REF!,COLUMNS($BC$32:BI32)),"")</f>
        <v/>
      </c>
      <c r="BJ32" s="99" t="str">
        <f>IFERROR(INDEX(#REF!,#REF!,COLUMNS($BC$32:BJ32)),"")</f>
        <v/>
      </c>
      <c r="BK32" s="99" t="str">
        <f>IFERROR(INDEX(#REF!,#REF!,COLUMNS($BC$32:BK32)),"")</f>
        <v/>
      </c>
      <c r="BL32" s="99" t="str">
        <f>IFERROR(INDEX(#REF!,#REF!,COLUMNS($BC$32:BL32)),"")</f>
        <v/>
      </c>
      <c r="BM32" s="99" t="str">
        <f>IFERROR(INDEX(#REF!,#REF!,COLUMNS($BC$32:BM32)),"")</f>
        <v/>
      </c>
      <c r="BN32" s="99" t="str">
        <f>IFERROR(INDEX(#REF!,#REF!,COLUMNS($BC$32:BN32)),"")</f>
        <v/>
      </c>
      <c r="BO32" s="99" t="str">
        <f>IFERROR(INDEX(#REF!,#REF!,COLUMNS($BC$32:BO32)),"")</f>
        <v/>
      </c>
    </row>
    <row r="33" spans="3:53">
      <c r="C33" s="128" t="s">
        <v>411</v>
      </c>
      <c r="D33" s="105">
        <v>1.6194331983805668E-2</v>
      </c>
      <c r="E33" s="105">
        <v>6.4777327935222673E-2</v>
      </c>
      <c r="F33" s="105">
        <v>2.0242914979757085E-3</v>
      </c>
      <c r="G33" s="105">
        <v>2.4291497975708502E-2</v>
      </c>
      <c r="H33" s="105">
        <v>9.1093117408906882E-2</v>
      </c>
      <c r="I33" s="105">
        <v>2.0242914979757085E-3</v>
      </c>
      <c r="J33" s="105">
        <v>4.048582995951417E-3</v>
      </c>
      <c r="K33" s="105">
        <v>2.0242914979757085E-2</v>
      </c>
      <c r="L33" s="105">
        <v>5.2631578947368418E-2</v>
      </c>
      <c r="M33" s="105">
        <v>0.7246963562753036</v>
      </c>
      <c r="N33" s="105">
        <v>0.27530364372469635</v>
      </c>
      <c r="O33" s="128" t="s">
        <v>235</v>
      </c>
      <c r="P33" s="128">
        <f>ROWS($O$5:O33)</f>
        <v>29</v>
      </c>
      <c r="Q33" s="128" t="str">
        <f t="shared" si="0"/>
        <v/>
      </c>
      <c r="R33" s="128" t="str">
        <f>IFERROR(SMALL($Q$5:$Q$52,ROWS($Q$5:Q33)),"")</f>
        <v/>
      </c>
      <c r="W33" s="128" t="s">
        <v>411</v>
      </c>
      <c r="X33" s="128">
        <v>40</v>
      </c>
      <c r="Y33" s="128">
        <v>160</v>
      </c>
      <c r="Z33" s="128">
        <v>5</v>
      </c>
      <c r="AA33" s="128">
        <v>60</v>
      </c>
      <c r="AB33" s="128">
        <v>225</v>
      </c>
      <c r="AC33" s="128">
        <v>5</v>
      </c>
      <c r="AD33" s="128">
        <v>10</v>
      </c>
      <c r="AE33" s="128">
        <v>50</v>
      </c>
      <c r="AF33" s="128">
        <v>130</v>
      </c>
      <c r="AG33" s="128">
        <v>1790</v>
      </c>
      <c r="AH33" s="128">
        <v>2470</v>
      </c>
      <c r="AI33" s="128">
        <v>680</v>
      </c>
      <c r="AJ33" s="128" t="s">
        <v>235</v>
      </c>
      <c r="AK33" s="128">
        <f>ROWS($O$5:AI33)</f>
        <v>29</v>
      </c>
      <c r="AL33" s="128" t="str">
        <f t="shared" si="1"/>
        <v/>
      </c>
      <c r="AM33" s="128" t="str">
        <f>IFERROR(SMALL($AL$5:$AL$52,ROWS($AL$5:AL33)),"")</f>
        <v/>
      </c>
      <c r="AO33" s="138"/>
    </row>
    <row r="34" spans="3:53" ht="15" customHeight="1">
      <c r="C34" s="128" t="s">
        <v>412</v>
      </c>
      <c r="D34" s="105">
        <v>1.2562814070351759E-2</v>
      </c>
      <c r="E34" s="105">
        <v>4.0201005025125629E-2</v>
      </c>
      <c r="F34" s="105">
        <v>2.5125628140703518E-3</v>
      </c>
      <c r="G34" s="105">
        <v>5.0251256281407036E-3</v>
      </c>
      <c r="H34" s="105">
        <v>5.2763819095477386E-2</v>
      </c>
      <c r="I34" s="105">
        <v>2.5125628140703518E-3</v>
      </c>
      <c r="J34" s="105">
        <v>5.0251256281407036E-3</v>
      </c>
      <c r="K34" s="105">
        <v>1.7587939698492462E-2</v>
      </c>
      <c r="L34" s="105">
        <v>2.0100502512562814E-2</v>
      </c>
      <c r="M34" s="105">
        <v>0.84170854271356788</v>
      </c>
      <c r="N34" s="105">
        <v>0.15829145728643215</v>
      </c>
      <c r="O34" s="128" t="s">
        <v>235</v>
      </c>
      <c r="P34" s="128">
        <f>ROWS($O$5:O34)</f>
        <v>30</v>
      </c>
      <c r="Q34" s="128" t="str">
        <f t="shared" si="0"/>
        <v/>
      </c>
      <c r="R34" s="128" t="str">
        <f>IFERROR(SMALL($Q$5:$Q$52,ROWS($Q$5:Q34)),"")</f>
        <v/>
      </c>
      <c r="W34" s="128" t="s">
        <v>412</v>
      </c>
      <c r="X34" s="128">
        <v>25</v>
      </c>
      <c r="Y34" s="128">
        <v>80</v>
      </c>
      <c r="Z34" s="128">
        <v>5</v>
      </c>
      <c r="AA34" s="128">
        <v>10</v>
      </c>
      <c r="AB34" s="128">
        <v>105</v>
      </c>
      <c r="AC34" s="128">
        <v>5</v>
      </c>
      <c r="AD34" s="128">
        <v>10</v>
      </c>
      <c r="AE34" s="128">
        <v>35</v>
      </c>
      <c r="AF34" s="128">
        <v>40</v>
      </c>
      <c r="AG34" s="128">
        <v>1675</v>
      </c>
      <c r="AH34" s="128">
        <v>1990</v>
      </c>
      <c r="AI34" s="128">
        <v>315</v>
      </c>
      <c r="AJ34" s="128" t="s">
        <v>235</v>
      </c>
      <c r="AK34" s="128">
        <f>ROWS($O$5:AI34)</f>
        <v>30</v>
      </c>
      <c r="AL34" s="128" t="str">
        <f t="shared" si="1"/>
        <v/>
      </c>
      <c r="AM34" s="128" t="str">
        <f>IFERROR(SMALL($AL$5:$AL$52,ROWS($AL$5:AL34)),"")</f>
        <v/>
      </c>
      <c r="AO34" s="138"/>
      <c r="AP34" s="97"/>
      <c r="AQ34" s="122"/>
      <c r="AR34" s="122"/>
      <c r="AS34" s="122"/>
      <c r="AT34" s="122"/>
      <c r="AV34" s="122"/>
      <c r="AW34" s="122"/>
      <c r="AX34" s="122"/>
      <c r="AY34" s="122"/>
      <c r="AZ34" s="122"/>
      <c r="BA34" s="122"/>
    </row>
    <row r="35" spans="3:53" ht="15" customHeight="1">
      <c r="C35" s="128" t="s">
        <v>413</v>
      </c>
      <c r="D35" s="105">
        <v>8.1699346405228763E-3</v>
      </c>
      <c r="E35" s="105">
        <v>2.2875816993464051E-2</v>
      </c>
      <c r="F35" s="105">
        <v>3.2679738562091504E-3</v>
      </c>
      <c r="G35" s="105">
        <v>9.8039215686274508E-3</v>
      </c>
      <c r="H35" s="105">
        <v>4.9019607843137254E-2</v>
      </c>
      <c r="I35" s="105">
        <v>1.6339869281045752E-3</v>
      </c>
      <c r="J35" s="105">
        <v>3.2679738562091504E-3</v>
      </c>
      <c r="K35" s="105">
        <v>1.4705882352941176E-2</v>
      </c>
      <c r="L35" s="105">
        <v>1.4705882352941176E-2</v>
      </c>
      <c r="M35" s="105">
        <v>0.87418300653594772</v>
      </c>
      <c r="N35" s="105">
        <v>0.12581699346405228</v>
      </c>
      <c r="O35" s="128" t="s">
        <v>235</v>
      </c>
      <c r="P35" s="128">
        <f>ROWS($O$5:O35)</f>
        <v>31</v>
      </c>
      <c r="Q35" s="128" t="str">
        <f t="shared" si="0"/>
        <v/>
      </c>
      <c r="R35" s="128" t="str">
        <f>IFERROR(SMALL($Q$5:$Q$52,ROWS($Q$5:Q35)),"")</f>
        <v/>
      </c>
      <c r="W35" s="128" t="s">
        <v>413</v>
      </c>
      <c r="X35" s="128">
        <v>25</v>
      </c>
      <c r="Y35" s="128">
        <v>70</v>
      </c>
      <c r="Z35" s="128">
        <v>10</v>
      </c>
      <c r="AA35" s="128">
        <v>30</v>
      </c>
      <c r="AB35" s="128">
        <v>150</v>
      </c>
      <c r="AC35" s="128">
        <v>5</v>
      </c>
      <c r="AD35" s="128">
        <v>10</v>
      </c>
      <c r="AE35" s="128">
        <v>45</v>
      </c>
      <c r="AF35" s="128">
        <v>45</v>
      </c>
      <c r="AG35" s="128">
        <v>2675</v>
      </c>
      <c r="AH35" s="128">
        <v>3060</v>
      </c>
      <c r="AI35" s="128">
        <v>385</v>
      </c>
      <c r="AJ35" s="128" t="s">
        <v>235</v>
      </c>
      <c r="AK35" s="128">
        <f>ROWS($O$5:AI35)</f>
        <v>31</v>
      </c>
      <c r="AL35" s="128" t="str">
        <f t="shared" si="1"/>
        <v/>
      </c>
      <c r="AM35" s="128" t="str">
        <f>IFERROR(SMALL($AL$5:$AL$52,ROWS($AL$5:AL35)),"")</f>
        <v/>
      </c>
      <c r="AO35" s="138"/>
    </row>
    <row r="36" spans="3:53">
      <c r="C36" s="128" t="s">
        <v>414</v>
      </c>
      <c r="D36" s="105">
        <v>7.0921985815602835E-3</v>
      </c>
      <c r="E36" s="105">
        <v>3.5460992907801421E-2</v>
      </c>
      <c r="F36" s="105">
        <v>7.0921985815602835E-3</v>
      </c>
      <c r="G36" s="105">
        <v>2.1276595744680851E-2</v>
      </c>
      <c r="H36" s="105">
        <v>7.0921985815602842E-2</v>
      </c>
      <c r="I36" s="105">
        <v>0</v>
      </c>
      <c r="J36" s="105">
        <v>7.0921985815602835E-3</v>
      </c>
      <c r="K36" s="105">
        <v>2.1276595744680851E-2</v>
      </c>
      <c r="L36" s="105">
        <v>1.4184397163120567E-2</v>
      </c>
      <c r="M36" s="105">
        <v>0.81560283687943258</v>
      </c>
      <c r="N36" s="105">
        <v>0.18439716312056736</v>
      </c>
      <c r="O36" s="128" t="s">
        <v>235</v>
      </c>
      <c r="P36" s="128">
        <f>ROWS($O$5:O36)</f>
        <v>32</v>
      </c>
      <c r="Q36" s="128" t="str">
        <f t="shared" si="0"/>
        <v/>
      </c>
      <c r="R36" s="128" t="str">
        <f>IFERROR(SMALL($Q$5:$Q$52,ROWS($Q$5:Q36)),"")</f>
        <v/>
      </c>
      <c r="W36" s="128" t="s">
        <v>414</v>
      </c>
      <c r="X36" s="128">
        <v>5</v>
      </c>
      <c r="Y36" s="128">
        <v>25</v>
      </c>
      <c r="Z36" s="128">
        <v>5</v>
      </c>
      <c r="AA36" s="128">
        <v>15</v>
      </c>
      <c r="AB36" s="128">
        <v>50</v>
      </c>
      <c r="AC36" s="128">
        <v>0</v>
      </c>
      <c r="AD36" s="128">
        <v>5</v>
      </c>
      <c r="AE36" s="128">
        <v>15</v>
      </c>
      <c r="AF36" s="128">
        <v>10</v>
      </c>
      <c r="AG36" s="128">
        <v>575</v>
      </c>
      <c r="AH36" s="128">
        <v>705</v>
      </c>
      <c r="AI36" s="128">
        <v>130</v>
      </c>
      <c r="AJ36" s="128" t="s">
        <v>235</v>
      </c>
      <c r="AK36" s="128">
        <f>ROWS($O$5:AI36)</f>
        <v>32</v>
      </c>
      <c r="AL36" s="128" t="str">
        <f t="shared" si="1"/>
        <v/>
      </c>
      <c r="AM36" s="128" t="str">
        <f>IFERROR(SMALL($AL$5:$AL$52,ROWS($AL$5:AL36)),"")</f>
        <v/>
      </c>
      <c r="AO36" s="138"/>
    </row>
    <row r="37" spans="3:53">
      <c r="C37" s="128" t="s">
        <v>415</v>
      </c>
      <c r="D37" s="105">
        <v>1.2096774193548387E-2</v>
      </c>
      <c r="E37" s="105">
        <v>7.2580645161290328E-2</v>
      </c>
      <c r="F37" s="105">
        <v>4.0322580645161289E-3</v>
      </c>
      <c r="G37" s="105">
        <v>2.8225806451612902E-2</v>
      </c>
      <c r="H37" s="105">
        <v>6.4516129032258063E-2</v>
      </c>
      <c r="I37" s="105">
        <v>4.0322580645161289E-3</v>
      </c>
      <c r="J37" s="105">
        <v>0</v>
      </c>
      <c r="K37" s="105">
        <v>2.8225806451612902E-2</v>
      </c>
      <c r="L37" s="105">
        <v>4.8387096774193547E-2</v>
      </c>
      <c r="M37" s="105">
        <v>0.7338709677419355</v>
      </c>
      <c r="N37" s="105">
        <v>0.2661290322580645</v>
      </c>
      <c r="O37" s="128" t="s">
        <v>235</v>
      </c>
      <c r="P37" s="128">
        <f>ROWS($O$5:O37)</f>
        <v>33</v>
      </c>
      <c r="Q37" s="128" t="str">
        <f t="shared" si="0"/>
        <v/>
      </c>
      <c r="R37" s="128" t="str">
        <f>IFERROR(SMALL($Q$5:$Q$52,ROWS($Q$5:Q37)),"")</f>
        <v/>
      </c>
      <c r="W37" s="128" t="s">
        <v>415</v>
      </c>
      <c r="X37" s="128">
        <v>15</v>
      </c>
      <c r="Y37" s="128">
        <v>90</v>
      </c>
      <c r="Z37" s="128">
        <v>5</v>
      </c>
      <c r="AA37" s="128">
        <v>35</v>
      </c>
      <c r="AB37" s="128">
        <v>80</v>
      </c>
      <c r="AC37" s="128">
        <v>5</v>
      </c>
      <c r="AD37" s="128">
        <v>0</v>
      </c>
      <c r="AE37" s="128">
        <v>35</v>
      </c>
      <c r="AF37" s="128">
        <v>60</v>
      </c>
      <c r="AG37" s="128">
        <v>910</v>
      </c>
      <c r="AH37" s="128">
        <v>1240</v>
      </c>
      <c r="AI37" s="128">
        <v>330</v>
      </c>
      <c r="AJ37" s="128" t="s">
        <v>235</v>
      </c>
      <c r="AK37" s="128">
        <f>ROWS($O$5:AI37)</f>
        <v>33</v>
      </c>
      <c r="AL37" s="128" t="str">
        <f t="shared" si="1"/>
        <v/>
      </c>
      <c r="AM37" s="128" t="str">
        <f>IFERROR(SMALL($AL$5:$AL$52,ROWS($AL$5:AL37)),"")</f>
        <v/>
      </c>
      <c r="AO37" s="138"/>
    </row>
    <row r="38" spans="3:53">
      <c r="C38" s="128" t="s">
        <v>416</v>
      </c>
      <c r="D38" s="105">
        <v>1.3986013986013986E-2</v>
      </c>
      <c r="E38" s="105">
        <v>8.3916083916083919E-2</v>
      </c>
      <c r="F38" s="105">
        <v>3.4965034965034965E-3</v>
      </c>
      <c r="G38" s="105">
        <v>1.7482517482517484E-2</v>
      </c>
      <c r="H38" s="105">
        <v>3.4965034965034968E-2</v>
      </c>
      <c r="I38" s="105">
        <v>0</v>
      </c>
      <c r="J38" s="105">
        <v>3.4965034965034965E-3</v>
      </c>
      <c r="K38" s="105">
        <v>2.4475524475524476E-2</v>
      </c>
      <c r="L38" s="105">
        <v>3.8461538461538464E-2</v>
      </c>
      <c r="M38" s="105">
        <v>0.78321678321678323</v>
      </c>
      <c r="N38" s="105">
        <v>0.21678321678321677</v>
      </c>
      <c r="O38" s="128" t="s">
        <v>235</v>
      </c>
      <c r="P38" s="128">
        <f>ROWS($O$5:O38)</f>
        <v>34</v>
      </c>
      <c r="Q38" s="128" t="str">
        <f t="shared" si="0"/>
        <v/>
      </c>
      <c r="R38" s="128" t="str">
        <f>IFERROR(SMALL($Q$5:$Q$52,ROWS($Q$5:Q38)),"")</f>
        <v/>
      </c>
      <c r="W38" s="128" t="s">
        <v>416</v>
      </c>
      <c r="X38" s="128">
        <v>20</v>
      </c>
      <c r="Y38" s="128">
        <v>120</v>
      </c>
      <c r="Z38" s="128">
        <v>5</v>
      </c>
      <c r="AA38" s="128">
        <v>25</v>
      </c>
      <c r="AB38" s="128">
        <v>50</v>
      </c>
      <c r="AC38" s="128">
        <v>0</v>
      </c>
      <c r="AD38" s="128">
        <v>5</v>
      </c>
      <c r="AE38" s="128">
        <v>35</v>
      </c>
      <c r="AF38" s="128">
        <v>55</v>
      </c>
      <c r="AG38" s="128">
        <v>1120</v>
      </c>
      <c r="AH38" s="128">
        <v>1430</v>
      </c>
      <c r="AI38" s="128">
        <v>310</v>
      </c>
      <c r="AJ38" s="128" t="s">
        <v>235</v>
      </c>
      <c r="AK38" s="128">
        <f>ROWS($O$5:AI38)</f>
        <v>34</v>
      </c>
      <c r="AL38" s="128" t="str">
        <f t="shared" si="1"/>
        <v/>
      </c>
      <c r="AM38" s="128" t="str">
        <f>IFERROR(SMALL($AL$5:$AL$52,ROWS($AL$5:AL38)),"")</f>
        <v/>
      </c>
      <c r="AO38" s="138"/>
    </row>
    <row r="39" spans="3:53">
      <c r="C39" s="128" t="s">
        <v>417</v>
      </c>
      <c r="D39" s="105">
        <v>8.4507042253521118E-3</v>
      </c>
      <c r="E39" s="105">
        <v>4.788732394366197E-2</v>
      </c>
      <c r="F39" s="105">
        <v>5.6338028169014088E-3</v>
      </c>
      <c r="G39" s="105">
        <v>5.6338028169014088E-3</v>
      </c>
      <c r="H39" s="105">
        <v>3.9436619718309862E-2</v>
      </c>
      <c r="I39" s="105">
        <v>0</v>
      </c>
      <c r="J39" s="105">
        <v>5.6338028169014088E-3</v>
      </c>
      <c r="K39" s="105">
        <v>1.4084507042253521E-2</v>
      </c>
      <c r="L39" s="105">
        <v>2.2535211267605635E-2</v>
      </c>
      <c r="M39" s="105">
        <v>0.85070422535211265</v>
      </c>
      <c r="N39" s="105">
        <v>0.14929577464788732</v>
      </c>
      <c r="O39" s="128" t="s">
        <v>235</v>
      </c>
      <c r="P39" s="128">
        <f>ROWS($O$5:O39)</f>
        <v>35</v>
      </c>
      <c r="Q39" s="128" t="str">
        <f t="shared" si="0"/>
        <v/>
      </c>
      <c r="R39" s="128" t="str">
        <f>IFERROR(SMALL($Q$5:$Q$52,ROWS($Q$5:Q39)),"")</f>
        <v/>
      </c>
      <c r="W39" s="128" t="s">
        <v>417</v>
      </c>
      <c r="X39" s="128">
        <v>15</v>
      </c>
      <c r="Y39" s="128">
        <v>85</v>
      </c>
      <c r="Z39" s="128">
        <v>10</v>
      </c>
      <c r="AA39" s="128">
        <v>10</v>
      </c>
      <c r="AB39" s="128">
        <v>70</v>
      </c>
      <c r="AC39" s="128">
        <v>0</v>
      </c>
      <c r="AD39" s="128">
        <v>10</v>
      </c>
      <c r="AE39" s="128">
        <v>25</v>
      </c>
      <c r="AF39" s="128">
        <v>40</v>
      </c>
      <c r="AG39" s="128">
        <v>1510</v>
      </c>
      <c r="AH39" s="128">
        <v>1775</v>
      </c>
      <c r="AI39" s="128">
        <v>265</v>
      </c>
      <c r="AJ39" s="128" t="s">
        <v>235</v>
      </c>
      <c r="AK39" s="128">
        <f>ROWS($O$5:AI39)</f>
        <v>35</v>
      </c>
      <c r="AL39" s="128" t="str">
        <f t="shared" si="1"/>
        <v/>
      </c>
      <c r="AM39" s="128" t="str">
        <f>IFERROR(SMALL($AL$5:$AL$52,ROWS($AL$5:AL39)),"")</f>
        <v/>
      </c>
      <c r="AO39" s="138"/>
    </row>
    <row r="40" spans="3:53">
      <c r="C40" s="128" t="s">
        <v>418</v>
      </c>
      <c r="D40" s="105">
        <v>1.5625E-2</v>
      </c>
      <c r="E40" s="105">
        <v>3.125E-2</v>
      </c>
      <c r="F40" s="105">
        <v>0</v>
      </c>
      <c r="G40" s="105">
        <v>2.34375E-2</v>
      </c>
      <c r="H40" s="105">
        <v>3.90625E-2</v>
      </c>
      <c r="I40" s="105">
        <v>0</v>
      </c>
      <c r="J40" s="105">
        <v>7.8125E-3</v>
      </c>
      <c r="K40" s="105">
        <v>7.8125E-3</v>
      </c>
      <c r="L40" s="105">
        <v>3.125E-2</v>
      </c>
      <c r="M40" s="105">
        <v>0.84375</v>
      </c>
      <c r="N40" s="105">
        <v>0.15625</v>
      </c>
      <c r="O40" s="128" t="s">
        <v>235</v>
      </c>
      <c r="P40" s="128">
        <f>ROWS($O$5:O40)</f>
        <v>36</v>
      </c>
      <c r="Q40" s="128" t="str">
        <f t="shared" si="0"/>
        <v/>
      </c>
      <c r="R40" s="128" t="str">
        <f>IFERROR(SMALL($Q$5:$Q$52,ROWS($Q$5:Q40)),"")</f>
        <v/>
      </c>
      <c r="W40" s="128" t="s">
        <v>418</v>
      </c>
      <c r="X40" s="128">
        <v>10</v>
      </c>
      <c r="Y40" s="128">
        <v>20</v>
      </c>
      <c r="Z40" s="128">
        <v>0</v>
      </c>
      <c r="AA40" s="128">
        <v>15</v>
      </c>
      <c r="AB40" s="128">
        <v>25</v>
      </c>
      <c r="AC40" s="128">
        <v>0</v>
      </c>
      <c r="AD40" s="128">
        <v>5</v>
      </c>
      <c r="AE40" s="128">
        <v>5</v>
      </c>
      <c r="AF40" s="128">
        <v>20</v>
      </c>
      <c r="AG40" s="128">
        <v>540</v>
      </c>
      <c r="AH40" s="128">
        <v>640</v>
      </c>
      <c r="AI40" s="128">
        <v>100</v>
      </c>
      <c r="AJ40" s="128" t="s">
        <v>235</v>
      </c>
      <c r="AK40" s="128">
        <f>ROWS($O$5:AI40)</f>
        <v>36</v>
      </c>
      <c r="AL40" s="128" t="str">
        <f t="shared" si="1"/>
        <v/>
      </c>
      <c r="AM40" s="128" t="str">
        <f>IFERROR(SMALL($AL$5:$AL$52,ROWS($AL$5:AL40)),"")</f>
        <v/>
      </c>
      <c r="AO40" s="138"/>
    </row>
    <row r="41" spans="3:53">
      <c r="C41" s="128" t="s">
        <v>419</v>
      </c>
      <c r="D41" s="105">
        <v>1.2903225806451613E-2</v>
      </c>
      <c r="E41" s="105">
        <v>7.0967741935483872E-2</v>
      </c>
      <c r="F41" s="105">
        <v>6.4516129032258064E-3</v>
      </c>
      <c r="G41" s="105">
        <v>2.5806451612903226E-2</v>
      </c>
      <c r="H41" s="105">
        <v>9.6774193548387094E-2</v>
      </c>
      <c r="I41" s="105">
        <v>0</v>
      </c>
      <c r="J41" s="105">
        <v>6.4516129032258064E-3</v>
      </c>
      <c r="K41" s="105">
        <v>1.2903225806451613E-2</v>
      </c>
      <c r="L41" s="105">
        <v>2.5806451612903226E-2</v>
      </c>
      <c r="M41" s="105">
        <v>0.74193548387096775</v>
      </c>
      <c r="N41" s="105">
        <v>0.25806451612903225</v>
      </c>
      <c r="O41" s="128" t="s">
        <v>235</v>
      </c>
      <c r="P41" s="128">
        <f>ROWS($O$5:O41)</f>
        <v>37</v>
      </c>
      <c r="Q41" s="128" t="str">
        <f t="shared" si="0"/>
        <v/>
      </c>
      <c r="R41" s="128" t="str">
        <f>IFERROR(SMALL($Q$5:$Q$52,ROWS($Q$5:Q41)),"")</f>
        <v/>
      </c>
      <c r="W41" s="128" t="s">
        <v>419</v>
      </c>
      <c r="X41" s="128">
        <v>10</v>
      </c>
      <c r="Y41" s="128">
        <v>55</v>
      </c>
      <c r="Z41" s="128">
        <v>5</v>
      </c>
      <c r="AA41" s="128">
        <v>20</v>
      </c>
      <c r="AB41" s="128">
        <v>75</v>
      </c>
      <c r="AC41" s="128">
        <v>0</v>
      </c>
      <c r="AD41" s="128">
        <v>5</v>
      </c>
      <c r="AE41" s="128">
        <v>10</v>
      </c>
      <c r="AF41" s="128">
        <v>20</v>
      </c>
      <c r="AG41" s="128">
        <v>575</v>
      </c>
      <c r="AH41" s="128">
        <v>775</v>
      </c>
      <c r="AI41" s="128">
        <v>200</v>
      </c>
      <c r="AJ41" s="128" t="s">
        <v>235</v>
      </c>
      <c r="AK41" s="128">
        <f>ROWS($O$5:AI41)</f>
        <v>37</v>
      </c>
      <c r="AL41" s="128" t="str">
        <f t="shared" si="1"/>
        <v/>
      </c>
      <c r="AM41" s="128" t="str">
        <f>IFERROR(SMALL($AL$5:$AL$52,ROWS($AL$5:AL41)),"")</f>
        <v/>
      </c>
      <c r="AO41" s="138"/>
    </row>
    <row r="42" spans="3:53">
      <c r="C42" s="128" t="s">
        <v>420</v>
      </c>
      <c r="D42" s="105">
        <v>2.2099447513812154E-2</v>
      </c>
      <c r="E42" s="105">
        <v>2.7624309392265192E-2</v>
      </c>
      <c r="F42" s="105">
        <v>0</v>
      </c>
      <c r="G42" s="105">
        <v>5.5248618784530384E-3</v>
      </c>
      <c r="H42" s="105">
        <v>3.8674033149171269E-2</v>
      </c>
      <c r="I42" s="105">
        <v>5.5248618784530384E-3</v>
      </c>
      <c r="J42" s="105">
        <v>0</v>
      </c>
      <c r="K42" s="105">
        <v>5.5248618784530384E-3</v>
      </c>
      <c r="L42" s="105">
        <v>1.6574585635359115E-2</v>
      </c>
      <c r="M42" s="105">
        <v>0.88397790055248615</v>
      </c>
      <c r="N42" s="105">
        <v>0.11602209944751381</v>
      </c>
      <c r="O42" s="128" t="s">
        <v>235</v>
      </c>
      <c r="P42" s="128">
        <f>ROWS($O$5:O42)</f>
        <v>38</v>
      </c>
      <c r="Q42" s="128" t="str">
        <f t="shared" si="0"/>
        <v/>
      </c>
      <c r="R42" s="128" t="str">
        <f>IFERROR(SMALL($Q$5:$Q$52,ROWS($Q$5:Q42)),"")</f>
        <v/>
      </c>
      <c r="W42" s="128" t="s">
        <v>420</v>
      </c>
      <c r="X42" s="128">
        <v>20</v>
      </c>
      <c r="Y42" s="128">
        <v>25</v>
      </c>
      <c r="Z42" s="128">
        <v>0</v>
      </c>
      <c r="AA42" s="128">
        <v>5</v>
      </c>
      <c r="AB42" s="128">
        <v>35</v>
      </c>
      <c r="AC42" s="128">
        <v>5</v>
      </c>
      <c r="AD42" s="128">
        <v>0</v>
      </c>
      <c r="AE42" s="128">
        <v>5</v>
      </c>
      <c r="AF42" s="128">
        <v>15</v>
      </c>
      <c r="AG42" s="128">
        <v>800</v>
      </c>
      <c r="AH42" s="128">
        <v>905</v>
      </c>
      <c r="AI42" s="128">
        <v>105</v>
      </c>
      <c r="AJ42" s="128" t="s">
        <v>235</v>
      </c>
      <c r="AK42" s="128">
        <f>ROWS($O$5:AI42)</f>
        <v>38</v>
      </c>
      <c r="AL42" s="128" t="str">
        <f t="shared" si="1"/>
        <v/>
      </c>
      <c r="AM42" s="128" t="str">
        <f>IFERROR(SMALL($AL$5:$AL$52,ROWS($AL$5:AL42)),"")</f>
        <v/>
      </c>
      <c r="AO42" s="138"/>
    </row>
    <row r="43" spans="3:53">
      <c r="C43" s="128" t="s">
        <v>421</v>
      </c>
      <c r="D43" s="105">
        <v>1.8779342723004695E-2</v>
      </c>
      <c r="E43" s="105">
        <v>5.1643192488262914E-2</v>
      </c>
      <c r="F43" s="105">
        <v>4.6948356807511738E-3</v>
      </c>
      <c r="G43" s="105">
        <v>3.2863849765258218E-2</v>
      </c>
      <c r="H43" s="105">
        <v>4.2253521126760563E-2</v>
      </c>
      <c r="I43" s="105">
        <v>4.6948356807511738E-3</v>
      </c>
      <c r="J43" s="105">
        <v>4.6948356807511738E-3</v>
      </c>
      <c r="K43" s="105">
        <v>1.8779342723004695E-2</v>
      </c>
      <c r="L43" s="105">
        <v>2.8169014084507043E-2</v>
      </c>
      <c r="M43" s="105">
        <v>0.7981220657276995</v>
      </c>
      <c r="N43" s="105">
        <v>0.20187793427230047</v>
      </c>
      <c r="O43" s="128" t="s">
        <v>235</v>
      </c>
      <c r="P43" s="128">
        <f>ROWS($O$5:O43)</f>
        <v>39</v>
      </c>
      <c r="Q43" s="128" t="str">
        <f t="shared" si="0"/>
        <v/>
      </c>
      <c r="R43" s="128" t="str">
        <f>IFERROR(SMALL($Q$5:$Q$52,ROWS($Q$5:Q43)),"")</f>
        <v/>
      </c>
      <c r="W43" s="128" t="s">
        <v>421</v>
      </c>
      <c r="X43" s="128">
        <v>20</v>
      </c>
      <c r="Y43" s="128">
        <v>55</v>
      </c>
      <c r="Z43" s="128">
        <v>5</v>
      </c>
      <c r="AA43" s="128">
        <v>35</v>
      </c>
      <c r="AB43" s="128">
        <v>45</v>
      </c>
      <c r="AC43" s="128">
        <v>5</v>
      </c>
      <c r="AD43" s="128">
        <v>5</v>
      </c>
      <c r="AE43" s="128">
        <v>20</v>
      </c>
      <c r="AF43" s="128">
        <v>30</v>
      </c>
      <c r="AG43" s="128">
        <v>850</v>
      </c>
      <c r="AH43" s="128">
        <v>1065</v>
      </c>
      <c r="AI43" s="128">
        <v>215</v>
      </c>
      <c r="AJ43" s="128" t="s">
        <v>235</v>
      </c>
      <c r="AK43" s="128">
        <f>ROWS($O$5:AI43)</f>
        <v>39</v>
      </c>
      <c r="AL43" s="128" t="str">
        <f t="shared" si="1"/>
        <v/>
      </c>
      <c r="AM43" s="128" t="str">
        <f>IFERROR(SMALL($AL$5:$AL$52,ROWS($AL$5:AL43)),"")</f>
        <v/>
      </c>
      <c r="AO43" s="138"/>
    </row>
    <row r="44" spans="3:53">
      <c r="C44" s="128" t="s">
        <v>422</v>
      </c>
      <c r="D44" s="105">
        <v>1.079913606911447E-2</v>
      </c>
      <c r="E44" s="105">
        <v>9.2872570194384454E-2</v>
      </c>
      <c r="F44" s="105">
        <v>4.3196544276457886E-3</v>
      </c>
      <c r="G44" s="105">
        <v>1.511879049676026E-2</v>
      </c>
      <c r="H44" s="105">
        <v>5.183585313174946E-2</v>
      </c>
      <c r="I44" s="105">
        <v>2.1598272138228943E-3</v>
      </c>
      <c r="J44" s="105">
        <v>2.1598272138228943E-3</v>
      </c>
      <c r="K44" s="105">
        <v>2.159827213822894E-2</v>
      </c>
      <c r="L44" s="105">
        <v>4.1036717062634988E-2</v>
      </c>
      <c r="M44" s="105">
        <v>0.75593952483801297</v>
      </c>
      <c r="N44" s="105">
        <v>0.24406047516198703</v>
      </c>
      <c r="O44" s="128" t="s">
        <v>235</v>
      </c>
      <c r="P44" s="128">
        <f>ROWS($O$5:O44)</f>
        <v>40</v>
      </c>
      <c r="Q44" s="128" t="str">
        <f t="shared" si="0"/>
        <v/>
      </c>
      <c r="R44" s="128" t="str">
        <f>IFERROR(SMALL($Q$5:$Q$52,ROWS($Q$5:Q44)),"")</f>
        <v/>
      </c>
      <c r="W44" s="128" t="s">
        <v>422</v>
      </c>
      <c r="X44" s="128">
        <v>25</v>
      </c>
      <c r="Y44" s="128">
        <v>215</v>
      </c>
      <c r="Z44" s="128">
        <v>10</v>
      </c>
      <c r="AA44" s="128">
        <v>35</v>
      </c>
      <c r="AB44" s="128">
        <v>120</v>
      </c>
      <c r="AC44" s="128">
        <v>5</v>
      </c>
      <c r="AD44" s="128">
        <v>5</v>
      </c>
      <c r="AE44" s="128">
        <v>50</v>
      </c>
      <c r="AF44" s="128">
        <v>95</v>
      </c>
      <c r="AG44" s="128">
        <v>1750</v>
      </c>
      <c r="AH44" s="128">
        <v>2315</v>
      </c>
      <c r="AI44" s="128">
        <v>565</v>
      </c>
      <c r="AJ44" s="128" t="s">
        <v>235</v>
      </c>
      <c r="AK44" s="128">
        <f>ROWS($O$5:AI44)</f>
        <v>40</v>
      </c>
      <c r="AL44" s="128" t="str">
        <f t="shared" si="1"/>
        <v/>
      </c>
      <c r="AM44" s="128" t="str">
        <f>IFERROR(SMALL($AL$5:$AL$52,ROWS($AL$5:AL44)),"")</f>
        <v/>
      </c>
      <c r="AO44" s="138"/>
    </row>
    <row r="45" spans="3:53">
      <c r="C45" s="128" t="s">
        <v>423</v>
      </c>
      <c r="D45" s="105">
        <v>1.3086150490730643E-2</v>
      </c>
      <c r="E45" s="105">
        <v>7.3064340239912762E-2</v>
      </c>
      <c r="F45" s="105">
        <v>4.3620501635768813E-3</v>
      </c>
      <c r="G45" s="105">
        <v>7.6335877862595417E-3</v>
      </c>
      <c r="H45" s="105">
        <v>4.6892039258451472E-2</v>
      </c>
      <c r="I45" s="105">
        <v>2.1810250817884407E-3</v>
      </c>
      <c r="J45" s="105">
        <v>4.3620501635768813E-3</v>
      </c>
      <c r="K45" s="105">
        <v>2.7262813522355506E-2</v>
      </c>
      <c r="L45" s="105">
        <v>3.5986913849509271E-2</v>
      </c>
      <c r="M45" s="105">
        <v>0.78189749182115598</v>
      </c>
      <c r="N45" s="105">
        <v>0.21701199563794984</v>
      </c>
      <c r="O45" s="128" t="s">
        <v>235</v>
      </c>
      <c r="P45" s="128">
        <f>ROWS($O$5:O45)</f>
        <v>41</v>
      </c>
      <c r="Q45" s="128" t="str">
        <f t="shared" si="0"/>
        <v/>
      </c>
      <c r="R45" s="128" t="str">
        <f>IFERROR(SMALL($Q$5:$Q$52,ROWS($Q$5:Q45)),"")</f>
        <v/>
      </c>
      <c r="W45" s="128" t="s">
        <v>423</v>
      </c>
      <c r="X45" s="128">
        <v>60</v>
      </c>
      <c r="Y45" s="128">
        <v>335</v>
      </c>
      <c r="Z45" s="128">
        <v>20</v>
      </c>
      <c r="AA45" s="128">
        <v>35</v>
      </c>
      <c r="AB45" s="128">
        <v>215</v>
      </c>
      <c r="AC45" s="128">
        <v>10</v>
      </c>
      <c r="AD45" s="128">
        <v>20</v>
      </c>
      <c r="AE45" s="128">
        <v>125</v>
      </c>
      <c r="AF45" s="128">
        <v>165</v>
      </c>
      <c r="AG45" s="128">
        <v>3585</v>
      </c>
      <c r="AH45" s="128">
        <v>4585</v>
      </c>
      <c r="AI45" s="128">
        <v>995</v>
      </c>
      <c r="AJ45" s="128" t="s">
        <v>235</v>
      </c>
      <c r="AK45" s="128">
        <f>ROWS($O$5:AI45)</f>
        <v>41</v>
      </c>
      <c r="AL45" s="128" t="str">
        <f t="shared" si="1"/>
        <v/>
      </c>
      <c r="AM45" s="128" t="str">
        <f>IFERROR(SMALL($AL$5:$AL$52,ROWS($AL$5:AL45)),"")</f>
        <v/>
      </c>
      <c r="AO45" s="138"/>
    </row>
    <row r="46" spans="3:53">
      <c r="C46" s="128" t="s">
        <v>424</v>
      </c>
      <c r="D46" s="105">
        <v>1.6591251885369532E-2</v>
      </c>
      <c r="E46" s="105">
        <v>4.2232277526395176E-2</v>
      </c>
      <c r="F46" s="105">
        <v>2.2624434389140274E-3</v>
      </c>
      <c r="G46" s="105">
        <v>4.5248868778280547E-3</v>
      </c>
      <c r="H46" s="105">
        <v>6.9381598793363503E-2</v>
      </c>
      <c r="I46" s="105">
        <v>7.5414781297134241E-4</v>
      </c>
      <c r="J46" s="105">
        <v>3.770739064856712E-3</v>
      </c>
      <c r="K46" s="105">
        <v>1.5082956259426848E-2</v>
      </c>
      <c r="L46" s="105">
        <v>2.2624434389140271E-2</v>
      </c>
      <c r="M46" s="105">
        <v>0.8227752639517345</v>
      </c>
      <c r="N46" s="105">
        <v>0.17797888386123681</v>
      </c>
      <c r="O46" s="128" t="s">
        <v>235</v>
      </c>
      <c r="P46" s="128">
        <f>ROWS($O$5:O46)</f>
        <v>42</v>
      </c>
      <c r="Q46" s="128" t="str">
        <f t="shared" si="0"/>
        <v/>
      </c>
      <c r="R46" s="128" t="str">
        <f>IFERROR(SMALL($Q$5:$Q$52,ROWS($Q$5:Q46)),"")</f>
        <v/>
      </c>
      <c r="W46" s="128" t="s">
        <v>424</v>
      </c>
      <c r="X46" s="128">
        <v>110</v>
      </c>
      <c r="Y46" s="128">
        <v>280</v>
      </c>
      <c r="Z46" s="128">
        <v>15</v>
      </c>
      <c r="AA46" s="128">
        <v>30</v>
      </c>
      <c r="AB46" s="128">
        <v>460</v>
      </c>
      <c r="AC46" s="128">
        <v>5</v>
      </c>
      <c r="AD46" s="128">
        <v>25</v>
      </c>
      <c r="AE46" s="128">
        <v>100</v>
      </c>
      <c r="AF46" s="128">
        <v>150</v>
      </c>
      <c r="AG46" s="128">
        <v>5455</v>
      </c>
      <c r="AH46" s="128">
        <v>6630</v>
      </c>
      <c r="AI46" s="128">
        <v>1180</v>
      </c>
      <c r="AJ46" s="128" t="s">
        <v>235</v>
      </c>
      <c r="AK46" s="128">
        <f>ROWS($O$5:AI46)</f>
        <v>42</v>
      </c>
      <c r="AL46" s="128" t="str">
        <f t="shared" si="1"/>
        <v/>
      </c>
      <c r="AM46" s="128" t="str">
        <f>IFERROR(SMALL($AL$5:$AL$52,ROWS($AL$5:AL46)),"")</f>
        <v/>
      </c>
      <c r="AO46" s="138"/>
    </row>
    <row r="47" spans="3:53">
      <c r="C47" s="128" t="s">
        <v>425</v>
      </c>
      <c r="D47" s="105">
        <v>0</v>
      </c>
      <c r="E47" s="105">
        <v>3.0303030303030304E-2</v>
      </c>
      <c r="F47" s="105">
        <v>0</v>
      </c>
      <c r="G47" s="105">
        <v>0</v>
      </c>
      <c r="H47" s="105">
        <v>3.0303030303030304E-2</v>
      </c>
      <c r="I47" s="105">
        <v>0</v>
      </c>
      <c r="J47" s="105">
        <v>0</v>
      </c>
      <c r="K47" s="105">
        <v>0</v>
      </c>
      <c r="L47" s="105">
        <v>6.0606060606060608E-2</v>
      </c>
      <c r="M47" s="105">
        <v>0.84848484848484851</v>
      </c>
      <c r="N47" s="105">
        <v>0.12121212121212122</v>
      </c>
      <c r="O47" s="128" t="s">
        <v>235</v>
      </c>
      <c r="P47" s="128">
        <f>ROWS($O$5:O47)</f>
        <v>43</v>
      </c>
      <c r="Q47" s="128" t="str">
        <f t="shared" ref="Q47:Q50" si="2">IF($AQ$2=O47,P47,"")</f>
        <v/>
      </c>
      <c r="R47" s="128" t="str">
        <f>IFERROR(SMALL($Q$5:$Q$52,ROWS($Q$5:Q47)),"")</f>
        <v/>
      </c>
      <c r="W47" s="128" t="s">
        <v>425</v>
      </c>
      <c r="X47" s="128">
        <v>0</v>
      </c>
      <c r="Y47" s="128">
        <v>5</v>
      </c>
      <c r="Z47" s="128">
        <v>0</v>
      </c>
      <c r="AA47" s="128">
        <v>0</v>
      </c>
      <c r="AB47" s="128">
        <v>5</v>
      </c>
      <c r="AC47" s="128">
        <v>0</v>
      </c>
      <c r="AD47" s="128">
        <v>0</v>
      </c>
      <c r="AE47" s="128">
        <v>0</v>
      </c>
      <c r="AF47" s="128">
        <v>10</v>
      </c>
      <c r="AG47" s="128">
        <v>140</v>
      </c>
      <c r="AH47" s="128">
        <v>165</v>
      </c>
      <c r="AI47" s="128">
        <v>20</v>
      </c>
      <c r="AJ47" s="128" t="s">
        <v>235</v>
      </c>
      <c r="AK47" s="128">
        <f>ROWS($O$5:AI47)</f>
        <v>43</v>
      </c>
      <c r="AL47" s="128" t="str">
        <f t="shared" ref="AL47:AL50" si="3">IF($AQ$2=AJ47,AK47,"")</f>
        <v/>
      </c>
      <c r="AM47" s="128" t="str">
        <f>IFERROR(SMALL($AL$5:$AL$52,ROWS($AL$5:AL47)),"")</f>
        <v/>
      </c>
      <c r="AO47" s="138"/>
    </row>
    <row r="48" spans="3:53">
      <c r="C48" s="128" t="s">
        <v>401</v>
      </c>
      <c r="D48" s="105">
        <v>1.3831258644536652E-2</v>
      </c>
      <c r="E48" s="105">
        <v>5.1406177962194557E-2</v>
      </c>
      <c r="F48" s="105">
        <v>3.4578146611341631E-3</v>
      </c>
      <c r="G48" s="105">
        <v>1.2793914246196404E-2</v>
      </c>
      <c r="H48" s="105">
        <v>5.7399723374827107E-2</v>
      </c>
      <c r="I48" s="105">
        <v>1.6136468418626094E-3</v>
      </c>
      <c r="J48" s="105">
        <v>3.4578146611341631E-3</v>
      </c>
      <c r="K48" s="105">
        <v>1.8556938681420009E-2</v>
      </c>
      <c r="L48" s="105">
        <v>2.8123559243891195E-2</v>
      </c>
      <c r="M48" s="105">
        <v>0.80947441217150762</v>
      </c>
      <c r="N48" s="105">
        <v>0.19052558782849238</v>
      </c>
      <c r="O48" s="128" t="s">
        <v>235</v>
      </c>
      <c r="P48" s="128">
        <f>ROWS($O$5:O48)</f>
        <v>44</v>
      </c>
      <c r="Q48" s="128" t="str">
        <f t="shared" si="2"/>
        <v/>
      </c>
      <c r="R48" s="128" t="str">
        <f>IFERROR(SMALL($Q$5:$Q$52,ROWS($Q$5:Q48)),"")</f>
        <v/>
      </c>
      <c r="W48" s="128" t="s">
        <v>401</v>
      </c>
      <c r="X48" s="128">
        <v>600</v>
      </c>
      <c r="Y48" s="128">
        <v>2230</v>
      </c>
      <c r="Z48" s="128">
        <v>150</v>
      </c>
      <c r="AA48" s="128">
        <v>555</v>
      </c>
      <c r="AB48" s="128">
        <v>2490</v>
      </c>
      <c r="AC48" s="128">
        <v>70</v>
      </c>
      <c r="AD48" s="128">
        <v>150</v>
      </c>
      <c r="AE48" s="128">
        <v>805</v>
      </c>
      <c r="AF48" s="128">
        <v>1220</v>
      </c>
      <c r="AG48" s="128">
        <v>35115</v>
      </c>
      <c r="AH48" s="128">
        <v>43380</v>
      </c>
      <c r="AI48" s="128">
        <v>8265</v>
      </c>
      <c r="AJ48" s="128" t="s">
        <v>235</v>
      </c>
      <c r="AK48" s="128">
        <f>ROWS($O$5:AI48)</f>
        <v>44</v>
      </c>
      <c r="AL48" s="128" t="str">
        <f t="shared" si="3"/>
        <v/>
      </c>
      <c r="AM48" s="128" t="str">
        <f>IFERROR(SMALL($AL$5:$AL$52,ROWS($AL$5:AL48)),"")</f>
        <v/>
      </c>
      <c r="AO48" s="138"/>
    </row>
    <row r="49" spans="4:41"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Q49" s="128" t="str">
        <f t="shared" si="2"/>
        <v/>
      </c>
      <c r="R49" s="128" t="str">
        <f>IFERROR(SMALL($Q$5:$Q$52,ROWS($Q$5:Q49)),"")</f>
        <v/>
      </c>
      <c r="AL49" s="128" t="str">
        <f t="shared" si="3"/>
        <v/>
      </c>
      <c r="AM49" s="128" t="str">
        <f>IFERROR(SMALL($AL$5:$AL$52,ROWS($AL$5:AL49)),"")</f>
        <v/>
      </c>
      <c r="AO49" s="138"/>
    </row>
    <row r="50" spans="4:41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Q50" s="128" t="str">
        <f t="shared" si="2"/>
        <v/>
      </c>
      <c r="R50" s="128" t="str">
        <f>IFERROR(SMALL($Q$5:$Q$52,ROWS($Q$5:Q50)),"")</f>
        <v/>
      </c>
      <c r="AL50" s="128" t="str">
        <f t="shared" si="3"/>
        <v/>
      </c>
      <c r="AM50" s="128" t="str">
        <f>IFERROR(SMALL($AL$5:$AL$52,ROWS($AL$5:AL50)),"")</f>
        <v/>
      </c>
      <c r="AO50" s="138"/>
    </row>
    <row r="51" spans="4:41"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AO51" s="138"/>
    </row>
    <row r="52" spans="4:41"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AO52" s="138"/>
    </row>
  </sheetData>
  <sheetProtection algorithmName="SHA-512" hashValue="3IY0RiBuehLRi/MARwKScwS/oEA45hgSLU5A3rZu68g7pLpx0uTd1YDVBnM52qkJtowd3JcO426NgUpLLatogw==" saltValue="el5GzdKNRkhSVhr5ymf4fw==" spinCount="100000" sheet="1" objects="1" scenarios="1"/>
  <mergeCells count="2">
    <mergeCell ref="AP1:BA1"/>
    <mergeCell ref="AP4:BO4"/>
  </mergeCells>
  <dataValidations count="1">
    <dataValidation type="list" allowBlank="1" showInputMessage="1" showErrorMessage="1" sqref="AQ2 AQ5" xr:uid="{00000000-0002-0000-0E00-000000000000}">
      <formula1>$A$3:$A$4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4.9989318521683403E-2"/>
  </sheetPr>
  <dimension ref="A1:AU187"/>
  <sheetViews>
    <sheetView showGridLines="0" topLeftCell="AD4" zoomScaleNormal="100" workbookViewId="0">
      <selection activeCell="AD5" sqref="AD5"/>
    </sheetView>
  </sheetViews>
  <sheetFormatPr defaultColWidth="9.140625" defaultRowHeight="14.45"/>
  <cols>
    <col min="1" max="29" width="9.140625" style="128" hidden="1" customWidth="1"/>
    <col min="30" max="30" width="9.140625" style="128" customWidth="1"/>
    <col min="31" max="31" width="61.85546875" style="128" customWidth="1"/>
    <col min="32" max="32" width="10" style="128" customWidth="1"/>
    <col min="33" max="35" width="9.28515625" style="128" customWidth="1"/>
    <col min="36" max="37" width="9.85546875" style="128" customWidth="1"/>
    <col min="38" max="38" width="9.140625" style="128" customWidth="1"/>
    <col min="39" max="39" width="61.85546875" style="128" bestFit="1" customWidth="1"/>
    <col min="40" max="40" width="8.7109375" style="128" bestFit="1" customWidth="1"/>
    <col min="41" max="43" width="9.28515625" style="128" bestFit="1" customWidth="1"/>
    <col min="44" max="44" width="9.85546875" style="128" bestFit="1" customWidth="1"/>
    <col min="45" max="45" width="9.7109375" style="128" bestFit="1" customWidth="1"/>
    <col min="46" max="46" width="11.28515625" style="128" bestFit="1" customWidth="1"/>
    <col min="47" max="47" width="15" style="128" bestFit="1" customWidth="1"/>
    <col min="48" max="50" width="9.140625" style="128" customWidth="1"/>
    <col min="51" max="16384" width="9.140625" style="128"/>
  </cols>
  <sheetData>
    <row r="1" spans="1:47">
      <c r="AE1" s="905" t="s">
        <v>466</v>
      </c>
      <c r="AF1" s="905"/>
      <c r="AG1" s="905"/>
      <c r="AH1" s="905"/>
      <c r="AI1" s="905"/>
      <c r="AJ1" s="905"/>
      <c r="AK1" s="905"/>
      <c r="AL1" s="905"/>
      <c r="AM1" s="905"/>
      <c r="AN1" s="905"/>
      <c r="AO1" s="905"/>
      <c r="AP1" s="905"/>
      <c r="AQ1" s="905"/>
      <c r="AR1" s="905"/>
      <c r="AS1" s="905"/>
      <c r="AT1" s="905"/>
      <c r="AU1" s="905"/>
    </row>
    <row r="2" spans="1:47">
      <c r="A2" s="128" t="s">
        <v>98</v>
      </c>
      <c r="AK2" s="252"/>
    </row>
    <row r="3" spans="1:47" ht="15" customHeight="1">
      <c r="A3" s="128" t="s">
        <v>97</v>
      </c>
      <c r="C3" s="128" t="s">
        <v>467</v>
      </c>
      <c r="D3" s="128" t="s">
        <v>391</v>
      </c>
      <c r="E3" s="128" t="s">
        <v>392</v>
      </c>
      <c r="F3" s="128" t="s">
        <v>393</v>
      </c>
      <c r="G3" s="128" t="s">
        <v>394</v>
      </c>
      <c r="H3" s="128" t="s">
        <v>395</v>
      </c>
      <c r="I3" s="128" t="s">
        <v>343</v>
      </c>
      <c r="J3" s="128" t="s">
        <v>231</v>
      </c>
      <c r="K3" s="128" t="s">
        <v>232</v>
      </c>
      <c r="L3" s="128" t="s">
        <v>233</v>
      </c>
      <c r="O3" s="128" t="s">
        <v>467</v>
      </c>
      <c r="P3" s="128" t="s">
        <v>391</v>
      </c>
      <c r="Q3" s="128" t="s">
        <v>392</v>
      </c>
      <c r="R3" s="128" t="s">
        <v>393</v>
      </c>
      <c r="S3" s="128" t="s">
        <v>394</v>
      </c>
      <c r="T3" s="128" t="s">
        <v>395</v>
      </c>
      <c r="U3" s="128" t="s">
        <v>468</v>
      </c>
      <c r="V3" s="128" t="s">
        <v>401</v>
      </c>
      <c r="W3" s="128" t="s">
        <v>402</v>
      </c>
      <c r="X3" s="128" t="s">
        <v>343</v>
      </c>
      <c r="Y3" s="128" t="s">
        <v>231</v>
      </c>
      <c r="Z3" s="128" t="s">
        <v>232</v>
      </c>
      <c r="AA3" s="128" t="s">
        <v>233</v>
      </c>
      <c r="AE3" s="906" t="s">
        <v>469</v>
      </c>
      <c r="AF3" s="906"/>
      <c r="AG3" s="906"/>
      <c r="AH3" s="906"/>
      <c r="AI3" s="906"/>
      <c r="AJ3" s="906"/>
      <c r="AK3" s="906"/>
      <c r="AL3" s="906"/>
      <c r="AM3" s="906"/>
    </row>
    <row r="4" spans="1:47">
      <c r="A4" s="128" t="s">
        <v>96</v>
      </c>
      <c r="C4" s="128" t="s">
        <v>470</v>
      </c>
      <c r="D4" s="128">
        <v>0.18069498069498069</v>
      </c>
      <c r="E4" s="128">
        <v>0.19691119691119691</v>
      </c>
      <c r="F4" s="128">
        <v>0.28764478764478763</v>
      </c>
      <c r="G4" s="128">
        <v>0.2386100386100386</v>
      </c>
      <c r="H4" s="128">
        <v>9.6138996138996138E-2</v>
      </c>
      <c r="I4" s="128" t="s">
        <v>95</v>
      </c>
      <c r="J4" s="128">
        <f>ROWS(I$4:$I4)</f>
        <v>1</v>
      </c>
      <c r="K4" s="128" t="str">
        <f>IF($AF$4=I4,J4,"")</f>
        <v/>
      </c>
      <c r="L4" s="128">
        <f>IFERROR(SMALL($K$4:$K$187,ROWS(I4:$I$4)),"")</f>
        <v>162</v>
      </c>
      <c r="O4" s="128" t="s">
        <v>470</v>
      </c>
      <c r="P4" s="128">
        <v>470</v>
      </c>
      <c r="Q4" s="128">
        <v>510</v>
      </c>
      <c r="R4" s="128">
        <v>745</v>
      </c>
      <c r="S4" s="128">
        <v>620</v>
      </c>
      <c r="T4" s="128">
        <v>250</v>
      </c>
      <c r="U4" s="128">
        <v>15</v>
      </c>
      <c r="V4" s="128">
        <v>2605</v>
      </c>
      <c r="W4" s="128">
        <v>2590</v>
      </c>
      <c r="X4" s="128" t="s">
        <v>95</v>
      </c>
      <c r="Y4" s="128">
        <f>ROWS($X$4:X4)</f>
        <v>1</v>
      </c>
      <c r="Z4" s="128" t="str">
        <f>IF($AF$4=X4,Y4,"")</f>
        <v/>
      </c>
      <c r="AA4" s="128">
        <f>IFERROR(SMALL($Z$4:$Z$187,ROWS($X4:X$4)),"")</f>
        <v>162</v>
      </c>
      <c r="AE4" s="724" t="s">
        <v>471</v>
      </c>
      <c r="AF4" s="725" t="s">
        <v>98</v>
      </c>
      <c r="AK4" s="252"/>
    </row>
    <row r="5" spans="1:47" ht="15" thickBot="1">
      <c r="A5" s="128" t="s">
        <v>95</v>
      </c>
      <c r="C5" s="128" t="s">
        <v>472</v>
      </c>
      <c r="D5" s="128">
        <v>0.49790457769181173</v>
      </c>
      <c r="E5" s="128">
        <v>0.19003868471953578</v>
      </c>
      <c r="F5" s="128">
        <v>0.134107027724049</v>
      </c>
      <c r="G5" s="128">
        <v>9.3165699548678274E-2</v>
      </c>
      <c r="H5" s="128">
        <v>8.478401031592521E-2</v>
      </c>
      <c r="I5" s="128" t="s">
        <v>95</v>
      </c>
      <c r="J5" s="128">
        <f>ROWS(I$4:$I5)</f>
        <v>2</v>
      </c>
      <c r="K5" s="128" t="str">
        <f t="shared" ref="K5:K68" si="0">IF($AF$4=I5,J5,"")</f>
        <v/>
      </c>
      <c r="L5" s="128">
        <f>IFERROR(SMALL($K$4:$K$187,ROWS(I$4:$I5)),"")</f>
        <v>163</v>
      </c>
      <c r="O5" s="128" t="s">
        <v>472</v>
      </c>
      <c r="P5" s="128">
        <v>3090</v>
      </c>
      <c r="Q5" s="128">
        <v>1180</v>
      </c>
      <c r="R5" s="128">
        <v>830</v>
      </c>
      <c r="S5" s="128">
        <v>580</v>
      </c>
      <c r="T5" s="128">
        <v>525</v>
      </c>
      <c r="U5" s="128">
        <v>5</v>
      </c>
      <c r="V5" s="128">
        <v>6205</v>
      </c>
      <c r="W5" s="128">
        <v>6205</v>
      </c>
      <c r="X5" s="128" t="s">
        <v>95</v>
      </c>
      <c r="Y5" s="128">
        <f>ROWS($X$4:X5)</f>
        <v>2</v>
      </c>
      <c r="Z5" s="128" t="str">
        <f t="shared" ref="Z5:Z68" si="1">IF($AF$4=X5,Y5,"")</f>
        <v/>
      </c>
      <c r="AA5" s="128">
        <f>IFERROR(SMALL($Z$4:$Z$187,ROWS($X$4:X5)),"")</f>
        <v>163</v>
      </c>
      <c r="AE5" s="138"/>
      <c r="AF5" s="253"/>
      <c r="AK5" s="252"/>
    </row>
    <row r="6" spans="1:47" ht="15" thickBot="1">
      <c r="A6" s="128" t="s">
        <v>94</v>
      </c>
      <c r="C6" s="128" t="s">
        <v>473</v>
      </c>
      <c r="D6" s="128">
        <v>0.27222562844880444</v>
      </c>
      <c r="E6" s="128">
        <v>0.20692826486817903</v>
      </c>
      <c r="F6" s="128">
        <v>0.18884120171673821</v>
      </c>
      <c r="G6" s="128">
        <v>0.1750459840588596</v>
      </c>
      <c r="H6" s="128">
        <v>0.15695892090741875</v>
      </c>
      <c r="I6" s="128" t="s">
        <v>95</v>
      </c>
      <c r="J6" s="128">
        <f>ROWS(I$4:$I6)</f>
        <v>3</v>
      </c>
      <c r="K6" s="128" t="str">
        <f t="shared" si="0"/>
        <v/>
      </c>
      <c r="L6" s="128">
        <f>IFERROR(SMALL($K$4:$K$187,ROWS(I$4:$I6)),"")</f>
        <v>164</v>
      </c>
      <c r="O6" s="128" t="s">
        <v>473</v>
      </c>
      <c r="P6" s="128">
        <v>890</v>
      </c>
      <c r="Q6" s="128">
        <v>675</v>
      </c>
      <c r="R6" s="128">
        <v>615</v>
      </c>
      <c r="S6" s="128">
        <v>570</v>
      </c>
      <c r="T6" s="128">
        <v>510</v>
      </c>
      <c r="U6" s="128">
        <v>5</v>
      </c>
      <c r="V6" s="128">
        <v>3265</v>
      </c>
      <c r="W6" s="128">
        <v>3260</v>
      </c>
      <c r="X6" s="128" t="s">
        <v>95</v>
      </c>
      <c r="Y6" s="128">
        <f>ROWS($X$4:X6)</f>
        <v>3</v>
      </c>
      <c r="Z6" s="128" t="str">
        <f t="shared" si="1"/>
        <v/>
      </c>
      <c r="AA6" s="128">
        <f>IFERROR(SMALL($Z$4:$Z$187,ROWS($X$4:X6)),"")</f>
        <v>164</v>
      </c>
      <c r="AE6" s="254" t="s">
        <v>474</v>
      </c>
      <c r="AF6" s="526" t="s">
        <v>391</v>
      </c>
      <c r="AG6" s="526" t="s">
        <v>392</v>
      </c>
      <c r="AH6" s="526" t="s">
        <v>393</v>
      </c>
      <c r="AI6" s="526" t="s">
        <v>394</v>
      </c>
      <c r="AJ6" s="526" t="s">
        <v>395</v>
      </c>
      <c r="AM6" s="482" t="s">
        <v>474</v>
      </c>
      <c r="AN6" s="659" t="s">
        <v>292</v>
      </c>
      <c r="AO6" s="567" t="s">
        <v>391</v>
      </c>
      <c r="AP6" s="567" t="s">
        <v>392</v>
      </c>
      <c r="AQ6" s="567" t="s">
        <v>393</v>
      </c>
      <c r="AR6" s="567" t="s">
        <v>394</v>
      </c>
      <c r="AS6" s="567" t="s">
        <v>395</v>
      </c>
      <c r="AT6" s="567" t="s">
        <v>401</v>
      </c>
      <c r="AU6" s="567" t="s">
        <v>402</v>
      </c>
    </row>
    <row r="7" spans="1:47">
      <c r="A7" s="128" t="s">
        <v>93</v>
      </c>
      <c r="C7" s="128" t="s">
        <v>475</v>
      </c>
      <c r="D7" s="128">
        <v>0.2552887364208119</v>
      </c>
      <c r="E7" s="128">
        <v>0.22898799313893653</v>
      </c>
      <c r="F7" s="128">
        <v>0.18010291595197256</v>
      </c>
      <c r="G7" s="128">
        <v>0.16895368782161235</v>
      </c>
      <c r="H7" s="128">
        <v>0.16666666666666666</v>
      </c>
      <c r="I7" s="128" t="s">
        <v>95</v>
      </c>
      <c r="J7" s="128">
        <f>ROWS(I$4:$I7)</f>
        <v>4</v>
      </c>
      <c r="K7" s="128" t="str">
        <f t="shared" si="0"/>
        <v/>
      </c>
      <c r="L7" s="128">
        <f>IFERROR(SMALL($K$4:$K$187,ROWS(I$4:$I7)),"")</f>
        <v>165</v>
      </c>
      <c r="O7" s="128" t="s">
        <v>475</v>
      </c>
      <c r="P7" s="128">
        <v>895</v>
      </c>
      <c r="Q7" s="128">
        <v>800</v>
      </c>
      <c r="R7" s="128">
        <v>630</v>
      </c>
      <c r="S7" s="128">
        <v>590</v>
      </c>
      <c r="T7" s="128">
        <v>585</v>
      </c>
      <c r="U7" s="128" t="s">
        <v>128</v>
      </c>
      <c r="V7" s="128">
        <v>3500</v>
      </c>
      <c r="W7" s="128">
        <v>3500</v>
      </c>
      <c r="X7" s="128" t="s">
        <v>95</v>
      </c>
      <c r="Y7" s="128">
        <f>ROWS($X$4:X7)</f>
        <v>4</v>
      </c>
      <c r="Z7" s="128" t="str">
        <f t="shared" si="1"/>
        <v/>
      </c>
      <c r="AA7" s="128">
        <f>IFERROR(SMALL($Z$4:$Z$187,ROWS($X$4:X7)),"")</f>
        <v>165</v>
      </c>
      <c r="AE7" s="227" t="s">
        <v>470</v>
      </c>
      <c r="AF7" s="344">
        <f>IFERROR(INDEX($D$4:$H$187,$L4,COLUMNS(AD$4:$AD4)),"")</f>
        <v>0.17206132879045996</v>
      </c>
      <c r="AG7" s="344">
        <f>IFERROR(INDEX($D$4:$H$187,$L4,COLUMNS($AD$4:AE4)),"")</f>
        <v>0.19761499148211242</v>
      </c>
      <c r="AH7" s="344">
        <f>IFERROR(INDEX($D$4:$H$187,$L4,COLUMNS($AD$4:AF4)),"")</f>
        <v>0.293015332197615</v>
      </c>
      <c r="AI7" s="344">
        <f>IFERROR(INDEX($D$4:$H$187,$L4,COLUMNS($AD$4:AG4)),"")</f>
        <v>0.21976149914821125</v>
      </c>
      <c r="AJ7" s="344">
        <f>IFERROR(INDEX($D$4:$H$187,$L4,COLUMNS($AD$4:AH4)),"")</f>
        <v>0.11754684838160136</v>
      </c>
      <c r="AK7" s="106"/>
      <c r="AL7" s="111"/>
      <c r="AM7" s="483" t="s">
        <v>470</v>
      </c>
      <c r="AN7" s="660">
        <f>IFERROR(INDEX($P$4:$W$187,$AA4,COLUMNS($AL$7:AL7)),"")</f>
        <v>15</v>
      </c>
      <c r="AO7" s="660">
        <f>IFERROR(INDEX($P$4:$W$187,$AA4,COLUMNS($AL$7:AM7)),"")</f>
        <v>505</v>
      </c>
      <c r="AP7" s="660">
        <f>IFERROR(INDEX($P$4:$W$187,$AA4,COLUMNS($AL$7:AN7)),"")</f>
        <v>580</v>
      </c>
      <c r="AQ7" s="660">
        <f>IFERROR(INDEX($P$4:$W$187,$AA4,COLUMNS($AL$7:AO7)),"")</f>
        <v>860</v>
      </c>
      <c r="AR7" s="660">
        <f>IFERROR(INDEX($P$4:$W$187,$AA4,COLUMNS($AL$7:AP7)),"")</f>
        <v>645</v>
      </c>
      <c r="AS7" s="660">
        <f>IFERROR(INDEX($P$4:$W$187,$AA4,COLUMNS($AL$7:AQ7)),"")</f>
        <v>345</v>
      </c>
      <c r="AT7" s="660">
        <f>IFERROR(INDEX($P$4:$W$187,$AA4,COLUMNS($AL$7:AR7)),"")</f>
        <v>2955</v>
      </c>
      <c r="AU7" s="660">
        <f>IFERROR(INDEX($P$4:$W$187,$AA4,COLUMNS($AL$7:AS7)),"")</f>
        <v>2935</v>
      </c>
    </row>
    <row r="8" spans="1:47">
      <c r="A8" s="128" t="s">
        <v>92</v>
      </c>
      <c r="C8" s="128" t="s">
        <v>476</v>
      </c>
      <c r="D8" s="128">
        <v>0.28401053945361254</v>
      </c>
      <c r="E8" s="128">
        <v>0.23061988628484259</v>
      </c>
      <c r="F8" s="128">
        <v>0.18249895992234086</v>
      </c>
      <c r="G8" s="128">
        <v>0.15615032589099986</v>
      </c>
      <c r="H8" s="128">
        <v>0.14672028844820414</v>
      </c>
      <c r="I8" s="128" t="s">
        <v>95</v>
      </c>
      <c r="J8" s="128">
        <f>ROWS(I$4:$I8)</f>
        <v>5</v>
      </c>
      <c r="K8" s="128" t="str">
        <f t="shared" si="0"/>
        <v/>
      </c>
      <c r="L8" s="128">
        <f>IFERROR(SMALL($K$4:$K$187,ROWS(I$4:$I8)),"")</f>
        <v>166</v>
      </c>
      <c r="O8" s="128" t="s">
        <v>476</v>
      </c>
      <c r="P8" s="128">
        <v>2050</v>
      </c>
      <c r="Q8" s="128">
        <v>1665</v>
      </c>
      <c r="R8" s="128">
        <v>1315</v>
      </c>
      <c r="S8" s="128">
        <v>1125</v>
      </c>
      <c r="T8" s="128">
        <v>1060</v>
      </c>
      <c r="U8" s="128">
        <v>5</v>
      </c>
      <c r="V8" s="128">
        <v>7215</v>
      </c>
      <c r="W8" s="128">
        <v>7210</v>
      </c>
      <c r="X8" s="128" t="s">
        <v>95</v>
      </c>
      <c r="Y8" s="128">
        <f>ROWS($X$4:X8)</f>
        <v>5</v>
      </c>
      <c r="Z8" s="128" t="str">
        <f t="shared" si="1"/>
        <v/>
      </c>
      <c r="AA8" s="128">
        <f>IFERROR(SMALL($Z$4:$Z$187,ROWS($X$4:X8)),"")</f>
        <v>166</v>
      </c>
      <c r="AE8" s="227" t="s">
        <v>472</v>
      </c>
      <c r="AF8" s="348">
        <f>IFERROR(INDEX($D$4:$H$187,$L5,COLUMNS(AD$4:$AD5)),"")</f>
        <v>0.55626450116009285</v>
      </c>
      <c r="AG8" s="348">
        <f>IFERROR(INDEX($D$4:$H$187,$L5,COLUMNS($AD$4:AE5)),"")</f>
        <v>0.18909512761020883</v>
      </c>
      <c r="AH8" s="348">
        <f>IFERROR(INDEX($D$4:$H$187,$L5,COLUMNS($AD$4:AF5)),"")</f>
        <v>0.11774941995359629</v>
      </c>
      <c r="AI8" s="348">
        <f>IFERROR(INDEX($D$4:$H$187,$L5,COLUMNS($AD$4:AG5)),"")</f>
        <v>8.1206496519721574E-2</v>
      </c>
      <c r="AJ8" s="348">
        <f>IFERROR(INDEX($D$4:$H$187,$L5,COLUMNS($AD$4:AH5)),"")</f>
        <v>5.5684454756380508E-2</v>
      </c>
      <c r="AK8" s="106"/>
      <c r="AM8" s="483" t="s">
        <v>472</v>
      </c>
      <c r="AN8" s="484">
        <f>IFERROR(INDEX($P$4:$W$187,$AA5,COLUMNS($AL$7:AL8)),"")</f>
        <v>25</v>
      </c>
      <c r="AO8" s="484">
        <f>IFERROR(INDEX($P$4:$W$187,$AA5,COLUMNS($AL$7:AM8)),"")</f>
        <v>4795</v>
      </c>
      <c r="AP8" s="484">
        <f>IFERROR(INDEX($P$4:$W$187,$AA5,COLUMNS($AL$7:AN8)),"")</f>
        <v>1630</v>
      </c>
      <c r="AQ8" s="484">
        <f>IFERROR(INDEX($P$4:$W$187,$AA5,COLUMNS($AL$7:AO8)),"")</f>
        <v>1015</v>
      </c>
      <c r="AR8" s="484">
        <f>IFERROR(INDEX($P$4:$W$187,$AA5,COLUMNS($AL$7:AP8)),"")</f>
        <v>700</v>
      </c>
      <c r="AS8" s="484">
        <f>IFERROR(INDEX($P$4:$W$187,$AA5,COLUMNS($AL$7:AQ8)),"")</f>
        <v>480</v>
      </c>
      <c r="AT8" s="484">
        <f>IFERROR(INDEX($P$4:$W$187,$AA5,COLUMNS($AL$7:AR8)),"")</f>
        <v>8645</v>
      </c>
      <c r="AU8" s="484">
        <f>IFERROR(INDEX($P$4:$W$187,$AA5,COLUMNS($AL$7:AS8)),"")</f>
        <v>8620</v>
      </c>
    </row>
    <row r="9" spans="1:47">
      <c r="A9" s="128" t="s">
        <v>91</v>
      </c>
      <c r="C9" s="128" t="s">
        <v>477</v>
      </c>
      <c r="D9" s="128">
        <v>0.37337896253602304</v>
      </c>
      <c r="E9" s="128">
        <v>0.23505043227665706</v>
      </c>
      <c r="F9" s="128">
        <v>0.16624639769452448</v>
      </c>
      <c r="G9" s="128">
        <v>0.1305835734870317</v>
      </c>
      <c r="H9" s="128">
        <v>9.4740634005763685E-2</v>
      </c>
      <c r="I9" s="128" t="s">
        <v>95</v>
      </c>
      <c r="J9" s="128">
        <f>ROWS(I$4:$I9)</f>
        <v>6</v>
      </c>
      <c r="K9" s="128" t="str">
        <f t="shared" si="0"/>
        <v/>
      </c>
      <c r="L9" s="128">
        <f>IFERROR(SMALL($K$4:$K$187,ROWS(I$4:$I9)),"")</f>
        <v>167</v>
      </c>
      <c r="O9" s="128" t="s">
        <v>477</v>
      </c>
      <c r="P9" s="128">
        <v>2075</v>
      </c>
      <c r="Q9" s="128">
        <v>1305</v>
      </c>
      <c r="R9" s="128">
        <v>925</v>
      </c>
      <c r="S9" s="128">
        <v>725</v>
      </c>
      <c r="T9" s="128">
        <v>525</v>
      </c>
      <c r="U9" s="128">
        <v>5</v>
      </c>
      <c r="V9" s="128">
        <v>5555</v>
      </c>
      <c r="W9" s="128">
        <v>5550</v>
      </c>
      <c r="X9" s="128" t="s">
        <v>95</v>
      </c>
      <c r="Y9" s="128">
        <f>ROWS($X$4:X9)</f>
        <v>6</v>
      </c>
      <c r="Z9" s="128" t="str">
        <f t="shared" si="1"/>
        <v/>
      </c>
      <c r="AA9" s="128">
        <f>IFERROR(SMALL($Z$4:$Z$187,ROWS($X$4:X9)),"")</f>
        <v>167</v>
      </c>
      <c r="AE9" s="227" t="s">
        <v>473</v>
      </c>
      <c r="AF9" s="348">
        <f>IFERROR(INDEX($D$4:$H$187,$L6,COLUMNS(AD$4:$AD6)),"")</f>
        <v>0.25615763546798032</v>
      </c>
      <c r="AG9" s="348">
        <f>IFERROR(INDEX($D$4:$H$187,$L6,COLUMNS($AD$4:AE6)),"")</f>
        <v>0.2134646962233169</v>
      </c>
      <c r="AH9" s="348">
        <f>IFERROR(INDEX($D$4:$H$187,$L6,COLUMNS($AD$4:AF6)),"")</f>
        <v>0.19540229885057472</v>
      </c>
      <c r="AI9" s="348">
        <f>IFERROR(INDEX($D$4:$H$187,$L6,COLUMNS($AD$4:AG6)),"")</f>
        <v>0.17898193760262726</v>
      </c>
      <c r="AJ9" s="348">
        <f>IFERROR(INDEX($D$4:$H$187,$L6,COLUMNS($AD$4:AH6)),"")</f>
        <v>0.15599343185550082</v>
      </c>
      <c r="AK9" s="106"/>
      <c r="AM9" s="483" t="s">
        <v>473</v>
      </c>
      <c r="AN9" s="484">
        <f>IFERROR(INDEX($P$4:$W$187,$AA6,COLUMNS($AL$7:AL9)),"")</f>
        <v>5</v>
      </c>
      <c r="AO9" s="484">
        <f>IFERROR(INDEX($P$4:$W$187,$AA6,COLUMNS($AL$7:AM9)),"")</f>
        <v>780</v>
      </c>
      <c r="AP9" s="484">
        <f>IFERROR(INDEX($P$4:$W$187,$AA6,COLUMNS($AL$7:AN9)),"")</f>
        <v>650</v>
      </c>
      <c r="AQ9" s="484">
        <f>IFERROR(INDEX($P$4:$W$187,$AA6,COLUMNS($AL$7:AO9)),"")</f>
        <v>595</v>
      </c>
      <c r="AR9" s="484">
        <f>IFERROR(INDEX($P$4:$W$187,$AA6,COLUMNS($AL$7:AP9)),"")</f>
        <v>545</v>
      </c>
      <c r="AS9" s="484">
        <f>IFERROR(INDEX($P$4:$W$187,$AA6,COLUMNS($AL$7:AQ9)),"")</f>
        <v>475</v>
      </c>
      <c r="AT9" s="484">
        <f>IFERROR(INDEX($P$4:$W$187,$AA6,COLUMNS($AL$7:AR9)),"")</f>
        <v>3050</v>
      </c>
      <c r="AU9" s="484">
        <f>IFERROR(INDEX($P$4:$W$187,$AA6,COLUMNS($AL$7:AS9)),"")</f>
        <v>3045</v>
      </c>
    </row>
    <row r="10" spans="1:47">
      <c r="C10" s="128" t="s">
        <v>478</v>
      </c>
      <c r="D10" s="128">
        <v>0.30446798710271766</v>
      </c>
      <c r="E10" s="128">
        <v>0.23906034085674804</v>
      </c>
      <c r="F10" s="128">
        <v>0.19438046982957163</v>
      </c>
      <c r="G10" s="128">
        <v>0.15499769691386459</v>
      </c>
      <c r="H10" s="128">
        <v>0.10709350529709812</v>
      </c>
      <c r="I10" s="128" t="s">
        <v>95</v>
      </c>
      <c r="J10" s="128">
        <f>ROWS(I$4:$I10)</f>
        <v>7</v>
      </c>
      <c r="K10" s="128" t="str">
        <f t="shared" si="0"/>
        <v/>
      </c>
      <c r="L10" s="128">
        <f>IFERROR(SMALL($K$4:$K$187,ROWS(I$4:$I10)),"")</f>
        <v>168</v>
      </c>
      <c r="O10" s="128" t="s">
        <v>478</v>
      </c>
      <c r="P10" s="128">
        <v>2645</v>
      </c>
      <c r="Q10" s="128">
        <v>2075</v>
      </c>
      <c r="R10" s="128">
        <v>1690</v>
      </c>
      <c r="S10" s="128">
        <v>1345</v>
      </c>
      <c r="T10" s="128">
        <v>930</v>
      </c>
      <c r="U10" s="128">
        <v>5</v>
      </c>
      <c r="V10" s="128">
        <v>8690</v>
      </c>
      <c r="W10" s="128">
        <v>8685</v>
      </c>
      <c r="X10" s="128" t="s">
        <v>95</v>
      </c>
      <c r="Y10" s="128">
        <f>ROWS($X$4:X10)</f>
        <v>7</v>
      </c>
      <c r="Z10" s="128" t="str">
        <f t="shared" si="1"/>
        <v/>
      </c>
      <c r="AA10" s="128">
        <f>IFERROR(SMALL($Z$4:$Z$187,ROWS($X$4:X10)),"")</f>
        <v>168</v>
      </c>
      <c r="AE10" s="227" t="s">
        <v>475</v>
      </c>
      <c r="AF10" s="348">
        <f>IFERROR(INDEX($D$4:$H$187,$L7,COLUMNS(AD$4:$AD7)),"")</f>
        <v>0.26213592233009708</v>
      </c>
      <c r="AG10" s="348">
        <f>IFERROR(INDEX($D$4:$H$187,$L7,COLUMNS($AD$4:AE7)),"")</f>
        <v>0.20873786407766989</v>
      </c>
      <c r="AH10" s="348">
        <f>IFERROR(INDEX($D$4:$H$187,$L7,COLUMNS($AD$4:AF7)),"")</f>
        <v>0.18608414239482202</v>
      </c>
      <c r="AI10" s="348">
        <f>IFERROR(INDEX($D$4:$H$187,$L7,COLUMNS($AD$4:AG7)),"")</f>
        <v>0.17799352750809061</v>
      </c>
      <c r="AJ10" s="348">
        <f>IFERROR(INDEX($D$4:$H$187,$L7,COLUMNS($AD$4:AH7)),"")</f>
        <v>0.1650485436893204</v>
      </c>
      <c r="AK10" s="106"/>
      <c r="AM10" s="483" t="s">
        <v>475</v>
      </c>
      <c r="AN10" s="484">
        <f>IFERROR(INDEX($P$4:$W$187,$AA7,COLUMNS($AL$7:AL10)),"")</f>
        <v>10</v>
      </c>
      <c r="AO10" s="484">
        <f>IFERROR(INDEX($P$4:$W$187,$AA7,COLUMNS($AL$7:AM10)),"")</f>
        <v>810</v>
      </c>
      <c r="AP10" s="484">
        <f>IFERROR(INDEX($P$4:$W$187,$AA7,COLUMNS($AL$7:AN10)),"")</f>
        <v>645</v>
      </c>
      <c r="AQ10" s="484">
        <f>IFERROR(INDEX($P$4:$W$187,$AA7,COLUMNS($AL$7:AO10)),"")</f>
        <v>575</v>
      </c>
      <c r="AR10" s="484">
        <f>IFERROR(INDEX($P$4:$W$187,$AA7,COLUMNS($AL$7:AP10)),"")</f>
        <v>550</v>
      </c>
      <c r="AS10" s="484">
        <f>IFERROR(INDEX($P$4:$W$187,$AA7,COLUMNS($AL$7:AQ10)),"")</f>
        <v>510</v>
      </c>
      <c r="AT10" s="484">
        <f>IFERROR(INDEX($P$4:$W$187,$AA7,COLUMNS($AL$7:AR10)),"")</f>
        <v>3100</v>
      </c>
      <c r="AU10" s="484">
        <f>IFERROR(INDEX($P$4:$W$187,$AA7,COLUMNS($AL$7:AS10)),"")</f>
        <v>3090</v>
      </c>
    </row>
    <row r="11" spans="1:47">
      <c r="C11" s="128" t="s">
        <v>479</v>
      </c>
      <c r="D11" s="128">
        <v>0.27848101265822783</v>
      </c>
      <c r="E11" s="128">
        <v>0.24604430379746836</v>
      </c>
      <c r="F11" s="128">
        <v>0.19145569620253164</v>
      </c>
      <c r="G11" s="128">
        <v>0.14873417721518986</v>
      </c>
      <c r="H11" s="128">
        <v>0.13528481012658228</v>
      </c>
      <c r="I11" s="128" t="s">
        <v>95</v>
      </c>
      <c r="J11" s="128">
        <f>ROWS(I$4:$I11)</f>
        <v>8</v>
      </c>
      <c r="K11" s="128" t="str">
        <f t="shared" si="0"/>
        <v/>
      </c>
      <c r="L11" s="128">
        <f>IFERROR(SMALL($K$4:$K$187,ROWS(I$4:$I11)),"")</f>
        <v>169</v>
      </c>
      <c r="O11" s="128" t="s">
        <v>479</v>
      </c>
      <c r="P11" s="128">
        <v>350</v>
      </c>
      <c r="Q11" s="128">
        <v>310</v>
      </c>
      <c r="R11" s="128">
        <v>240</v>
      </c>
      <c r="S11" s="128">
        <v>190</v>
      </c>
      <c r="T11" s="128">
        <v>170</v>
      </c>
      <c r="U11" s="128">
        <v>0</v>
      </c>
      <c r="V11" s="128">
        <v>1265</v>
      </c>
      <c r="W11" s="128">
        <v>1265</v>
      </c>
      <c r="X11" s="128" t="s">
        <v>95</v>
      </c>
      <c r="Y11" s="128">
        <f>ROWS($X$4:X11)</f>
        <v>8</v>
      </c>
      <c r="Z11" s="128" t="str">
        <f t="shared" si="1"/>
        <v/>
      </c>
      <c r="AA11" s="128">
        <f>IFERROR(SMALL($Z$4:$Z$187,ROWS($X$4:X11)),"")</f>
        <v>169</v>
      </c>
      <c r="AE11" s="227" t="s">
        <v>476</v>
      </c>
      <c r="AF11" s="348">
        <f>IFERROR(INDEX($D$4:$H$187,$L8,COLUMNS(AD$4:$AD8)),"")</f>
        <v>0.27155824508320725</v>
      </c>
      <c r="AG11" s="348">
        <f>IFERROR(INDEX($D$4:$H$187,$L8,COLUMNS($AD$4:AE8)),"")</f>
        <v>0.22768532526475038</v>
      </c>
      <c r="AH11" s="348">
        <f>IFERROR(INDEX($D$4:$H$187,$L8,COLUMNS($AD$4:AF8)),"")</f>
        <v>0.18835098335854766</v>
      </c>
      <c r="AI11" s="348">
        <f>IFERROR(INDEX($D$4:$H$187,$L8,COLUMNS($AD$4:AG8)),"")</f>
        <v>0.16792738275340394</v>
      </c>
      <c r="AJ11" s="348">
        <f>IFERROR(INDEX($D$4:$H$187,$L8,COLUMNS($AD$4:AH8)),"")</f>
        <v>0.1437216338880484</v>
      </c>
      <c r="AK11" s="106"/>
      <c r="AM11" s="483" t="s">
        <v>476</v>
      </c>
      <c r="AN11" s="484">
        <f>IFERROR(INDEX($P$4:$W$187,$AA8,COLUMNS($AL$7:AL11)),"")</f>
        <v>15</v>
      </c>
      <c r="AO11" s="484">
        <f>IFERROR(INDEX($P$4:$W$187,$AA8,COLUMNS($AL$7:AM11)),"")</f>
        <v>1795</v>
      </c>
      <c r="AP11" s="484">
        <f>IFERROR(INDEX($P$4:$W$187,$AA8,COLUMNS($AL$7:AN11)),"")</f>
        <v>1505</v>
      </c>
      <c r="AQ11" s="484">
        <f>IFERROR(INDEX($P$4:$W$187,$AA8,COLUMNS($AL$7:AO11)),"")</f>
        <v>1245</v>
      </c>
      <c r="AR11" s="484">
        <f>IFERROR(INDEX($P$4:$W$187,$AA8,COLUMNS($AL$7:AP11)),"")</f>
        <v>1110</v>
      </c>
      <c r="AS11" s="484">
        <f>IFERROR(INDEX($P$4:$W$187,$AA8,COLUMNS($AL$7:AQ11)),"")</f>
        <v>950</v>
      </c>
      <c r="AT11" s="484">
        <f>IFERROR(INDEX($P$4:$W$187,$AA8,COLUMNS($AL$7:AR11)),"")</f>
        <v>6625</v>
      </c>
      <c r="AU11" s="484">
        <f>IFERROR(INDEX($P$4:$W$187,$AA8,COLUMNS($AL$7:AS11)),"")</f>
        <v>6610</v>
      </c>
    </row>
    <row r="12" spans="1:47">
      <c r="C12" s="128" t="s">
        <v>480</v>
      </c>
      <c r="D12" s="128">
        <v>0.224443474465299</v>
      </c>
      <c r="E12" s="128">
        <v>0.21955477957223921</v>
      </c>
      <c r="F12" s="128">
        <v>0.20654735923177653</v>
      </c>
      <c r="G12" s="128">
        <v>0.20253164556962025</v>
      </c>
      <c r="H12" s="128">
        <v>0.14692274116106505</v>
      </c>
      <c r="I12" s="128" t="s">
        <v>95</v>
      </c>
      <c r="J12" s="128">
        <f>ROWS(I$4:$I12)</f>
        <v>9</v>
      </c>
      <c r="K12" s="128" t="str">
        <f t="shared" si="0"/>
        <v/>
      </c>
      <c r="L12" s="128">
        <f>IFERROR(SMALL($K$4:$K$187,ROWS(I$4:$I12)),"")</f>
        <v>170</v>
      </c>
      <c r="O12" s="128" t="s">
        <v>480</v>
      </c>
      <c r="P12" s="128">
        <v>2570</v>
      </c>
      <c r="Q12" s="128">
        <v>2515</v>
      </c>
      <c r="R12" s="128">
        <v>2365</v>
      </c>
      <c r="S12" s="128">
        <v>2320</v>
      </c>
      <c r="T12" s="128">
        <v>1685</v>
      </c>
      <c r="U12" s="128">
        <v>15</v>
      </c>
      <c r="V12" s="128">
        <v>11470</v>
      </c>
      <c r="W12" s="128">
        <v>11455</v>
      </c>
      <c r="X12" s="128" t="s">
        <v>95</v>
      </c>
      <c r="Y12" s="128">
        <f>ROWS($X$4:X12)</f>
        <v>9</v>
      </c>
      <c r="Z12" s="128" t="str">
        <f t="shared" si="1"/>
        <v/>
      </c>
      <c r="AA12" s="128">
        <f>IFERROR(SMALL($Z$4:$Z$187,ROWS($X$4:X12)),"")</f>
        <v>170</v>
      </c>
      <c r="AE12" s="227" t="s">
        <v>477</v>
      </c>
      <c r="AF12" s="348">
        <f>IFERROR(INDEX($D$4:$H$187,$L9,COLUMNS(AD$4:$AD9)),"")</f>
        <v>0.34642497482376639</v>
      </c>
      <c r="AG12" s="348">
        <f>IFERROR(INDEX($D$4:$H$187,$L9,COLUMNS($AD$4:AE9)),"")</f>
        <v>0.23867069486404835</v>
      </c>
      <c r="AH12" s="348">
        <f>IFERROR(INDEX($D$4:$H$187,$L9,COLUMNS($AD$4:AF9)),"")</f>
        <v>0.17522658610271905</v>
      </c>
      <c r="AI12" s="348">
        <f>IFERROR(INDEX($D$4:$H$187,$L9,COLUMNS($AD$4:AG9)),"")</f>
        <v>0.14300100704934543</v>
      </c>
      <c r="AJ12" s="348">
        <f>IFERROR(INDEX($D$4:$H$187,$L9,COLUMNS($AD$4:AH9)),"")</f>
        <v>9.5669687814702919E-2</v>
      </c>
      <c r="AK12" s="106"/>
      <c r="AM12" s="483" t="s">
        <v>477</v>
      </c>
      <c r="AN12" s="484">
        <f>IFERROR(INDEX($P$4:$W$187,$AA9,COLUMNS($AL$7:AL12)),"")</f>
        <v>10</v>
      </c>
      <c r="AO12" s="484">
        <f>IFERROR(INDEX($P$4:$W$187,$AA9,COLUMNS($AL$7:AM12)),"")</f>
        <v>1720</v>
      </c>
      <c r="AP12" s="484">
        <f>IFERROR(INDEX($P$4:$W$187,$AA9,COLUMNS($AL$7:AN12)),"")</f>
        <v>1185</v>
      </c>
      <c r="AQ12" s="484">
        <f>IFERROR(INDEX($P$4:$W$187,$AA9,COLUMNS($AL$7:AO12)),"")</f>
        <v>870</v>
      </c>
      <c r="AR12" s="484">
        <f>IFERROR(INDEX($P$4:$W$187,$AA9,COLUMNS($AL$7:AP12)),"")</f>
        <v>710</v>
      </c>
      <c r="AS12" s="484">
        <f>IFERROR(INDEX($P$4:$W$187,$AA9,COLUMNS($AL$7:AQ12)),"")</f>
        <v>475</v>
      </c>
      <c r="AT12" s="484">
        <f>IFERROR(INDEX($P$4:$W$187,$AA9,COLUMNS($AL$7:AR12)),"")</f>
        <v>4975</v>
      </c>
      <c r="AU12" s="484">
        <f>IFERROR(INDEX($P$4:$W$187,$AA9,COLUMNS($AL$7:AS12)),"")</f>
        <v>4965</v>
      </c>
    </row>
    <row r="13" spans="1:47">
      <c r="C13" s="128" t="s">
        <v>481</v>
      </c>
      <c r="D13" s="128">
        <v>0.2661290322580645</v>
      </c>
      <c r="E13" s="128">
        <v>0.18548387096774194</v>
      </c>
      <c r="F13" s="128">
        <v>0.24193548387096775</v>
      </c>
      <c r="G13" s="128">
        <v>0.24193548387096775</v>
      </c>
      <c r="H13" s="128">
        <v>6.4516129032258063E-2</v>
      </c>
      <c r="I13" s="128" t="s">
        <v>95</v>
      </c>
      <c r="J13" s="128">
        <f>ROWS(I$4:$I13)</f>
        <v>10</v>
      </c>
      <c r="K13" s="128" t="str">
        <f t="shared" si="0"/>
        <v/>
      </c>
      <c r="L13" s="128">
        <f>IFERROR(SMALL($K$4:$K$187,ROWS(I$4:$I13)),"")</f>
        <v>171</v>
      </c>
      <c r="O13" s="128" t="s">
        <v>481</v>
      </c>
      <c r="P13" s="128">
        <v>35</v>
      </c>
      <c r="Q13" s="128">
        <v>25</v>
      </c>
      <c r="R13" s="128">
        <v>30</v>
      </c>
      <c r="S13" s="128">
        <v>30</v>
      </c>
      <c r="T13" s="128">
        <v>10</v>
      </c>
      <c r="U13" s="128">
        <v>0</v>
      </c>
      <c r="V13" s="128">
        <v>125</v>
      </c>
      <c r="W13" s="128">
        <v>125</v>
      </c>
      <c r="X13" s="128" t="s">
        <v>95</v>
      </c>
      <c r="Y13" s="128">
        <f>ROWS($X$4:X13)</f>
        <v>10</v>
      </c>
      <c r="Z13" s="128" t="str">
        <f t="shared" si="1"/>
        <v/>
      </c>
      <c r="AA13" s="128">
        <f>IFERROR(SMALL($Z$4:$Z$187,ROWS($X$4:X13)),"")</f>
        <v>171</v>
      </c>
      <c r="AE13" s="227" t="s">
        <v>478</v>
      </c>
      <c r="AF13" s="348">
        <f>IFERROR(INDEX($D$4:$H$187,$L10,COLUMNS(AD$4:$AD10)),"")</f>
        <v>0.27392120075046905</v>
      </c>
      <c r="AG13" s="348">
        <f>IFERROR(INDEX($D$4:$H$187,$L10,COLUMNS($AD$4:AE10)),"")</f>
        <v>0.23827392120075047</v>
      </c>
      <c r="AH13" s="348">
        <f>IFERROR(INDEX($D$4:$H$187,$L10,COLUMNS($AD$4:AF10)),"")</f>
        <v>0.18902439024390244</v>
      </c>
      <c r="AI13" s="348">
        <f>IFERROR(INDEX($D$4:$H$187,$L10,COLUMNS($AD$4:AG10)),"")</f>
        <v>0.17073170731707318</v>
      </c>
      <c r="AJ13" s="348">
        <f>IFERROR(INDEX($D$4:$H$187,$L10,COLUMNS($AD$4:AH10)),"")</f>
        <v>0.12804878048780488</v>
      </c>
      <c r="AK13" s="106"/>
      <c r="AM13" s="483" t="s">
        <v>478</v>
      </c>
      <c r="AN13" s="484">
        <f>IFERROR(INDEX($P$4:$W$187,$AA10,COLUMNS($AL$7:AL13)),"")</f>
        <v>60</v>
      </c>
      <c r="AO13" s="484">
        <f>IFERROR(INDEX($P$4:$W$187,$AA10,COLUMNS($AL$7:AM13)),"")</f>
        <v>2920</v>
      </c>
      <c r="AP13" s="484">
        <f>IFERROR(INDEX($P$4:$W$187,$AA10,COLUMNS($AL$7:AN13)),"")</f>
        <v>2540</v>
      </c>
      <c r="AQ13" s="484">
        <f>IFERROR(INDEX($P$4:$W$187,$AA10,COLUMNS($AL$7:AO13)),"")</f>
        <v>2015</v>
      </c>
      <c r="AR13" s="484">
        <f>IFERROR(INDEX($P$4:$W$187,$AA10,COLUMNS($AL$7:AP13)),"")</f>
        <v>1820</v>
      </c>
      <c r="AS13" s="484">
        <f>IFERROR(INDEX($P$4:$W$187,$AA10,COLUMNS($AL$7:AQ13)),"")</f>
        <v>1365</v>
      </c>
      <c r="AT13" s="484">
        <f>IFERROR(INDEX($P$4:$W$187,$AA10,COLUMNS($AL$7:AR13)),"")</f>
        <v>10720</v>
      </c>
      <c r="AU13" s="484">
        <f>IFERROR(INDEX($P$4:$W$187,$AA10,COLUMNS($AL$7:AS13)),"")</f>
        <v>10660</v>
      </c>
    </row>
    <row r="14" spans="1:47">
      <c r="C14" s="128" t="s">
        <v>482</v>
      </c>
      <c r="D14" s="128">
        <v>0.38018495852033185</v>
      </c>
      <c r="E14" s="128">
        <v>0.2418060655514756</v>
      </c>
      <c r="F14" s="128">
        <v>0.17224262205902352</v>
      </c>
      <c r="G14" s="128">
        <v>0.12375900992792058</v>
      </c>
      <c r="H14" s="128">
        <v>8.2007343941248464E-2</v>
      </c>
      <c r="I14" s="128" t="s">
        <v>95</v>
      </c>
      <c r="J14" s="128">
        <f>ROWS(I$4:$I14)</f>
        <v>11</v>
      </c>
      <c r="K14" s="128" t="str">
        <f t="shared" si="0"/>
        <v/>
      </c>
      <c r="L14" s="128">
        <f>IFERROR(SMALL($K$4:$K$187,ROWS(I$4:$I14)),"")</f>
        <v>172</v>
      </c>
      <c r="O14" s="128" t="s">
        <v>482</v>
      </c>
      <c r="P14" s="128">
        <v>5590</v>
      </c>
      <c r="Q14" s="128">
        <v>3555</v>
      </c>
      <c r="R14" s="128">
        <v>2535</v>
      </c>
      <c r="S14" s="128">
        <v>1820</v>
      </c>
      <c r="T14" s="128">
        <v>1205</v>
      </c>
      <c r="U14" s="128">
        <v>10</v>
      </c>
      <c r="V14" s="128">
        <v>14715</v>
      </c>
      <c r="W14" s="128">
        <v>14705</v>
      </c>
      <c r="X14" s="128" t="s">
        <v>95</v>
      </c>
      <c r="Y14" s="128">
        <f>ROWS($X$4:X14)</f>
        <v>11</v>
      </c>
      <c r="Z14" s="128" t="str">
        <f t="shared" si="1"/>
        <v/>
      </c>
      <c r="AA14" s="128">
        <f>IFERROR(SMALL($Z$4:$Z$187,ROWS($X$4:X14)),"")</f>
        <v>172</v>
      </c>
      <c r="AE14" s="227" t="s">
        <v>479</v>
      </c>
      <c r="AF14" s="348">
        <f>IFERROR(INDEX($D$4:$H$187,$L11,COLUMNS(AD$4:$AD11)),"")</f>
        <v>0.33333333333333331</v>
      </c>
      <c r="AG14" s="348">
        <f>IFERROR(INDEX($D$4:$H$187,$L11,COLUMNS($AD$4:AE11)),"")</f>
        <v>0.23809523809523808</v>
      </c>
      <c r="AH14" s="348">
        <f>IFERROR(INDEX($D$4:$H$187,$L11,COLUMNS($AD$4:AF11)),"")</f>
        <v>0.14285714285714285</v>
      </c>
      <c r="AI14" s="348">
        <f>IFERROR(INDEX($D$4:$H$187,$L11,COLUMNS($AD$4:AG11)),"")</f>
        <v>0.15873015873015872</v>
      </c>
      <c r="AJ14" s="348">
        <f>IFERROR(INDEX($D$4:$H$187,$L11,COLUMNS($AD$4:AH11)),"")</f>
        <v>0.13227513227513227</v>
      </c>
      <c r="AK14" s="106"/>
      <c r="AM14" s="483" t="s">
        <v>479</v>
      </c>
      <c r="AN14" s="484">
        <f>IFERROR(INDEX($P$4:$W$187,$AA11,COLUMNS($AL$7:AL14)),"")</f>
        <v>5</v>
      </c>
      <c r="AO14" s="484">
        <f>IFERROR(INDEX($P$4:$W$187,$AA11,COLUMNS($AL$7:AM14)),"")</f>
        <v>315</v>
      </c>
      <c r="AP14" s="484">
        <f>IFERROR(INDEX($P$4:$W$187,$AA11,COLUMNS($AL$7:AN14)),"")</f>
        <v>225</v>
      </c>
      <c r="AQ14" s="484">
        <f>IFERROR(INDEX($P$4:$W$187,$AA11,COLUMNS($AL$7:AO14)),"")</f>
        <v>135</v>
      </c>
      <c r="AR14" s="484">
        <f>IFERROR(INDEX($P$4:$W$187,$AA11,COLUMNS($AL$7:AP14)),"")</f>
        <v>150</v>
      </c>
      <c r="AS14" s="484">
        <f>IFERROR(INDEX($P$4:$W$187,$AA11,COLUMNS($AL$7:AQ14)),"")</f>
        <v>125</v>
      </c>
      <c r="AT14" s="484">
        <f>IFERROR(INDEX($P$4:$W$187,$AA11,COLUMNS($AL$7:AR14)),"")</f>
        <v>950</v>
      </c>
      <c r="AU14" s="484">
        <f>IFERROR(INDEX($P$4:$W$187,$AA11,COLUMNS($AL$7:AS14)),"")</f>
        <v>945</v>
      </c>
    </row>
    <row r="15" spans="1:47">
      <c r="C15" s="128" t="s">
        <v>483</v>
      </c>
      <c r="D15" s="128">
        <v>0.30542099192618222</v>
      </c>
      <c r="E15" s="128">
        <v>0.23884659746251441</v>
      </c>
      <c r="F15" s="128">
        <v>0.19515570934256055</v>
      </c>
      <c r="G15" s="128">
        <v>0.15104959630911188</v>
      </c>
      <c r="H15" s="128">
        <v>0.10952710495963092</v>
      </c>
      <c r="I15" s="128" t="s">
        <v>95</v>
      </c>
      <c r="J15" s="128">
        <f>ROWS(I$4:$I15)</f>
        <v>12</v>
      </c>
      <c r="K15" s="128" t="str">
        <f t="shared" si="0"/>
        <v/>
      </c>
      <c r="L15" s="128">
        <f>IFERROR(SMALL($K$4:$K$187,ROWS(I$4:$I15)),"")</f>
        <v>173</v>
      </c>
      <c r="O15" s="128" t="s">
        <v>483</v>
      </c>
      <c r="P15" s="128">
        <v>6620</v>
      </c>
      <c r="Q15" s="128">
        <v>5175</v>
      </c>
      <c r="R15" s="128">
        <v>4230</v>
      </c>
      <c r="S15" s="128">
        <v>3275</v>
      </c>
      <c r="T15" s="128">
        <v>2375</v>
      </c>
      <c r="U15" s="128">
        <v>5</v>
      </c>
      <c r="V15" s="128">
        <v>21680</v>
      </c>
      <c r="W15" s="128">
        <v>21675</v>
      </c>
      <c r="X15" s="128" t="s">
        <v>95</v>
      </c>
      <c r="Y15" s="128">
        <f>ROWS($X$4:X15)</f>
        <v>12</v>
      </c>
      <c r="Z15" s="128" t="str">
        <f t="shared" si="1"/>
        <v/>
      </c>
      <c r="AA15" s="128">
        <f>IFERROR(SMALL($Z$4:$Z$187,ROWS($X$4:X15)),"")</f>
        <v>173</v>
      </c>
      <c r="AE15" s="227" t="s">
        <v>480</v>
      </c>
      <c r="AF15" s="348">
        <f>IFERROR(INDEX($D$4:$H$187,$L12,COLUMNS(AD$4:$AD12)),"")</f>
        <v>0.214900947459087</v>
      </c>
      <c r="AG15" s="348">
        <f>IFERROR(INDEX($D$4:$H$187,$L12,COLUMNS($AD$4:AE12)),"")</f>
        <v>0.21619293712316967</v>
      </c>
      <c r="AH15" s="348">
        <f>IFERROR(INDEX($D$4:$H$187,$L12,COLUMNS($AD$4:AF12)),"")</f>
        <v>0.20757967269595176</v>
      </c>
      <c r="AI15" s="348">
        <f>IFERROR(INDEX($D$4:$H$187,$L12,COLUMNS($AD$4:AG12)),"")</f>
        <v>0.20456503014642549</v>
      </c>
      <c r="AJ15" s="348">
        <f>IFERROR(INDEX($D$4:$H$187,$L12,COLUMNS($AD$4:AH12)),"")</f>
        <v>0.15676141257536608</v>
      </c>
      <c r="AK15" s="106"/>
      <c r="AM15" s="483" t="s">
        <v>480</v>
      </c>
      <c r="AN15" s="484">
        <f>IFERROR(INDEX($P$4:$W$187,$AA12,COLUMNS($AL$7:AL15)),"")</f>
        <v>15</v>
      </c>
      <c r="AO15" s="484">
        <f>IFERROR(INDEX($P$4:$W$187,$AA12,COLUMNS($AL$7:AM15)),"")</f>
        <v>2495</v>
      </c>
      <c r="AP15" s="484">
        <f>IFERROR(INDEX($P$4:$W$187,$AA12,COLUMNS($AL$7:AN15)),"")</f>
        <v>2510</v>
      </c>
      <c r="AQ15" s="484">
        <f>IFERROR(INDEX($P$4:$W$187,$AA12,COLUMNS($AL$7:AO15)),"")</f>
        <v>2410</v>
      </c>
      <c r="AR15" s="484">
        <f>IFERROR(INDEX($P$4:$W$187,$AA12,COLUMNS($AL$7:AP15)),"")</f>
        <v>2375</v>
      </c>
      <c r="AS15" s="484">
        <f>IFERROR(INDEX($P$4:$W$187,$AA12,COLUMNS($AL$7:AQ15)),"")</f>
        <v>1820</v>
      </c>
      <c r="AT15" s="484">
        <f>IFERROR(INDEX($P$4:$W$187,$AA12,COLUMNS($AL$7:AR15)),"")</f>
        <v>11625</v>
      </c>
      <c r="AU15" s="484">
        <f>IFERROR(INDEX($P$4:$W$187,$AA12,COLUMNS($AL$7:AS15)),"")</f>
        <v>11610</v>
      </c>
    </row>
    <row r="16" spans="1:47">
      <c r="C16" s="128" t="s">
        <v>484</v>
      </c>
      <c r="D16" s="128">
        <v>0.39285714285714285</v>
      </c>
      <c r="E16" s="128">
        <v>0.23617511520737328</v>
      </c>
      <c r="F16" s="128">
        <v>0.17165898617511521</v>
      </c>
      <c r="G16" s="128">
        <v>0.11405529953917051</v>
      </c>
      <c r="H16" s="128">
        <v>8.5253456221198162E-2</v>
      </c>
      <c r="I16" s="128" t="s">
        <v>95</v>
      </c>
      <c r="J16" s="128">
        <f>ROWS(I$4:$I16)</f>
        <v>13</v>
      </c>
      <c r="K16" s="128" t="str">
        <f t="shared" si="0"/>
        <v/>
      </c>
      <c r="L16" s="128">
        <f>IFERROR(SMALL($K$4:$K$187,ROWS(I$4:$I16)),"")</f>
        <v>174</v>
      </c>
      <c r="O16" s="128" t="s">
        <v>484</v>
      </c>
      <c r="P16" s="128">
        <v>340</v>
      </c>
      <c r="Q16" s="128">
        <v>205</v>
      </c>
      <c r="R16" s="128">
        <v>150</v>
      </c>
      <c r="S16" s="128">
        <v>100</v>
      </c>
      <c r="T16" s="128">
        <v>75</v>
      </c>
      <c r="U16" s="128">
        <v>0</v>
      </c>
      <c r="V16" s="128">
        <v>870</v>
      </c>
      <c r="W16" s="128">
        <v>870</v>
      </c>
      <c r="X16" s="128" t="s">
        <v>95</v>
      </c>
      <c r="Y16" s="128">
        <f>ROWS($X$4:X16)</f>
        <v>13</v>
      </c>
      <c r="Z16" s="128" t="str">
        <f t="shared" si="1"/>
        <v/>
      </c>
      <c r="AA16" s="128">
        <f>IFERROR(SMALL($Z$4:$Z$187,ROWS($X$4:X16)),"")</f>
        <v>174</v>
      </c>
      <c r="AE16" s="227" t="s">
        <v>481</v>
      </c>
      <c r="AF16" s="348">
        <f>IFERROR(INDEX($D$4:$H$187,$L13,COLUMNS(AD$4:$AD13)),"")</f>
        <v>0.23529411764705882</v>
      </c>
      <c r="AG16" s="348">
        <f>IFERROR(INDEX($D$4:$H$187,$L13,COLUMNS($AD$4:AE13)),"")</f>
        <v>0.23529411764705882</v>
      </c>
      <c r="AH16" s="348">
        <f>IFERROR(INDEX($D$4:$H$187,$L13,COLUMNS($AD$4:AF13)),"")</f>
        <v>0.17647058823529413</v>
      </c>
      <c r="AI16" s="348">
        <f>IFERROR(INDEX($D$4:$H$187,$L13,COLUMNS($AD$4:AG13)),"")</f>
        <v>0.23529411764705882</v>
      </c>
      <c r="AJ16" s="348">
        <f>IFERROR(INDEX($D$4:$H$187,$L13,COLUMNS($AD$4:AH13)),"")</f>
        <v>0.11764705882352941</v>
      </c>
      <c r="AK16" s="106"/>
      <c r="AM16" s="483" t="s">
        <v>481</v>
      </c>
      <c r="AN16" s="484">
        <f>IFERROR(INDEX($P$4:$W$187,$AA13,COLUMNS($AL$7:AL16)),"")</f>
        <v>5</v>
      </c>
      <c r="AO16" s="484">
        <f>IFERROR(INDEX($P$4:$W$187,$AA13,COLUMNS($AL$7:AM16)),"")</f>
        <v>20</v>
      </c>
      <c r="AP16" s="484">
        <f>IFERROR(INDEX($P$4:$W$187,$AA13,COLUMNS($AL$7:AN16)),"")</f>
        <v>20</v>
      </c>
      <c r="AQ16" s="484">
        <f>IFERROR(INDEX($P$4:$W$187,$AA13,COLUMNS($AL$7:AO16)),"")</f>
        <v>15</v>
      </c>
      <c r="AR16" s="484">
        <f>IFERROR(INDEX($P$4:$W$187,$AA13,COLUMNS($AL$7:AP16)),"")</f>
        <v>20</v>
      </c>
      <c r="AS16" s="484">
        <f>IFERROR(INDEX($P$4:$W$187,$AA13,COLUMNS($AL$7:AQ16)),"")</f>
        <v>10</v>
      </c>
      <c r="AT16" s="484">
        <f>IFERROR(INDEX($P$4:$W$187,$AA13,COLUMNS($AL$7:AR16)),"")</f>
        <v>90</v>
      </c>
      <c r="AU16" s="484">
        <f>IFERROR(INDEX($P$4:$W$187,$AA13,COLUMNS($AL$7:AS16)),"")</f>
        <v>85</v>
      </c>
    </row>
    <row r="17" spans="3:47">
      <c r="C17" s="128" t="s">
        <v>485</v>
      </c>
      <c r="D17" s="128">
        <v>0.32226762002042902</v>
      </c>
      <c r="E17" s="128">
        <v>0.21603677221654749</v>
      </c>
      <c r="F17" s="128">
        <v>0.18300987402110996</v>
      </c>
      <c r="G17" s="128">
        <v>0.14930200885257064</v>
      </c>
      <c r="H17" s="128">
        <v>0.12938372488934285</v>
      </c>
      <c r="I17" s="128" t="s">
        <v>95</v>
      </c>
      <c r="J17" s="128">
        <f>ROWS(I$4:$I17)</f>
        <v>14</v>
      </c>
      <c r="K17" s="128" t="str">
        <f t="shared" si="0"/>
        <v/>
      </c>
      <c r="L17" s="128">
        <f>IFERROR(SMALL($K$4:$K$187,ROWS(I$4:$I17)),"")</f>
        <v>175</v>
      </c>
      <c r="O17" s="128" t="s">
        <v>485</v>
      </c>
      <c r="P17" s="128">
        <v>1895</v>
      </c>
      <c r="Q17" s="128">
        <v>1270</v>
      </c>
      <c r="R17" s="128">
        <v>1075</v>
      </c>
      <c r="S17" s="128">
        <v>875</v>
      </c>
      <c r="T17" s="128">
        <v>760</v>
      </c>
      <c r="U17" s="128" t="s">
        <v>128</v>
      </c>
      <c r="V17" s="128">
        <v>5875</v>
      </c>
      <c r="W17" s="128">
        <v>5875</v>
      </c>
      <c r="X17" s="128" t="s">
        <v>95</v>
      </c>
      <c r="Y17" s="128">
        <f>ROWS($X$4:X17)</f>
        <v>14</v>
      </c>
      <c r="Z17" s="128" t="str">
        <f t="shared" si="1"/>
        <v/>
      </c>
      <c r="AA17" s="128">
        <f>IFERROR(SMALL($Z$4:$Z$187,ROWS($X$4:X17)),"")</f>
        <v>175</v>
      </c>
      <c r="AE17" s="227" t="s">
        <v>482</v>
      </c>
      <c r="AF17" s="348">
        <f>IFERROR(INDEX($D$4:$H$187,$L14,COLUMNS(AD$4:$AD14)),"")</f>
        <v>0.37402135231316724</v>
      </c>
      <c r="AG17" s="348">
        <f>IFERROR(INDEX($D$4:$H$187,$L14,COLUMNS($AD$4:AE14)),"")</f>
        <v>0.2412811387900356</v>
      </c>
      <c r="AH17" s="348">
        <f>IFERROR(INDEX($D$4:$H$187,$L14,COLUMNS($AD$4:AF14)),"")</f>
        <v>0.16512455516014235</v>
      </c>
      <c r="AI17" s="348">
        <f>IFERROR(INDEX($D$4:$H$187,$L14,COLUMNS($AD$4:AG14)),"")</f>
        <v>0.12811387900355872</v>
      </c>
      <c r="AJ17" s="348">
        <f>IFERROR(INDEX($D$4:$H$187,$L14,COLUMNS($AD$4:AH14)),"")</f>
        <v>9.1459074733096085E-2</v>
      </c>
      <c r="AK17" s="106"/>
      <c r="AM17" s="483" t="s">
        <v>482</v>
      </c>
      <c r="AN17" s="484">
        <f>IFERROR(INDEX($P$4:$W$187,$AA14,COLUMNS($AL$7:AL17)),"")</f>
        <v>55</v>
      </c>
      <c r="AO17" s="484">
        <f>IFERROR(INDEX($P$4:$W$187,$AA14,COLUMNS($AL$7:AM17)),"")</f>
        <v>5255</v>
      </c>
      <c r="AP17" s="484">
        <f>IFERROR(INDEX($P$4:$W$187,$AA14,COLUMNS($AL$7:AN17)),"")</f>
        <v>3390</v>
      </c>
      <c r="AQ17" s="484">
        <f>IFERROR(INDEX($P$4:$W$187,$AA14,COLUMNS($AL$7:AO17)),"")</f>
        <v>2320</v>
      </c>
      <c r="AR17" s="484">
        <f>IFERROR(INDEX($P$4:$W$187,$AA14,COLUMNS($AL$7:AP17)),"")</f>
        <v>1800</v>
      </c>
      <c r="AS17" s="484">
        <f>IFERROR(INDEX($P$4:$W$187,$AA14,COLUMNS($AL$7:AQ17)),"")</f>
        <v>1285</v>
      </c>
      <c r="AT17" s="484">
        <f>IFERROR(INDEX($P$4:$W$187,$AA14,COLUMNS($AL$7:AR17)),"")</f>
        <v>14105</v>
      </c>
      <c r="AU17" s="484">
        <f>IFERROR(INDEX($P$4:$W$187,$AA14,COLUMNS($AL$7:AS17)),"")</f>
        <v>14050</v>
      </c>
    </row>
    <row r="18" spans="3:47">
      <c r="C18" s="128" t="s">
        <v>486</v>
      </c>
      <c r="D18" s="128">
        <v>0.3574074074074074</v>
      </c>
      <c r="E18" s="128">
        <v>0.23703703703703705</v>
      </c>
      <c r="F18" s="128">
        <v>0.18888888888888888</v>
      </c>
      <c r="G18" s="128">
        <v>0.12222222222222222</v>
      </c>
      <c r="H18" s="128">
        <v>9.4444444444444442E-2</v>
      </c>
      <c r="I18" s="128" t="s">
        <v>95</v>
      </c>
      <c r="J18" s="128">
        <f>ROWS(I$4:$I18)</f>
        <v>15</v>
      </c>
      <c r="K18" s="128" t="str">
        <f t="shared" si="0"/>
        <v/>
      </c>
      <c r="L18" s="128">
        <f>IFERROR(SMALL($K$4:$K$187,ROWS(I$4:$I18)),"")</f>
        <v>176</v>
      </c>
      <c r="O18" s="128" t="s">
        <v>486</v>
      </c>
      <c r="P18" s="128">
        <v>195</v>
      </c>
      <c r="Q18" s="128">
        <v>130</v>
      </c>
      <c r="R18" s="128">
        <v>100</v>
      </c>
      <c r="S18" s="128">
        <v>65</v>
      </c>
      <c r="T18" s="128">
        <v>50</v>
      </c>
      <c r="U18" s="128">
        <v>0</v>
      </c>
      <c r="V18" s="128">
        <v>540</v>
      </c>
      <c r="W18" s="128">
        <v>540</v>
      </c>
      <c r="X18" s="128" t="s">
        <v>95</v>
      </c>
      <c r="Y18" s="128">
        <f>ROWS($X$4:X18)</f>
        <v>15</v>
      </c>
      <c r="Z18" s="128" t="str">
        <f t="shared" si="1"/>
        <v/>
      </c>
      <c r="AA18" s="128">
        <f>IFERROR(SMALL($Z$4:$Z$187,ROWS($X$4:X18)),"")</f>
        <v>176</v>
      </c>
      <c r="AE18" s="227" t="s">
        <v>483</v>
      </c>
      <c r="AF18" s="348">
        <f>IFERROR(INDEX($D$4:$H$187,$L15,COLUMNS(AD$4:$AD15)),"")</f>
        <v>0.3066635382449554</v>
      </c>
      <c r="AG18" s="348">
        <f>IFERROR(INDEX($D$4:$H$187,$L15,COLUMNS($AD$4:AE15)),"")</f>
        <v>0.24096668230877522</v>
      </c>
      <c r="AH18" s="348">
        <f>IFERROR(INDEX($D$4:$H$187,$L15,COLUMNS($AD$4:AF15)),"")</f>
        <v>0.19005161895823558</v>
      </c>
      <c r="AI18" s="348">
        <f>IFERROR(INDEX($D$4:$H$187,$L15,COLUMNS($AD$4:AG15)),"")</f>
        <v>0.15297982167996246</v>
      </c>
      <c r="AJ18" s="348">
        <f>IFERROR(INDEX($D$4:$H$187,$L15,COLUMNS($AD$4:AH15)),"")</f>
        <v>0.10957297043641483</v>
      </c>
      <c r="AK18" s="106"/>
      <c r="AM18" s="483" t="s">
        <v>483</v>
      </c>
      <c r="AN18" s="484">
        <f>IFERROR(INDEX($P$4:$W$187,$AA15,COLUMNS($AL$7:AL18)),"")</f>
        <v>80</v>
      </c>
      <c r="AO18" s="484">
        <f>IFERROR(INDEX($P$4:$W$187,$AA15,COLUMNS($AL$7:AM18)),"")</f>
        <v>6535</v>
      </c>
      <c r="AP18" s="484">
        <f>IFERROR(INDEX($P$4:$W$187,$AA15,COLUMNS($AL$7:AN18)),"")</f>
        <v>5135</v>
      </c>
      <c r="AQ18" s="484">
        <f>IFERROR(INDEX($P$4:$W$187,$AA15,COLUMNS($AL$7:AO18)),"")</f>
        <v>4050</v>
      </c>
      <c r="AR18" s="484">
        <f>IFERROR(INDEX($P$4:$W$187,$AA15,COLUMNS($AL$7:AP18)),"")</f>
        <v>3260</v>
      </c>
      <c r="AS18" s="484">
        <f>IFERROR(INDEX($P$4:$W$187,$AA15,COLUMNS($AL$7:AQ18)),"")</f>
        <v>2335</v>
      </c>
      <c r="AT18" s="484">
        <f>IFERROR(INDEX($P$4:$W$187,$AA15,COLUMNS($AL$7:AR18)),"")</f>
        <v>21390</v>
      </c>
      <c r="AU18" s="484">
        <f>IFERROR(INDEX($P$4:$W$187,$AA15,COLUMNS($AL$7:AS18)),"")</f>
        <v>21310</v>
      </c>
    </row>
    <row r="19" spans="3:47">
      <c r="C19" s="128" t="s">
        <v>487</v>
      </c>
      <c r="D19" s="128">
        <v>7.7586206896551727E-2</v>
      </c>
      <c r="E19" s="128">
        <v>0.25</v>
      </c>
      <c r="F19" s="128">
        <v>0.20689655172413793</v>
      </c>
      <c r="G19" s="128">
        <v>0.22413793103448276</v>
      </c>
      <c r="H19" s="128">
        <v>0.2413793103448276</v>
      </c>
      <c r="I19" s="128" t="s">
        <v>95</v>
      </c>
      <c r="J19" s="128">
        <f>ROWS(I$4:$I19)</f>
        <v>16</v>
      </c>
      <c r="K19" s="128" t="str">
        <f t="shared" si="0"/>
        <v/>
      </c>
      <c r="L19" s="128">
        <f>IFERROR(SMALL($K$4:$K$187,ROWS(I$4:$I19)),"")</f>
        <v>177</v>
      </c>
      <c r="O19" s="128" t="s">
        <v>487</v>
      </c>
      <c r="P19" s="128">
        <v>10</v>
      </c>
      <c r="Q19" s="128">
        <v>30</v>
      </c>
      <c r="R19" s="128">
        <v>25</v>
      </c>
      <c r="S19" s="128">
        <v>25</v>
      </c>
      <c r="T19" s="128">
        <v>30</v>
      </c>
      <c r="U19" s="128">
        <v>0</v>
      </c>
      <c r="V19" s="128">
        <v>115</v>
      </c>
      <c r="W19" s="128">
        <v>115</v>
      </c>
      <c r="X19" s="128" t="s">
        <v>95</v>
      </c>
      <c r="Y19" s="128">
        <f>ROWS($X$4:X19)</f>
        <v>16</v>
      </c>
      <c r="Z19" s="128" t="str">
        <f t="shared" si="1"/>
        <v/>
      </c>
      <c r="AA19" s="128">
        <f>IFERROR(SMALL($Z$4:$Z$187,ROWS($X$4:X19)),"")</f>
        <v>177</v>
      </c>
      <c r="AE19" s="227" t="s">
        <v>484</v>
      </c>
      <c r="AF19" s="348">
        <f>IFERROR(INDEX($D$4:$H$187,$L16,COLUMNS(AD$4:$AD16)),"")</f>
        <v>0.3493975903614458</v>
      </c>
      <c r="AG19" s="348">
        <f>IFERROR(INDEX($D$4:$H$187,$L16,COLUMNS($AD$4:AE16)),"")</f>
        <v>0.25301204819277107</v>
      </c>
      <c r="AH19" s="348">
        <f>IFERROR(INDEX($D$4:$H$187,$L16,COLUMNS($AD$4:AF16)),"")</f>
        <v>0.19277108433734941</v>
      </c>
      <c r="AI19" s="348">
        <f>IFERROR(INDEX($D$4:$H$187,$L16,COLUMNS($AD$4:AG16)),"")</f>
        <v>0.12048192771084337</v>
      </c>
      <c r="AJ19" s="348">
        <f>IFERROR(INDEX($D$4:$H$187,$L16,COLUMNS($AD$4:AH16)),"")</f>
        <v>9.6385542168674704E-2</v>
      </c>
      <c r="AK19" s="106"/>
      <c r="AM19" s="483" t="s">
        <v>484</v>
      </c>
      <c r="AN19" s="484">
        <f>IFERROR(INDEX($P$4:$W$187,$AA16,COLUMNS($AL$7:AL19)),"")</f>
        <v>0</v>
      </c>
      <c r="AO19" s="484">
        <f>IFERROR(INDEX($P$4:$W$187,$AA16,COLUMNS($AL$7:AM19)),"")</f>
        <v>145</v>
      </c>
      <c r="AP19" s="484">
        <f>IFERROR(INDEX($P$4:$W$187,$AA16,COLUMNS($AL$7:AN19)),"")</f>
        <v>105</v>
      </c>
      <c r="AQ19" s="484">
        <f>IFERROR(INDEX($P$4:$W$187,$AA16,COLUMNS($AL$7:AO19)),"")</f>
        <v>80</v>
      </c>
      <c r="AR19" s="484">
        <f>IFERROR(INDEX($P$4:$W$187,$AA16,COLUMNS($AL$7:AP19)),"")</f>
        <v>50</v>
      </c>
      <c r="AS19" s="484">
        <f>IFERROR(INDEX($P$4:$W$187,$AA16,COLUMNS($AL$7:AQ19)),"")</f>
        <v>40</v>
      </c>
      <c r="AT19" s="484">
        <f>IFERROR(INDEX($P$4:$W$187,$AA16,COLUMNS($AL$7:AR19)),"")</f>
        <v>415</v>
      </c>
      <c r="AU19" s="484">
        <f>IFERROR(INDEX($P$4:$W$187,$AA16,COLUMNS($AL$7:AS19)),"")</f>
        <v>415</v>
      </c>
    </row>
    <row r="20" spans="3:47">
      <c r="C20" s="128" t="s">
        <v>488</v>
      </c>
      <c r="D20" s="128">
        <v>0.25207986688851913</v>
      </c>
      <c r="E20" s="128">
        <v>0.20590682196339435</v>
      </c>
      <c r="F20" s="128">
        <v>0.19051580698835274</v>
      </c>
      <c r="G20" s="128">
        <v>0.1726289517470882</v>
      </c>
      <c r="H20" s="128">
        <v>0.1788685524126456</v>
      </c>
      <c r="I20" s="128" t="s">
        <v>95</v>
      </c>
      <c r="J20" s="128">
        <f>ROWS(I$4:$I20)</f>
        <v>17</v>
      </c>
      <c r="K20" s="128" t="str">
        <f t="shared" si="0"/>
        <v/>
      </c>
      <c r="L20" s="128">
        <f>IFERROR(SMALL($K$4:$K$187,ROWS(I$4:$I20)),"")</f>
        <v>178</v>
      </c>
      <c r="O20" s="128" t="s">
        <v>488</v>
      </c>
      <c r="P20" s="128">
        <v>605</v>
      </c>
      <c r="Q20" s="128">
        <v>495</v>
      </c>
      <c r="R20" s="128">
        <v>460</v>
      </c>
      <c r="S20" s="128">
        <v>415</v>
      </c>
      <c r="T20" s="128">
        <v>430</v>
      </c>
      <c r="U20" s="128" t="s">
        <v>128</v>
      </c>
      <c r="V20" s="128">
        <v>2405</v>
      </c>
      <c r="W20" s="128">
        <v>2405</v>
      </c>
      <c r="X20" s="128" t="s">
        <v>95</v>
      </c>
      <c r="Y20" s="128">
        <f>ROWS($X$4:X20)</f>
        <v>17</v>
      </c>
      <c r="Z20" s="128" t="str">
        <f t="shared" si="1"/>
        <v/>
      </c>
      <c r="AA20" s="128">
        <f>IFERROR(SMALL($Z$4:$Z$187,ROWS($X$4:X20)),"")</f>
        <v>178</v>
      </c>
      <c r="AE20" s="227" t="s">
        <v>485</v>
      </c>
      <c r="AF20" s="348">
        <f>IFERROR(INDEX($D$4:$H$187,$L17,COLUMNS(AD$4:$AD17)),"")</f>
        <v>0.29233680227057712</v>
      </c>
      <c r="AG20" s="348">
        <f>IFERROR(INDEX($D$4:$H$187,$L17,COLUMNS($AD$4:AE17)),"")</f>
        <v>0.22611163670766321</v>
      </c>
      <c r="AH20" s="348">
        <f>IFERROR(INDEX($D$4:$H$187,$L17,COLUMNS($AD$4:AF17)),"")</f>
        <v>0.18070009460737937</v>
      </c>
      <c r="AI20" s="348">
        <f>IFERROR(INDEX($D$4:$H$187,$L17,COLUMNS($AD$4:AG17)),"")</f>
        <v>0.16745506149479658</v>
      </c>
      <c r="AJ20" s="348">
        <f>IFERROR(INDEX($D$4:$H$187,$L17,COLUMNS($AD$4:AH17)),"")</f>
        <v>0.13339640491958374</v>
      </c>
      <c r="AK20" s="106"/>
      <c r="AM20" s="483" t="s">
        <v>485</v>
      </c>
      <c r="AN20" s="484">
        <f>IFERROR(INDEX($P$4:$W$187,$AA17,COLUMNS($AL$7:AL20)),"")</f>
        <v>10</v>
      </c>
      <c r="AO20" s="484">
        <f>IFERROR(INDEX($P$4:$W$187,$AA17,COLUMNS($AL$7:AM20)),"")</f>
        <v>1545</v>
      </c>
      <c r="AP20" s="484">
        <f>IFERROR(INDEX($P$4:$W$187,$AA17,COLUMNS($AL$7:AN20)),"")</f>
        <v>1195</v>
      </c>
      <c r="AQ20" s="484">
        <f>IFERROR(INDEX($P$4:$W$187,$AA17,COLUMNS($AL$7:AO20)),"")</f>
        <v>955</v>
      </c>
      <c r="AR20" s="484">
        <f>IFERROR(INDEX($P$4:$W$187,$AA17,COLUMNS($AL$7:AP20)),"")</f>
        <v>885</v>
      </c>
      <c r="AS20" s="484">
        <f>IFERROR(INDEX($P$4:$W$187,$AA17,COLUMNS($AL$7:AQ20)),"")</f>
        <v>705</v>
      </c>
      <c r="AT20" s="484">
        <f>IFERROR(INDEX($P$4:$W$187,$AA17,COLUMNS($AL$7:AR20)),"")</f>
        <v>5295</v>
      </c>
      <c r="AU20" s="484">
        <f>IFERROR(INDEX($P$4:$W$187,$AA17,COLUMNS($AL$7:AS20)),"")</f>
        <v>5285</v>
      </c>
    </row>
    <row r="21" spans="3:47">
      <c r="C21" s="128" t="s">
        <v>489</v>
      </c>
      <c r="D21" s="128">
        <v>0.29006987084480201</v>
      </c>
      <c r="E21" s="128">
        <v>0.22083421554096971</v>
      </c>
      <c r="F21" s="128">
        <v>0.18293457548168537</v>
      </c>
      <c r="G21" s="128">
        <v>0.16366716070294304</v>
      </c>
      <c r="H21" s="128">
        <v>0.14249417742959983</v>
      </c>
      <c r="I21" s="128" t="s">
        <v>95</v>
      </c>
      <c r="J21" s="128">
        <f>ROWS(I$4:$I21)</f>
        <v>18</v>
      </c>
      <c r="K21" s="128" t="str">
        <f t="shared" si="0"/>
        <v/>
      </c>
      <c r="L21" s="128">
        <f>IFERROR(SMALL($K$4:$K$187,ROWS(I$4:$I21)),"")</f>
        <v>179</v>
      </c>
      <c r="O21" s="128" t="s">
        <v>489</v>
      </c>
      <c r="P21" s="128">
        <v>1370</v>
      </c>
      <c r="Q21" s="128">
        <v>1045</v>
      </c>
      <c r="R21" s="128">
        <v>865</v>
      </c>
      <c r="S21" s="128">
        <v>775</v>
      </c>
      <c r="T21" s="128">
        <v>675</v>
      </c>
      <c r="U21" s="128">
        <v>5</v>
      </c>
      <c r="V21" s="128">
        <v>4725</v>
      </c>
      <c r="W21" s="128">
        <v>4725</v>
      </c>
      <c r="X21" s="128" t="s">
        <v>95</v>
      </c>
      <c r="Y21" s="128">
        <f>ROWS($X$4:X21)</f>
        <v>18</v>
      </c>
      <c r="Z21" s="128" t="str">
        <f t="shared" si="1"/>
        <v/>
      </c>
      <c r="AA21" s="128">
        <f>IFERROR(SMALL($Z$4:$Z$187,ROWS($X$4:X21)),"")</f>
        <v>179</v>
      </c>
      <c r="AE21" s="227" t="s">
        <v>486</v>
      </c>
      <c r="AF21" s="348">
        <f>IFERROR(INDEX($D$4:$H$187,$L18,COLUMNS(AD$4:$AD18)),"")</f>
        <v>0.25</v>
      </c>
      <c r="AG21" s="348">
        <f>IFERROR(INDEX($D$4:$H$187,$L18,COLUMNS($AD$4:AE18)),"")</f>
        <v>0.22500000000000001</v>
      </c>
      <c r="AH21" s="348">
        <f>IFERROR(INDEX($D$4:$H$187,$L18,COLUMNS($AD$4:AF18)),"")</f>
        <v>0.17499999999999999</v>
      </c>
      <c r="AI21" s="348">
        <f>IFERROR(INDEX($D$4:$H$187,$L18,COLUMNS($AD$4:AG18)),"")</f>
        <v>0.1875</v>
      </c>
      <c r="AJ21" s="348">
        <f>IFERROR(INDEX($D$4:$H$187,$L18,COLUMNS($AD$4:AH18)),"")</f>
        <v>0.16250000000000001</v>
      </c>
      <c r="AK21" s="106"/>
      <c r="AM21" s="483" t="s">
        <v>486</v>
      </c>
      <c r="AN21" s="484">
        <f>IFERROR(INDEX($P$4:$W$187,$AA18,COLUMNS($AL$7:AL21)),"")</f>
        <v>0</v>
      </c>
      <c r="AO21" s="484">
        <f>IFERROR(INDEX($P$4:$W$187,$AA18,COLUMNS($AL$7:AM21)),"")</f>
        <v>100</v>
      </c>
      <c r="AP21" s="484">
        <f>IFERROR(INDEX($P$4:$W$187,$AA18,COLUMNS($AL$7:AN21)),"")</f>
        <v>90</v>
      </c>
      <c r="AQ21" s="484">
        <f>IFERROR(INDEX($P$4:$W$187,$AA18,COLUMNS($AL$7:AO21)),"")</f>
        <v>70</v>
      </c>
      <c r="AR21" s="484">
        <f>IFERROR(INDEX($P$4:$W$187,$AA18,COLUMNS($AL$7:AP21)),"")</f>
        <v>75</v>
      </c>
      <c r="AS21" s="484">
        <f>IFERROR(INDEX($P$4:$W$187,$AA18,COLUMNS($AL$7:AQ21)),"")</f>
        <v>65</v>
      </c>
      <c r="AT21" s="484">
        <f>IFERROR(INDEX($P$4:$W$187,$AA18,COLUMNS($AL$7:AR21)),"")</f>
        <v>400</v>
      </c>
      <c r="AU21" s="484">
        <f>IFERROR(INDEX($P$4:$W$187,$AA18,COLUMNS($AL$7:AS21)),"")</f>
        <v>400</v>
      </c>
    </row>
    <row r="22" spans="3:47">
      <c r="C22" s="128" t="s">
        <v>490</v>
      </c>
      <c r="D22" s="128">
        <v>0.28224776500638571</v>
      </c>
      <c r="E22" s="128">
        <v>0.17241379310344829</v>
      </c>
      <c r="F22" s="128">
        <v>0.17624521072796934</v>
      </c>
      <c r="G22" s="128">
        <v>0.14303959131545338</v>
      </c>
      <c r="H22" s="128">
        <v>0.22605363984674329</v>
      </c>
      <c r="I22" s="128" t="s">
        <v>95</v>
      </c>
      <c r="J22" s="128">
        <f>ROWS(I$4:$I22)</f>
        <v>19</v>
      </c>
      <c r="K22" s="128" t="str">
        <f t="shared" si="0"/>
        <v/>
      </c>
      <c r="L22" s="128">
        <f>IFERROR(SMALL($K$4:$K$187,ROWS(I$4:$I22)),"")</f>
        <v>180</v>
      </c>
      <c r="O22" s="128" t="s">
        <v>490</v>
      </c>
      <c r="P22" s="128">
        <v>220</v>
      </c>
      <c r="Q22" s="128">
        <v>135</v>
      </c>
      <c r="R22" s="128">
        <v>140</v>
      </c>
      <c r="S22" s="128">
        <v>110</v>
      </c>
      <c r="T22" s="128">
        <v>175</v>
      </c>
      <c r="U22" s="128">
        <v>0</v>
      </c>
      <c r="V22" s="128">
        <v>785</v>
      </c>
      <c r="W22" s="128">
        <v>785</v>
      </c>
      <c r="X22" s="128" t="s">
        <v>95</v>
      </c>
      <c r="Y22" s="128">
        <f>ROWS($X$4:X22)</f>
        <v>19</v>
      </c>
      <c r="Z22" s="128" t="str">
        <f t="shared" si="1"/>
        <v/>
      </c>
      <c r="AA22" s="128">
        <f>IFERROR(SMALL($Z$4:$Z$187,ROWS($X$4:X22)),"")</f>
        <v>180</v>
      </c>
      <c r="AE22" s="227" t="s">
        <v>487</v>
      </c>
      <c r="AF22" s="348">
        <f>IFERROR(INDEX($D$4:$H$187,$L19,COLUMNS(AD$4:$AD19)),"")</f>
        <v>0.16666666666666666</v>
      </c>
      <c r="AG22" s="348">
        <f>IFERROR(INDEX($D$4:$H$187,$L19,COLUMNS($AD$4:AE19)),"")</f>
        <v>0.16666666666666666</v>
      </c>
      <c r="AH22" s="348">
        <f>IFERROR(INDEX($D$4:$H$187,$L19,COLUMNS($AD$4:AF19)),"")</f>
        <v>0.16666666666666666</v>
      </c>
      <c r="AI22" s="348">
        <f>IFERROR(INDEX($D$4:$H$187,$L19,COLUMNS($AD$4:AG19)),"")</f>
        <v>0.25</v>
      </c>
      <c r="AJ22" s="348">
        <f>IFERROR(INDEX($D$4:$H$187,$L19,COLUMNS($AD$4:AH19)),"")</f>
        <v>0.25</v>
      </c>
      <c r="AK22" s="106"/>
      <c r="AM22" s="483" t="s">
        <v>487</v>
      </c>
      <c r="AN22" s="484">
        <f>IFERROR(INDEX($P$4:$W$187,$AA19,COLUMNS($AL$7:AL22)),"")</f>
        <v>0</v>
      </c>
      <c r="AO22" s="484">
        <f>IFERROR(INDEX($P$4:$W$187,$AA19,COLUMNS($AL$7:AM22)),"")</f>
        <v>20</v>
      </c>
      <c r="AP22" s="484">
        <f>IFERROR(INDEX($P$4:$W$187,$AA19,COLUMNS($AL$7:AN22)),"")</f>
        <v>20</v>
      </c>
      <c r="AQ22" s="484">
        <f>IFERROR(INDEX($P$4:$W$187,$AA19,COLUMNS($AL$7:AO22)),"")</f>
        <v>20</v>
      </c>
      <c r="AR22" s="484">
        <f>IFERROR(INDEX($P$4:$W$187,$AA19,COLUMNS($AL$7:AP22)),"")</f>
        <v>30</v>
      </c>
      <c r="AS22" s="484">
        <f>IFERROR(INDEX($P$4:$W$187,$AA19,COLUMNS($AL$7:AQ22)),"")</f>
        <v>30</v>
      </c>
      <c r="AT22" s="484">
        <f>IFERROR(INDEX($P$4:$W$187,$AA19,COLUMNS($AL$7:AR22)),"")</f>
        <v>120</v>
      </c>
      <c r="AU22" s="484">
        <f>IFERROR(INDEX($P$4:$W$187,$AA19,COLUMNS($AL$7:AS22)),"")</f>
        <v>120</v>
      </c>
    </row>
    <row r="23" spans="3:47">
      <c r="C23" s="128" t="s">
        <v>491</v>
      </c>
      <c r="D23" s="128">
        <v>0.24517978113600833</v>
      </c>
      <c r="E23" s="128">
        <v>0.21808233454924439</v>
      </c>
      <c r="F23" s="128">
        <v>0.19150599270453361</v>
      </c>
      <c r="G23" s="128">
        <v>0.18264721208963003</v>
      </c>
      <c r="H23" s="128">
        <v>0.16258467952058364</v>
      </c>
      <c r="I23" s="128" t="s">
        <v>95</v>
      </c>
      <c r="J23" s="128">
        <f>ROWS(I$4:$I23)</f>
        <v>20</v>
      </c>
      <c r="K23" s="128" t="str">
        <f t="shared" si="0"/>
        <v/>
      </c>
      <c r="L23" s="128">
        <f>IFERROR(SMALL($K$4:$K$187,ROWS(I$4:$I23)),"")</f>
        <v>181</v>
      </c>
      <c r="O23" s="128" t="s">
        <v>491</v>
      </c>
      <c r="P23" s="128">
        <v>940</v>
      </c>
      <c r="Q23" s="128">
        <v>835</v>
      </c>
      <c r="R23" s="128">
        <v>735</v>
      </c>
      <c r="S23" s="128">
        <v>700</v>
      </c>
      <c r="T23" s="128">
        <v>625</v>
      </c>
      <c r="U23" s="128">
        <v>5</v>
      </c>
      <c r="V23" s="128">
        <v>3845</v>
      </c>
      <c r="W23" s="128">
        <v>3840</v>
      </c>
      <c r="X23" s="128" t="s">
        <v>95</v>
      </c>
      <c r="Y23" s="128">
        <f>ROWS($X$4:X23)</f>
        <v>20</v>
      </c>
      <c r="Z23" s="128" t="str">
        <f t="shared" si="1"/>
        <v/>
      </c>
      <c r="AA23" s="128">
        <f>IFERROR(SMALL($Z$4:$Z$187,ROWS($X$4:X23)),"")</f>
        <v>181</v>
      </c>
      <c r="AE23" s="227" t="s">
        <v>488</v>
      </c>
      <c r="AF23" s="348">
        <f>IFERROR(INDEX($D$4:$H$187,$L20,COLUMNS(AD$4:$AD20)),"")</f>
        <v>0.25790349417637271</v>
      </c>
      <c r="AG23" s="348">
        <f>IFERROR(INDEX($D$4:$H$187,$L20,COLUMNS($AD$4:AE20)),"")</f>
        <v>0.20965058236272879</v>
      </c>
      <c r="AH23" s="348">
        <f>IFERROR(INDEX($D$4:$H$187,$L20,COLUMNS($AD$4:AF20)),"")</f>
        <v>0.18136439267886856</v>
      </c>
      <c r="AI23" s="348">
        <f>IFERROR(INDEX($D$4:$H$187,$L20,COLUMNS($AD$4:AG20)),"")</f>
        <v>0.18968386023294509</v>
      </c>
      <c r="AJ23" s="348">
        <f>IFERROR(INDEX($D$4:$H$187,$L20,COLUMNS($AD$4:AH20)),"")</f>
        <v>0.16306156405990016</v>
      </c>
      <c r="AK23" s="106"/>
      <c r="AM23" s="483" t="s">
        <v>488</v>
      </c>
      <c r="AN23" s="484">
        <f>IFERROR(INDEX($P$4:$W$187,$AA20,COLUMNS($AL$7:AL23)),"")</f>
        <v>5</v>
      </c>
      <c r="AO23" s="484">
        <f>IFERROR(INDEX($P$4:$W$187,$AA20,COLUMNS($AL$7:AM23)),"")</f>
        <v>775</v>
      </c>
      <c r="AP23" s="484">
        <f>IFERROR(INDEX($P$4:$W$187,$AA20,COLUMNS($AL$7:AN23)),"")</f>
        <v>630</v>
      </c>
      <c r="AQ23" s="484">
        <f>IFERROR(INDEX($P$4:$W$187,$AA20,COLUMNS($AL$7:AO23)),"")</f>
        <v>545</v>
      </c>
      <c r="AR23" s="484">
        <f>IFERROR(INDEX($P$4:$W$187,$AA20,COLUMNS($AL$7:AP23)),"")</f>
        <v>570</v>
      </c>
      <c r="AS23" s="484">
        <f>IFERROR(INDEX($P$4:$W$187,$AA20,COLUMNS($AL$7:AQ23)),"")</f>
        <v>490</v>
      </c>
      <c r="AT23" s="484">
        <f>IFERROR(INDEX($P$4:$W$187,$AA20,COLUMNS($AL$7:AR23)),"")</f>
        <v>3015</v>
      </c>
      <c r="AU23" s="484">
        <f>IFERROR(INDEX($P$4:$W$187,$AA20,COLUMNS($AL$7:AS23)),"")</f>
        <v>3005</v>
      </c>
    </row>
    <row r="24" spans="3:47">
      <c r="C24" s="128" t="s">
        <v>492</v>
      </c>
      <c r="D24" s="128">
        <v>0.24100719424460432</v>
      </c>
      <c r="E24" s="128">
        <v>0.2446043165467626</v>
      </c>
      <c r="F24" s="128">
        <v>0.21402877697841727</v>
      </c>
      <c r="G24" s="128">
        <v>0.14928057553956833</v>
      </c>
      <c r="H24" s="128">
        <v>0.15107913669064749</v>
      </c>
      <c r="I24" s="128" t="s">
        <v>95</v>
      </c>
      <c r="J24" s="128">
        <f>ROWS(I$4:$I24)</f>
        <v>21</v>
      </c>
      <c r="K24" s="128" t="str">
        <f t="shared" si="0"/>
        <v/>
      </c>
      <c r="L24" s="128">
        <f>IFERROR(SMALL($K$4:$K$187,ROWS(I$4:$I24)),"")</f>
        <v>182</v>
      </c>
      <c r="O24" s="128" t="s">
        <v>492</v>
      </c>
      <c r="P24" s="128">
        <v>135</v>
      </c>
      <c r="Q24" s="128">
        <v>135</v>
      </c>
      <c r="R24" s="128">
        <v>120</v>
      </c>
      <c r="S24" s="128">
        <v>85</v>
      </c>
      <c r="T24" s="128">
        <v>85</v>
      </c>
      <c r="U24" s="128">
        <v>0</v>
      </c>
      <c r="V24" s="128">
        <v>555</v>
      </c>
      <c r="W24" s="128">
        <v>555</v>
      </c>
      <c r="X24" s="128" t="s">
        <v>95</v>
      </c>
      <c r="Y24" s="128">
        <f>ROWS($X$4:X24)</f>
        <v>21</v>
      </c>
      <c r="Z24" s="128" t="str">
        <f t="shared" si="1"/>
        <v/>
      </c>
      <c r="AA24" s="128">
        <f>IFERROR(SMALL($Z$4:$Z$187,ROWS($X$4:X24)),"")</f>
        <v>182</v>
      </c>
      <c r="AE24" s="227" t="s">
        <v>489</v>
      </c>
      <c r="AF24" s="348">
        <f>IFERROR(INDEX($D$4:$H$187,$L21,COLUMNS(AD$4:$AD21)),"")</f>
        <v>0.29678638941398866</v>
      </c>
      <c r="AG24" s="348">
        <f>IFERROR(INDEX($D$4:$H$187,$L21,COLUMNS($AD$4:AE21)),"")</f>
        <v>0.22495274102079396</v>
      </c>
      <c r="AH24" s="348">
        <f>IFERROR(INDEX($D$4:$H$187,$L21,COLUMNS($AD$4:AF21)),"")</f>
        <v>0.1786389413988658</v>
      </c>
      <c r="AI24" s="348">
        <f>IFERROR(INDEX($D$4:$H$187,$L21,COLUMNS($AD$4:AG21)),"")</f>
        <v>0.16729678638941398</v>
      </c>
      <c r="AJ24" s="348">
        <f>IFERROR(INDEX($D$4:$H$187,$L21,COLUMNS($AD$4:AH21)),"")</f>
        <v>0.13137996219281664</v>
      </c>
      <c r="AK24" s="106"/>
      <c r="AM24" s="483" t="s">
        <v>489</v>
      </c>
      <c r="AN24" s="484">
        <f>IFERROR(INDEX($P$4:$W$187,$AA21,COLUMNS($AL$7:AL24)),"")</f>
        <v>15</v>
      </c>
      <c r="AO24" s="484">
        <f>IFERROR(INDEX($P$4:$W$187,$AA21,COLUMNS($AL$7:AM24)),"")</f>
        <v>1570</v>
      </c>
      <c r="AP24" s="484">
        <f>IFERROR(INDEX($P$4:$W$187,$AA21,COLUMNS($AL$7:AN24)),"")</f>
        <v>1190</v>
      </c>
      <c r="AQ24" s="484">
        <f>IFERROR(INDEX($P$4:$W$187,$AA21,COLUMNS($AL$7:AO24)),"")</f>
        <v>945</v>
      </c>
      <c r="AR24" s="484">
        <f>IFERROR(INDEX($P$4:$W$187,$AA21,COLUMNS($AL$7:AP24)),"")</f>
        <v>885</v>
      </c>
      <c r="AS24" s="484">
        <f>IFERROR(INDEX($P$4:$W$187,$AA21,COLUMNS($AL$7:AQ24)),"")</f>
        <v>695</v>
      </c>
      <c r="AT24" s="484">
        <f>IFERROR(INDEX($P$4:$W$187,$AA21,COLUMNS($AL$7:AR24)),"")</f>
        <v>5305</v>
      </c>
      <c r="AU24" s="484">
        <f>IFERROR(INDEX($P$4:$W$187,$AA21,COLUMNS($AL$7:AS24)),"")</f>
        <v>5290</v>
      </c>
    </row>
    <row r="25" spans="3:47">
      <c r="C25" s="128" t="s">
        <v>493</v>
      </c>
      <c r="D25" s="128">
        <v>0.28697355533790403</v>
      </c>
      <c r="E25" s="128">
        <v>0.1946620959843291</v>
      </c>
      <c r="F25" s="128">
        <v>0.18266405484818804</v>
      </c>
      <c r="G25" s="128">
        <v>0.17948090107737513</v>
      </c>
      <c r="H25" s="128">
        <v>0.15621939275220373</v>
      </c>
      <c r="I25" s="128" t="s">
        <v>95</v>
      </c>
      <c r="J25" s="128">
        <f>ROWS(I$4:$I25)</f>
        <v>22</v>
      </c>
      <c r="K25" s="128" t="str">
        <f t="shared" si="0"/>
        <v/>
      </c>
      <c r="L25" s="128">
        <f>IFERROR(SMALL($K$4:$K$187,ROWS(I$4:$I25)),"")</f>
        <v>183</v>
      </c>
      <c r="O25" s="128" t="s">
        <v>493</v>
      </c>
      <c r="P25" s="128">
        <v>1170</v>
      </c>
      <c r="Q25" s="128">
        <v>795</v>
      </c>
      <c r="R25" s="128">
        <v>745</v>
      </c>
      <c r="S25" s="128">
        <v>735</v>
      </c>
      <c r="T25" s="128">
        <v>640</v>
      </c>
      <c r="U25" s="128" t="s">
        <v>128</v>
      </c>
      <c r="V25" s="128">
        <v>4085</v>
      </c>
      <c r="W25" s="128">
        <v>4085</v>
      </c>
      <c r="X25" s="128" t="s">
        <v>95</v>
      </c>
      <c r="Y25" s="128">
        <f>ROWS($X$4:X25)</f>
        <v>22</v>
      </c>
      <c r="Z25" s="128" t="str">
        <f t="shared" si="1"/>
        <v/>
      </c>
      <c r="AA25" s="128">
        <f>IFERROR(SMALL($Z$4:$Z$187,ROWS($X$4:X25)),"")</f>
        <v>183</v>
      </c>
      <c r="AE25" s="227" t="s">
        <v>490</v>
      </c>
      <c r="AF25" s="348">
        <f>IFERROR(INDEX($D$4:$H$187,$L22,COLUMNS(AD$4:$AD22)),"")</f>
        <v>0.2805755395683453</v>
      </c>
      <c r="AG25" s="348">
        <f>IFERROR(INDEX($D$4:$H$187,$L22,COLUMNS($AD$4:AE22)),"")</f>
        <v>0.20863309352517986</v>
      </c>
      <c r="AH25" s="348">
        <f>IFERROR(INDEX($D$4:$H$187,$L22,COLUMNS($AD$4:AF22)),"")</f>
        <v>0.17266187050359713</v>
      </c>
      <c r="AI25" s="348">
        <f>IFERROR(INDEX($D$4:$H$187,$L22,COLUMNS($AD$4:AG22)),"")</f>
        <v>0.17266187050359713</v>
      </c>
      <c r="AJ25" s="348">
        <f>IFERROR(INDEX($D$4:$H$187,$L22,COLUMNS($AD$4:AH22)),"")</f>
        <v>0.16546762589928057</v>
      </c>
      <c r="AK25" s="106"/>
      <c r="AM25" s="483" t="s">
        <v>490</v>
      </c>
      <c r="AN25" s="484">
        <f>IFERROR(INDEX($P$4:$W$187,$AA22,COLUMNS($AL$7:AL25)),"")</f>
        <v>0</v>
      </c>
      <c r="AO25" s="484">
        <f>IFERROR(INDEX($P$4:$W$187,$AA22,COLUMNS($AL$7:AM25)),"")</f>
        <v>195</v>
      </c>
      <c r="AP25" s="484">
        <f>IFERROR(INDEX($P$4:$W$187,$AA22,COLUMNS($AL$7:AN25)),"")</f>
        <v>145</v>
      </c>
      <c r="AQ25" s="484">
        <f>IFERROR(INDEX($P$4:$W$187,$AA22,COLUMNS($AL$7:AO25)),"")</f>
        <v>120</v>
      </c>
      <c r="AR25" s="484">
        <f>IFERROR(INDEX($P$4:$W$187,$AA22,COLUMNS($AL$7:AP25)),"")</f>
        <v>120</v>
      </c>
      <c r="AS25" s="484">
        <f>IFERROR(INDEX($P$4:$W$187,$AA22,COLUMNS($AL$7:AQ25)),"")</f>
        <v>115</v>
      </c>
      <c r="AT25" s="484">
        <f>IFERROR(INDEX($P$4:$W$187,$AA22,COLUMNS($AL$7:AR25)),"")</f>
        <v>695</v>
      </c>
      <c r="AU25" s="484">
        <f>IFERROR(INDEX($P$4:$W$187,$AA22,COLUMNS($AL$7:AS25)),"")</f>
        <v>695</v>
      </c>
    </row>
    <row r="26" spans="3:47" ht="15.75" customHeight="1">
      <c r="C26" s="128" t="s">
        <v>494</v>
      </c>
      <c r="D26" s="128">
        <v>0.24567474048442905</v>
      </c>
      <c r="E26" s="128">
        <v>0.17531718569780855</v>
      </c>
      <c r="F26" s="128">
        <v>0.25836216839677045</v>
      </c>
      <c r="G26" s="128">
        <v>0.20069204152249134</v>
      </c>
      <c r="H26" s="128">
        <v>0.11995386389850057</v>
      </c>
      <c r="I26" s="128" t="s">
        <v>95</v>
      </c>
      <c r="J26" s="128">
        <f>ROWS(I$4:$I26)</f>
        <v>23</v>
      </c>
      <c r="K26" s="128" t="str">
        <f t="shared" si="0"/>
        <v/>
      </c>
      <c r="L26" s="128">
        <f>IFERROR(SMALL($K$4:$K$187,ROWS(I$4:$I26)),"")</f>
        <v>184</v>
      </c>
      <c r="O26" s="128" t="s">
        <v>494</v>
      </c>
      <c r="P26" s="128">
        <v>215</v>
      </c>
      <c r="Q26" s="128">
        <v>150</v>
      </c>
      <c r="R26" s="128">
        <v>225</v>
      </c>
      <c r="S26" s="128">
        <v>175</v>
      </c>
      <c r="T26" s="128">
        <v>105</v>
      </c>
      <c r="U26" s="128">
        <v>0</v>
      </c>
      <c r="V26" s="128">
        <v>865</v>
      </c>
      <c r="W26" s="128">
        <v>865</v>
      </c>
      <c r="X26" s="128" t="s">
        <v>95</v>
      </c>
      <c r="Y26" s="128">
        <f>ROWS($X$4:X26)</f>
        <v>23</v>
      </c>
      <c r="Z26" s="128" t="str">
        <f t="shared" si="1"/>
        <v/>
      </c>
      <c r="AA26" s="128">
        <f>IFERROR(SMALL($Z$4:$Z$187,ROWS($X$4:X26)),"")</f>
        <v>184</v>
      </c>
      <c r="AE26" s="227" t="s">
        <v>491</v>
      </c>
      <c r="AF26" s="348">
        <f>IFERROR(INDEX($D$4:$H$187,$L23,COLUMNS(AD$4:$AD23)),"")</f>
        <v>0.26184210526315788</v>
      </c>
      <c r="AG26" s="348">
        <f>IFERROR(INDEX($D$4:$H$187,$L23,COLUMNS($AD$4:AE23)),"")</f>
        <v>0.22236842105263158</v>
      </c>
      <c r="AH26" s="348">
        <f>IFERROR(INDEX($D$4:$H$187,$L23,COLUMNS($AD$4:AF23)),"")</f>
        <v>0.18947368421052632</v>
      </c>
      <c r="AI26" s="348">
        <f>IFERROR(INDEX($D$4:$H$187,$L23,COLUMNS($AD$4:AG23)),"")</f>
        <v>0.17236842105263159</v>
      </c>
      <c r="AJ26" s="348">
        <f>IFERROR(INDEX($D$4:$H$187,$L23,COLUMNS($AD$4:AH23)),"")</f>
        <v>0.15394736842105264</v>
      </c>
      <c r="AK26" s="106"/>
      <c r="AM26" s="483" t="s">
        <v>491</v>
      </c>
      <c r="AN26" s="484">
        <f>IFERROR(INDEX($P$4:$W$187,$AA23,COLUMNS($AL$7:AL26)),"")</f>
        <v>10</v>
      </c>
      <c r="AO26" s="484">
        <f>IFERROR(INDEX($P$4:$W$187,$AA23,COLUMNS($AL$7:AM26)),"")</f>
        <v>995</v>
      </c>
      <c r="AP26" s="484">
        <f>IFERROR(INDEX($P$4:$W$187,$AA23,COLUMNS($AL$7:AN26)),"")</f>
        <v>845</v>
      </c>
      <c r="AQ26" s="484">
        <f>IFERROR(INDEX($P$4:$W$187,$AA23,COLUMNS($AL$7:AO26)),"")</f>
        <v>720</v>
      </c>
      <c r="AR26" s="484">
        <f>IFERROR(INDEX($P$4:$W$187,$AA23,COLUMNS($AL$7:AP26)),"")</f>
        <v>655</v>
      </c>
      <c r="AS26" s="484">
        <f>IFERROR(INDEX($P$4:$W$187,$AA23,COLUMNS($AL$7:AQ26)),"")</f>
        <v>585</v>
      </c>
      <c r="AT26" s="484">
        <f>IFERROR(INDEX($P$4:$W$187,$AA23,COLUMNS($AL$7:AR26)),"")</f>
        <v>3810</v>
      </c>
      <c r="AU26" s="484">
        <f>IFERROR(INDEX($P$4:$W$187,$AA23,COLUMNS($AL$7:AS26)),"")</f>
        <v>3800</v>
      </c>
    </row>
    <row r="27" spans="3:47">
      <c r="C27" s="128" t="s">
        <v>470</v>
      </c>
      <c r="D27" s="128">
        <v>0.17562993606619029</v>
      </c>
      <c r="E27" s="128">
        <v>0.19180142910868747</v>
      </c>
      <c r="F27" s="128">
        <v>0.29334336216622792</v>
      </c>
      <c r="G27" s="128">
        <v>0.24069198946972545</v>
      </c>
      <c r="H27" s="128">
        <v>9.853328318916886E-2</v>
      </c>
      <c r="I27" s="128" t="s">
        <v>94</v>
      </c>
      <c r="J27" s="128">
        <f>ROWS(I$4:$I27)</f>
        <v>24</v>
      </c>
      <c r="K27" s="128" t="str">
        <f t="shared" si="0"/>
        <v/>
      </c>
      <c r="L27" s="128" t="str">
        <f>IFERROR(SMALL($K$4:$K$187,ROWS(I$4:$I27)),"")</f>
        <v/>
      </c>
      <c r="O27" s="128" t="s">
        <v>470</v>
      </c>
      <c r="P27" s="128">
        <v>465</v>
      </c>
      <c r="Q27" s="128">
        <v>510</v>
      </c>
      <c r="R27" s="128">
        <v>780</v>
      </c>
      <c r="S27" s="128">
        <v>640</v>
      </c>
      <c r="T27" s="128">
        <v>260</v>
      </c>
      <c r="U27" s="128">
        <v>5</v>
      </c>
      <c r="V27" s="128">
        <v>2665</v>
      </c>
      <c r="W27" s="128">
        <v>2660</v>
      </c>
      <c r="X27" s="128" t="s">
        <v>94</v>
      </c>
      <c r="Y27" s="128">
        <f>ROWS($X$4:X27)</f>
        <v>24</v>
      </c>
      <c r="Z27" s="128" t="str">
        <f t="shared" si="1"/>
        <v/>
      </c>
      <c r="AA27" s="128" t="str">
        <f>IFERROR(SMALL($Z$4:$Z$187,ROWS($X$4:X27)),"")</f>
        <v/>
      </c>
      <c r="AE27" s="227" t="s">
        <v>492</v>
      </c>
      <c r="AF27" s="348">
        <f>IFERROR(INDEX($D$4:$H$187,$L24,COLUMNS(AD$4:$AD24)),"")</f>
        <v>0.16793893129770993</v>
      </c>
      <c r="AG27" s="348">
        <f>IFERROR(INDEX($D$4:$H$187,$L24,COLUMNS($AD$4:AE24)),"")</f>
        <v>0.22900763358778625</v>
      </c>
      <c r="AH27" s="348">
        <f>IFERROR(INDEX($D$4:$H$187,$L24,COLUMNS($AD$4:AF24)),"")</f>
        <v>0.18320610687022901</v>
      </c>
      <c r="AI27" s="348">
        <f>IFERROR(INDEX($D$4:$H$187,$L24,COLUMNS($AD$4:AG24)),"")</f>
        <v>0.21374045801526717</v>
      </c>
      <c r="AJ27" s="348">
        <f>IFERROR(INDEX($D$4:$H$187,$L24,COLUMNS($AD$4:AH24)),"")</f>
        <v>0.20610687022900764</v>
      </c>
      <c r="AK27" s="106"/>
      <c r="AM27" s="483" t="s">
        <v>492</v>
      </c>
      <c r="AN27" s="484">
        <f>IFERROR(INDEX($P$4:$W$187,$AA24,COLUMNS($AL$7:AL27)),"")</f>
        <v>0</v>
      </c>
      <c r="AO27" s="484">
        <f>IFERROR(INDEX($P$4:$W$187,$AA24,COLUMNS($AL$7:AM27)),"")</f>
        <v>110</v>
      </c>
      <c r="AP27" s="484">
        <f>IFERROR(INDEX($P$4:$W$187,$AA24,COLUMNS($AL$7:AN27)),"")</f>
        <v>150</v>
      </c>
      <c r="AQ27" s="484">
        <f>IFERROR(INDEX($P$4:$W$187,$AA24,COLUMNS($AL$7:AO27)),"")</f>
        <v>120</v>
      </c>
      <c r="AR27" s="484">
        <f>IFERROR(INDEX($P$4:$W$187,$AA24,COLUMNS($AL$7:AP27)),"")</f>
        <v>140</v>
      </c>
      <c r="AS27" s="484">
        <f>IFERROR(INDEX($P$4:$W$187,$AA24,COLUMNS($AL$7:AQ27)),"")</f>
        <v>135</v>
      </c>
      <c r="AT27" s="484">
        <f>IFERROR(INDEX($P$4:$W$187,$AA24,COLUMNS($AL$7:AR27)),"")</f>
        <v>655</v>
      </c>
      <c r="AU27" s="484">
        <f>IFERROR(INDEX($P$4:$W$187,$AA24,COLUMNS($AL$7:AS27)),"")</f>
        <v>655</v>
      </c>
    </row>
    <row r="28" spans="3:47">
      <c r="C28" s="128" t="s">
        <v>472</v>
      </c>
      <c r="D28" s="128">
        <v>0.5427604871447903</v>
      </c>
      <c r="E28" s="128">
        <v>0.19012178619756429</v>
      </c>
      <c r="F28" s="128">
        <v>0.11244925575101489</v>
      </c>
      <c r="G28" s="128">
        <v>8.2543978349120431E-2</v>
      </c>
      <c r="H28" s="128">
        <v>7.2124492557510148E-2</v>
      </c>
      <c r="I28" s="128" t="s">
        <v>94</v>
      </c>
      <c r="J28" s="128">
        <f>ROWS(I$4:$I28)</f>
        <v>25</v>
      </c>
      <c r="K28" s="128" t="str">
        <f t="shared" si="0"/>
        <v/>
      </c>
      <c r="L28" s="128" t="str">
        <f>IFERROR(SMALL($K$4:$K$187,ROWS(I$4:$I28)),"")</f>
        <v/>
      </c>
      <c r="O28" s="128" t="s">
        <v>472</v>
      </c>
      <c r="P28" s="128">
        <v>4010</v>
      </c>
      <c r="Q28" s="128">
        <v>1405</v>
      </c>
      <c r="R28" s="128">
        <v>830</v>
      </c>
      <c r="S28" s="128">
        <v>610</v>
      </c>
      <c r="T28" s="128">
        <v>535</v>
      </c>
      <c r="U28" s="128">
        <v>25</v>
      </c>
      <c r="V28" s="128">
        <v>7415</v>
      </c>
      <c r="W28" s="128">
        <v>7390</v>
      </c>
      <c r="X28" s="128" t="s">
        <v>94</v>
      </c>
      <c r="Y28" s="128">
        <f>ROWS($X$4:X28)</f>
        <v>25</v>
      </c>
      <c r="Z28" s="128" t="str">
        <f t="shared" si="1"/>
        <v/>
      </c>
      <c r="AA28" s="128" t="str">
        <f>IFERROR(SMALL($Z$4:$Z$187,ROWS($X$4:X28)),"")</f>
        <v/>
      </c>
      <c r="AE28" s="227" t="s">
        <v>493</v>
      </c>
      <c r="AF28" s="348">
        <f>IFERROR(INDEX($D$4:$H$187,$L25,COLUMNS(AD$4:$AD25)),"")</f>
        <v>0.27113402061855668</v>
      </c>
      <c r="AG28" s="348">
        <f>IFERROR(INDEX($D$4:$H$187,$L25,COLUMNS($AD$4:AE25)),"")</f>
        <v>0.19381443298969073</v>
      </c>
      <c r="AH28" s="348">
        <f>IFERROR(INDEX($D$4:$H$187,$L25,COLUMNS($AD$4:AF25)),"")</f>
        <v>0.18041237113402062</v>
      </c>
      <c r="AI28" s="348">
        <f>IFERROR(INDEX($D$4:$H$187,$L25,COLUMNS($AD$4:AG25)),"")</f>
        <v>0.19484536082474227</v>
      </c>
      <c r="AJ28" s="348">
        <f>IFERROR(INDEX($D$4:$H$187,$L25,COLUMNS($AD$4:AH25)),"")</f>
        <v>0.16082474226804125</v>
      </c>
      <c r="AK28" s="106"/>
      <c r="AM28" s="483" t="s">
        <v>493</v>
      </c>
      <c r="AN28" s="484">
        <f>IFERROR(INDEX($P$4:$W$187,$AA25,COLUMNS($AL$7:AL28)),"")</f>
        <v>5</v>
      </c>
      <c r="AO28" s="484">
        <f>IFERROR(INDEX($P$4:$W$187,$AA25,COLUMNS($AL$7:AM28)),"")</f>
        <v>1315</v>
      </c>
      <c r="AP28" s="484">
        <f>IFERROR(INDEX($P$4:$W$187,$AA25,COLUMNS($AL$7:AN28)),"")</f>
        <v>940</v>
      </c>
      <c r="AQ28" s="484">
        <f>IFERROR(INDEX($P$4:$W$187,$AA25,COLUMNS($AL$7:AO28)),"")</f>
        <v>875</v>
      </c>
      <c r="AR28" s="484">
        <f>IFERROR(INDEX($P$4:$W$187,$AA25,COLUMNS($AL$7:AP28)),"")</f>
        <v>945</v>
      </c>
      <c r="AS28" s="484">
        <f>IFERROR(INDEX($P$4:$W$187,$AA25,COLUMNS($AL$7:AQ28)),"")</f>
        <v>780</v>
      </c>
      <c r="AT28" s="484">
        <f>IFERROR(INDEX($P$4:$W$187,$AA25,COLUMNS($AL$7:AR28)),"")</f>
        <v>4860</v>
      </c>
      <c r="AU28" s="484">
        <f>IFERROR(INDEX($P$4:$W$187,$AA25,COLUMNS($AL$7:AS28)),"")</f>
        <v>4850</v>
      </c>
    </row>
    <row r="29" spans="3:47" ht="15" thickBot="1">
      <c r="C29" s="128" t="s">
        <v>473</v>
      </c>
      <c r="D29" s="128">
        <v>0.25047923322683707</v>
      </c>
      <c r="E29" s="128">
        <v>0.21341853035143771</v>
      </c>
      <c r="F29" s="128">
        <v>0.20702875399361023</v>
      </c>
      <c r="G29" s="128">
        <v>0.1757188498402556</v>
      </c>
      <c r="H29" s="128">
        <v>0.15335463258785942</v>
      </c>
      <c r="I29" s="128" t="s">
        <v>94</v>
      </c>
      <c r="J29" s="128">
        <f>ROWS(I$4:$I29)</f>
        <v>26</v>
      </c>
      <c r="K29" s="128" t="str">
        <f t="shared" si="0"/>
        <v/>
      </c>
      <c r="L29" s="128" t="str">
        <f>IFERROR(SMALL($K$4:$K$187,ROWS(I$4:$I29)),"")</f>
        <v/>
      </c>
      <c r="O29" s="128" t="s">
        <v>473</v>
      </c>
      <c r="P29" s="128">
        <v>785</v>
      </c>
      <c r="Q29" s="128">
        <v>670</v>
      </c>
      <c r="R29" s="128">
        <v>650</v>
      </c>
      <c r="S29" s="128">
        <v>550</v>
      </c>
      <c r="T29" s="128">
        <v>480</v>
      </c>
      <c r="U29" s="128">
        <v>5</v>
      </c>
      <c r="V29" s="128">
        <v>3135</v>
      </c>
      <c r="W29" s="128">
        <v>3130</v>
      </c>
      <c r="X29" s="128" t="s">
        <v>94</v>
      </c>
      <c r="Y29" s="128">
        <f>ROWS($X$4:X29)</f>
        <v>26</v>
      </c>
      <c r="Z29" s="128" t="str">
        <f t="shared" si="1"/>
        <v/>
      </c>
      <c r="AA29" s="128" t="str">
        <f>IFERROR(SMALL($Z$4:$Z$187,ROWS($X$4:X29)),"")</f>
        <v/>
      </c>
      <c r="AE29" s="255" t="s">
        <v>494</v>
      </c>
      <c r="AF29" s="633">
        <f>IFERROR(INDEX($D$4:$H$187,$L26,COLUMNS(AD$4:$AD26)),"")</f>
        <v>0.15909090909090909</v>
      </c>
      <c r="AG29" s="633">
        <f>IFERROR(INDEX($D$4:$H$187,$L26,COLUMNS($AD$4:AE26)),"")</f>
        <v>0.16666666666666666</v>
      </c>
      <c r="AH29" s="633">
        <f>IFERROR(INDEX($D$4:$H$187,$L26,COLUMNS($AD$4:AF26)),"")</f>
        <v>0.32575757575757575</v>
      </c>
      <c r="AI29" s="633">
        <f>IFERROR(INDEX($D$4:$H$187,$L26,COLUMNS($AD$4:AG26)),"")</f>
        <v>0.26515151515151514</v>
      </c>
      <c r="AJ29" s="633">
        <f>IFERROR(INDEX($D$4:$H$187,$L26,COLUMNS($AD$4:AH26)),"")</f>
        <v>9.0909090909090912E-2</v>
      </c>
      <c r="AK29" s="106"/>
      <c r="AM29" s="485" t="s">
        <v>494</v>
      </c>
      <c r="AN29" s="661">
        <f>IFERROR(INDEX($P$4:$W$187,$AA26,COLUMNS($AL$7:AL29)),"")</f>
        <v>5</v>
      </c>
      <c r="AO29" s="661">
        <f>IFERROR(INDEX($P$4:$W$187,$AA26,COLUMNS($AL$7:AM29)),"")</f>
        <v>105</v>
      </c>
      <c r="AP29" s="661">
        <f>IFERROR(INDEX($P$4:$W$187,$AA26,COLUMNS($AL$7:AN29)),"")</f>
        <v>110</v>
      </c>
      <c r="AQ29" s="661">
        <f>IFERROR(INDEX($P$4:$W$187,$AA26,COLUMNS($AL$7:AO29)),"")</f>
        <v>215</v>
      </c>
      <c r="AR29" s="661">
        <f>IFERROR(INDEX($P$4:$W$187,$AA26,COLUMNS($AL$7:AP29)),"")</f>
        <v>175</v>
      </c>
      <c r="AS29" s="661">
        <f>IFERROR(INDEX($P$4:$W$187,$AA26,COLUMNS($AL$7:AQ29)),"")</f>
        <v>60</v>
      </c>
      <c r="AT29" s="661">
        <f>IFERROR(INDEX($P$4:$W$187,$AA26,COLUMNS($AL$7:AR29)),"")</f>
        <v>665</v>
      </c>
      <c r="AU29" s="661">
        <f>IFERROR(INDEX($P$4:$W$187,$AA26,COLUMNS($AL$7:AS29)),"")</f>
        <v>660</v>
      </c>
    </row>
    <row r="30" spans="3:47">
      <c r="C30" s="128" t="s">
        <v>475</v>
      </c>
      <c r="D30" s="128">
        <v>0.2565229332600934</v>
      </c>
      <c r="E30" s="128">
        <v>0.22631145289755561</v>
      </c>
      <c r="F30" s="128">
        <v>0.18868442735512223</v>
      </c>
      <c r="G30" s="128">
        <v>0.16726174127986818</v>
      </c>
      <c r="H30" s="128">
        <v>0.16121944520736062</v>
      </c>
      <c r="I30" s="128" t="s">
        <v>94</v>
      </c>
      <c r="J30" s="128">
        <f>ROWS(I$4:$I30)</f>
        <v>27</v>
      </c>
      <c r="K30" s="128" t="str">
        <f t="shared" si="0"/>
        <v/>
      </c>
      <c r="L30" s="128" t="str">
        <f>IFERROR(SMALL($K$4:$K$187,ROWS(I$4:$I30)),"")</f>
        <v/>
      </c>
      <c r="O30" s="128" t="s">
        <v>475</v>
      </c>
      <c r="P30" s="128">
        <v>935</v>
      </c>
      <c r="Q30" s="128">
        <v>825</v>
      </c>
      <c r="R30" s="128">
        <v>685</v>
      </c>
      <c r="S30" s="128">
        <v>610</v>
      </c>
      <c r="T30" s="128">
        <v>585</v>
      </c>
      <c r="U30" s="128">
        <v>5</v>
      </c>
      <c r="V30" s="128">
        <v>3650</v>
      </c>
      <c r="W30" s="128">
        <v>3640</v>
      </c>
      <c r="X30" s="128" t="s">
        <v>94</v>
      </c>
      <c r="Y30" s="128">
        <f>ROWS($X$4:X30)</f>
        <v>27</v>
      </c>
      <c r="Z30" s="128" t="str">
        <f t="shared" si="1"/>
        <v/>
      </c>
      <c r="AA30" s="128" t="str">
        <f>IFERROR(SMALL($Z$4:$Z$187,ROWS($X$4:X30)),"")</f>
        <v/>
      </c>
    </row>
    <row r="31" spans="3:47" ht="15">
      <c r="C31" s="128" t="s">
        <v>476</v>
      </c>
      <c r="D31" s="128">
        <v>0.30038387715930903</v>
      </c>
      <c r="E31" s="128">
        <v>0.22840690978886757</v>
      </c>
      <c r="F31" s="128">
        <v>0.17905127502056484</v>
      </c>
      <c r="G31" s="128">
        <v>0.16218809980806143</v>
      </c>
      <c r="H31" s="128">
        <v>0.12996983822319716</v>
      </c>
      <c r="I31" s="128" t="s">
        <v>94</v>
      </c>
      <c r="J31" s="128">
        <f>ROWS(I$4:$I31)</f>
        <v>28</v>
      </c>
      <c r="K31" s="128" t="str">
        <f t="shared" si="0"/>
        <v/>
      </c>
      <c r="L31" s="128" t="str">
        <f>IFERROR(SMALL($K$4:$K$187,ROWS(I$4:$I31)),"")</f>
        <v/>
      </c>
      <c r="O31" s="128" t="s">
        <v>476</v>
      </c>
      <c r="P31" s="128">
        <v>2190</v>
      </c>
      <c r="Q31" s="128">
        <v>1665</v>
      </c>
      <c r="R31" s="128">
        <v>1305</v>
      </c>
      <c r="S31" s="128">
        <v>1185</v>
      </c>
      <c r="T31" s="128">
        <v>950</v>
      </c>
      <c r="U31" s="128">
        <v>10</v>
      </c>
      <c r="V31" s="128">
        <v>7305</v>
      </c>
      <c r="W31" s="128">
        <v>7295</v>
      </c>
      <c r="X31" s="128" t="s">
        <v>94</v>
      </c>
      <c r="Y31" s="128">
        <f>ROWS($X$4:X31)</f>
        <v>28</v>
      </c>
      <c r="Z31" s="128" t="str">
        <f t="shared" si="1"/>
        <v/>
      </c>
      <c r="AA31" s="128" t="str">
        <f>IFERROR(SMALL($Z$4:$Z$187,ROWS($X$4:X31)),"")</f>
        <v/>
      </c>
      <c r="AE31" s="429" t="s">
        <v>495</v>
      </c>
    </row>
    <row r="32" spans="3:47">
      <c r="C32" s="128" t="s">
        <v>477</v>
      </c>
      <c r="D32" s="128">
        <v>0.3735486211901306</v>
      </c>
      <c r="E32" s="128">
        <v>0.23657474600870829</v>
      </c>
      <c r="F32" s="128">
        <v>0.17815674891146591</v>
      </c>
      <c r="G32" s="128">
        <v>0.12608853410740203</v>
      </c>
      <c r="H32" s="128">
        <v>8.5631349782293184E-2</v>
      </c>
      <c r="I32" s="128" t="s">
        <v>94</v>
      </c>
      <c r="J32" s="128">
        <f>ROWS(I$4:$I32)</f>
        <v>29</v>
      </c>
      <c r="K32" s="128" t="str">
        <f t="shared" si="0"/>
        <v/>
      </c>
      <c r="L32" s="128" t="str">
        <f>IFERROR(SMALL($K$4:$K$187,ROWS(I$4:$I32)),"")</f>
        <v/>
      </c>
      <c r="O32" s="128" t="s">
        <v>477</v>
      </c>
      <c r="P32" s="128">
        <v>2060</v>
      </c>
      <c r="Q32" s="128">
        <v>1305</v>
      </c>
      <c r="R32" s="128">
        <v>980</v>
      </c>
      <c r="S32" s="128">
        <v>695</v>
      </c>
      <c r="T32" s="128">
        <v>470</v>
      </c>
      <c r="U32" s="128">
        <v>10</v>
      </c>
      <c r="V32" s="128">
        <v>5520</v>
      </c>
      <c r="W32" s="128">
        <v>5510</v>
      </c>
      <c r="X32" s="128" t="s">
        <v>94</v>
      </c>
      <c r="Y32" s="128">
        <f>ROWS($X$4:X32)</f>
        <v>29</v>
      </c>
      <c r="Z32" s="128" t="str">
        <f t="shared" si="1"/>
        <v/>
      </c>
      <c r="AA32" s="128" t="str">
        <f>IFERROR(SMALL($Z$4:$Z$187,ROWS($X$4:X32)),"")</f>
        <v/>
      </c>
      <c r="AI32" s="206" t="s">
        <v>83</v>
      </c>
    </row>
    <row r="33" spans="3:35">
      <c r="C33" s="128" t="s">
        <v>478</v>
      </c>
      <c r="D33" s="128">
        <v>0.30266651275539652</v>
      </c>
      <c r="E33" s="128">
        <v>0.24333371811150872</v>
      </c>
      <c r="F33" s="128">
        <v>0.1904651968140367</v>
      </c>
      <c r="G33" s="128">
        <v>0.15341105852476047</v>
      </c>
      <c r="H33" s="128">
        <v>0.11012351379429759</v>
      </c>
      <c r="I33" s="128" t="s">
        <v>94</v>
      </c>
      <c r="J33" s="128">
        <f>ROWS(I$4:$I33)</f>
        <v>30</v>
      </c>
      <c r="K33" s="128" t="str">
        <f t="shared" si="0"/>
        <v/>
      </c>
      <c r="L33" s="128" t="str">
        <f>IFERROR(SMALL($K$4:$K$187,ROWS(I$4:$I33)),"")</f>
        <v/>
      </c>
      <c r="O33" s="128" t="s">
        <v>478</v>
      </c>
      <c r="P33" s="128">
        <v>2620</v>
      </c>
      <c r="Q33" s="128">
        <v>2110</v>
      </c>
      <c r="R33" s="128">
        <v>1650</v>
      </c>
      <c r="S33" s="128">
        <v>1330</v>
      </c>
      <c r="T33" s="128">
        <v>955</v>
      </c>
      <c r="U33" s="128">
        <v>10</v>
      </c>
      <c r="V33" s="128">
        <v>8670</v>
      </c>
      <c r="W33" s="128">
        <v>8665</v>
      </c>
      <c r="X33" s="128" t="s">
        <v>94</v>
      </c>
      <c r="Y33" s="128">
        <f>ROWS($X$4:X33)</f>
        <v>30</v>
      </c>
      <c r="Z33" s="128" t="str">
        <f t="shared" si="1"/>
        <v/>
      </c>
      <c r="AA33" s="128" t="str">
        <f>IFERROR(SMALL($Z$4:$Z$187,ROWS($X$4:X33)),"")</f>
        <v/>
      </c>
      <c r="AI33" s="169" t="s">
        <v>84</v>
      </c>
    </row>
    <row r="34" spans="3:35">
      <c r="C34" s="128" t="s">
        <v>479</v>
      </c>
      <c r="D34" s="128">
        <v>0.27334570191713048</v>
      </c>
      <c r="E34" s="128">
        <v>0.24118738404452691</v>
      </c>
      <c r="F34" s="128">
        <v>0.19171304885590601</v>
      </c>
      <c r="G34" s="128">
        <v>0.14965986394557823</v>
      </c>
      <c r="H34" s="128">
        <v>0.14409400123685839</v>
      </c>
      <c r="I34" s="128" t="s">
        <v>94</v>
      </c>
      <c r="J34" s="128">
        <f>ROWS(I$4:$I34)</f>
        <v>31</v>
      </c>
      <c r="K34" s="128" t="str">
        <f t="shared" si="0"/>
        <v/>
      </c>
      <c r="L34" s="128" t="str">
        <f>IFERROR(SMALL($K$4:$K$187,ROWS(I$4:$I34)),"")</f>
        <v/>
      </c>
      <c r="O34" s="128" t="s">
        <v>479</v>
      </c>
      <c r="P34" s="128">
        <v>440</v>
      </c>
      <c r="Q34" s="128">
        <v>390</v>
      </c>
      <c r="R34" s="128">
        <v>310</v>
      </c>
      <c r="S34" s="128">
        <v>240</v>
      </c>
      <c r="T34" s="128">
        <v>235</v>
      </c>
      <c r="U34" s="128">
        <v>5</v>
      </c>
      <c r="V34" s="128">
        <v>1620</v>
      </c>
      <c r="W34" s="128">
        <v>1615</v>
      </c>
      <c r="X34" s="128" t="s">
        <v>94</v>
      </c>
      <c r="Y34" s="128">
        <f>ROWS($X$4:X34)</f>
        <v>31</v>
      </c>
      <c r="Z34" s="128" t="str">
        <f t="shared" si="1"/>
        <v/>
      </c>
      <c r="AA34" s="128" t="str">
        <f>IFERROR(SMALL($Z$4:$Z$187,ROWS($X$4:X34)),"")</f>
        <v/>
      </c>
      <c r="AI34" s="169" t="s">
        <v>85</v>
      </c>
    </row>
    <row r="35" spans="3:35">
      <c r="C35" s="128" t="s">
        <v>480</v>
      </c>
      <c r="D35" s="128">
        <v>0.22527029207681137</v>
      </c>
      <c r="E35" s="128">
        <v>0.22244634500564789</v>
      </c>
      <c r="F35" s="128">
        <v>0.20727771502339842</v>
      </c>
      <c r="G35" s="128">
        <v>0.19396482168791351</v>
      </c>
      <c r="H35" s="128">
        <v>0.15104082620622883</v>
      </c>
      <c r="I35" s="128" t="s">
        <v>94</v>
      </c>
      <c r="J35" s="128">
        <f>ROWS(I$4:$I35)</f>
        <v>32</v>
      </c>
      <c r="K35" s="128" t="str">
        <f t="shared" si="0"/>
        <v/>
      </c>
      <c r="L35" s="128" t="str">
        <f>IFERROR(SMALL($K$4:$K$187,ROWS(I$4:$I35)),"")</f>
        <v/>
      </c>
      <c r="O35" s="128" t="s">
        <v>480</v>
      </c>
      <c r="P35" s="128">
        <v>2790</v>
      </c>
      <c r="Q35" s="128">
        <v>2755</v>
      </c>
      <c r="R35" s="128">
        <v>2570</v>
      </c>
      <c r="S35" s="128">
        <v>2405</v>
      </c>
      <c r="T35" s="128">
        <v>1870</v>
      </c>
      <c r="U35" s="128">
        <v>30</v>
      </c>
      <c r="V35" s="128">
        <v>12425</v>
      </c>
      <c r="W35" s="128">
        <v>12395</v>
      </c>
      <c r="X35" s="128" t="s">
        <v>94</v>
      </c>
      <c r="Y35" s="128">
        <f>ROWS($X$4:X35)</f>
        <v>32</v>
      </c>
      <c r="Z35" s="128" t="str">
        <f t="shared" si="1"/>
        <v/>
      </c>
      <c r="AA35" s="128" t="str">
        <f>IFERROR(SMALL($Z$4:$Z$187,ROWS($X$4:X35)),"")</f>
        <v/>
      </c>
      <c r="AI35" s="169" t="s">
        <v>86</v>
      </c>
    </row>
    <row r="36" spans="3:35">
      <c r="C36" s="128" t="s">
        <v>481</v>
      </c>
      <c r="D36" s="128">
        <v>0.25806451612903225</v>
      </c>
      <c r="E36" s="128">
        <v>0.20967741935483872</v>
      </c>
      <c r="F36" s="128">
        <v>0.32258064516129031</v>
      </c>
      <c r="G36" s="128">
        <v>0.16129032258064516</v>
      </c>
      <c r="H36" s="128">
        <v>4.8387096774193547E-2</v>
      </c>
      <c r="I36" s="128" t="s">
        <v>94</v>
      </c>
      <c r="J36" s="128">
        <f>ROWS(I$4:$I36)</f>
        <v>33</v>
      </c>
      <c r="K36" s="128" t="str">
        <f t="shared" si="0"/>
        <v/>
      </c>
      <c r="L36" s="128" t="str">
        <f>IFERROR(SMALL($K$4:$K$187,ROWS(I$4:$I36)),"")</f>
        <v/>
      </c>
      <c r="O36" s="128" t="s">
        <v>481</v>
      </c>
      <c r="P36" s="128">
        <v>15</v>
      </c>
      <c r="Q36" s="128">
        <v>15</v>
      </c>
      <c r="R36" s="128">
        <v>20</v>
      </c>
      <c r="S36" s="128">
        <v>10</v>
      </c>
      <c r="T36" s="128">
        <v>5</v>
      </c>
      <c r="U36" s="128">
        <v>0</v>
      </c>
      <c r="V36" s="128">
        <v>60</v>
      </c>
      <c r="W36" s="128">
        <v>60</v>
      </c>
      <c r="X36" s="128" t="s">
        <v>94</v>
      </c>
      <c r="Y36" s="128">
        <f>ROWS($X$4:X36)</f>
        <v>33</v>
      </c>
      <c r="Z36" s="128" t="str">
        <f t="shared" si="1"/>
        <v/>
      </c>
      <c r="AA36" s="128" t="str">
        <f>IFERROR(SMALL($Z$4:$Z$187,ROWS($X$4:X36)),"")</f>
        <v/>
      </c>
    </row>
    <row r="37" spans="3:35">
      <c r="C37" s="128" t="s">
        <v>482</v>
      </c>
      <c r="D37" s="128">
        <v>0.37708753005393464</v>
      </c>
      <c r="E37" s="128">
        <v>0.24017155110793423</v>
      </c>
      <c r="F37" s="128">
        <v>0.1738904412242511</v>
      </c>
      <c r="G37" s="128">
        <v>0.12249009032425759</v>
      </c>
      <c r="H37" s="128">
        <v>8.6360387289622462E-2</v>
      </c>
      <c r="I37" s="128" t="s">
        <v>94</v>
      </c>
      <c r="J37" s="128">
        <f>ROWS(I$4:$I37)</f>
        <v>34</v>
      </c>
      <c r="K37" s="128" t="str">
        <f t="shared" si="0"/>
        <v/>
      </c>
      <c r="L37" s="128" t="str">
        <f>IFERROR(SMALL($K$4:$K$187,ROWS(I$4:$I37)),"")</f>
        <v/>
      </c>
      <c r="O37" s="128" t="s">
        <v>482</v>
      </c>
      <c r="P37" s="128">
        <v>5805</v>
      </c>
      <c r="Q37" s="128">
        <v>3695</v>
      </c>
      <c r="R37" s="128">
        <v>2675</v>
      </c>
      <c r="S37" s="128">
        <v>1885</v>
      </c>
      <c r="T37" s="128">
        <v>1330</v>
      </c>
      <c r="U37" s="128">
        <v>15</v>
      </c>
      <c r="V37" s="128">
        <v>15405</v>
      </c>
      <c r="W37" s="128">
        <v>15390</v>
      </c>
      <c r="X37" s="128" t="s">
        <v>94</v>
      </c>
      <c r="Y37" s="128">
        <f>ROWS($X$4:X37)</f>
        <v>34</v>
      </c>
      <c r="Z37" s="128" t="str">
        <f t="shared" si="1"/>
        <v/>
      </c>
      <c r="AA37" s="128" t="str">
        <f>IFERROR(SMALL($Z$4:$Z$187,ROWS($X$4:X37)),"")</f>
        <v/>
      </c>
    </row>
    <row r="38" spans="3:35">
      <c r="C38" s="128" t="s">
        <v>483</v>
      </c>
      <c r="D38" s="128">
        <v>0.30738602428827394</v>
      </c>
      <c r="E38" s="128">
        <v>0.23417280509655583</v>
      </c>
      <c r="F38" s="128">
        <v>0.19261397571172606</v>
      </c>
      <c r="G38" s="128">
        <v>0.15538522795142345</v>
      </c>
      <c r="H38" s="128">
        <v>0.1104419669520207</v>
      </c>
      <c r="I38" s="128" t="s">
        <v>94</v>
      </c>
      <c r="J38" s="128">
        <f>ROWS(I$4:$I38)</f>
        <v>35</v>
      </c>
      <c r="K38" s="128" t="str">
        <f t="shared" si="0"/>
        <v/>
      </c>
      <c r="L38" s="128" t="str">
        <f>IFERROR(SMALL($K$4:$K$187,ROWS(I$4:$I38)),"")</f>
        <v/>
      </c>
      <c r="O38" s="128" t="s">
        <v>483</v>
      </c>
      <c r="P38" s="128">
        <v>6175</v>
      </c>
      <c r="Q38" s="128">
        <v>4705</v>
      </c>
      <c r="R38" s="128">
        <v>3870</v>
      </c>
      <c r="S38" s="128">
        <v>3120</v>
      </c>
      <c r="T38" s="128">
        <v>2220</v>
      </c>
      <c r="U38" s="128">
        <v>20</v>
      </c>
      <c r="V38" s="128">
        <v>20110</v>
      </c>
      <c r="W38" s="128">
        <v>20090</v>
      </c>
      <c r="X38" s="128" t="s">
        <v>94</v>
      </c>
      <c r="Y38" s="128">
        <f>ROWS($X$4:X38)</f>
        <v>35</v>
      </c>
      <c r="Z38" s="128" t="str">
        <f t="shared" si="1"/>
        <v/>
      </c>
      <c r="AA38" s="128" t="str">
        <f>IFERROR(SMALL($Z$4:$Z$187,ROWS($X$4:X38)),"")</f>
        <v/>
      </c>
    </row>
    <row r="39" spans="3:35">
      <c r="C39" s="128" t="s">
        <v>484</v>
      </c>
      <c r="D39" s="128">
        <v>0.3458498023715415</v>
      </c>
      <c r="E39" s="128">
        <v>0.24209486166007904</v>
      </c>
      <c r="F39" s="128">
        <v>0.18972332015810275</v>
      </c>
      <c r="G39" s="128">
        <v>0.13636363636363635</v>
      </c>
      <c r="H39" s="128">
        <v>8.5968379446640319E-2</v>
      </c>
      <c r="I39" s="128" t="s">
        <v>94</v>
      </c>
      <c r="J39" s="128">
        <f>ROWS(I$4:$I39)</f>
        <v>36</v>
      </c>
      <c r="K39" s="128" t="str">
        <f t="shared" si="0"/>
        <v/>
      </c>
      <c r="L39" s="128" t="str">
        <f>IFERROR(SMALL($K$4:$K$187,ROWS(I$4:$I39)),"")</f>
        <v/>
      </c>
      <c r="O39" s="128" t="s">
        <v>484</v>
      </c>
      <c r="P39" s="128">
        <v>350</v>
      </c>
      <c r="Q39" s="128">
        <v>245</v>
      </c>
      <c r="R39" s="128">
        <v>190</v>
      </c>
      <c r="S39" s="128">
        <v>140</v>
      </c>
      <c r="T39" s="128">
        <v>85</v>
      </c>
      <c r="U39" s="128" t="s">
        <v>128</v>
      </c>
      <c r="V39" s="128">
        <v>1015</v>
      </c>
      <c r="W39" s="128">
        <v>1010</v>
      </c>
      <c r="X39" s="128" t="s">
        <v>94</v>
      </c>
      <c r="Y39" s="128">
        <f>ROWS($X$4:X39)</f>
        <v>36</v>
      </c>
      <c r="Z39" s="128" t="str">
        <f t="shared" si="1"/>
        <v/>
      </c>
      <c r="AA39" s="128" t="str">
        <f>IFERROR(SMALL($Z$4:$Z$187,ROWS($X$4:X39)),"")</f>
        <v/>
      </c>
    </row>
    <row r="40" spans="3:35">
      <c r="C40" s="128" t="s">
        <v>485</v>
      </c>
      <c r="D40" s="128">
        <v>0.30768032403801215</v>
      </c>
      <c r="E40" s="128">
        <v>0.22215298333073688</v>
      </c>
      <c r="F40" s="128">
        <v>0.17884405670665213</v>
      </c>
      <c r="G40" s="128">
        <v>0.1568780183829257</v>
      </c>
      <c r="H40" s="128">
        <v>0.13444461754167317</v>
      </c>
      <c r="I40" s="128" t="s">
        <v>94</v>
      </c>
      <c r="J40" s="128">
        <f>ROWS(I$4:$I40)</f>
        <v>37</v>
      </c>
      <c r="K40" s="128" t="str">
        <f t="shared" si="0"/>
        <v/>
      </c>
      <c r="L40" s="128" t="str">
        <f>IFERROR(SMALL($K$4:$K$187,ROWS(I$4:$I40)),"")</f>
        <v/>
      </c>
      <c r="O40" s="128" t="s">
        <v>485</v>
      </c>
      <c r="P40" s="128">
        <v>1975</v>
      </c>
      <c r="Q40" s="128">
        <v>1425</v>
      </c>
      <c r="R40" s="128">
        <v>1150</v>
      </c>
      <c r="S40" s="128">
        <v>1005</v>
      </c>
      <c r="T40" s="128">
        <v>865</v>
      </c>
      <c r="U40" s="128">
        <v>10</v>
      </c>
      <c r="V40" s="128">
        <v>6430</v>
      </c>
      <c r="W40" s="128">
        <v>6420</v>
      </c>
      <c r="X40" s="128" t="s">
        <v>94</v>
      </c>
      <c r="Y40" s="128">
        <f>ROWS($X$4:X40)</f>
        <v>37</v>
      </c>
      <c r="Z40" s="128" t="str">
        <f t="shared" si="1"/>
        <v/>
      </c>
      <c r="AA40" s="128" t="str">
        <f>IFERROR(SMALL($Z$4:$Z$187,ROWS($X$4:X40)),"")</f>
        <v/>
      </c>
    </row>
    <row r="41" spans="3:35">
      <c r="C41" s="128" t="s">
        <v>486</v>
      </c>
      <c r="D41" s="128">
        <v>0.37113402061855671</v>
      </c>
      <c r="E41" s="128">
        <v>0.21649484536082475</v>
      </c>
      <c r="F41" s="128">
        <v>0.18384879725085912</v>
      </c>
      <c r="G41" s="128">
        <v>0.11855670103092783</v>
      </c>
      <c r="H41" s="128">
        <v>0.10996563573883161</v>
      </c>
      <c r="I41" s="128" t="s">
        <v>94</v>
      </c>
      <c r="J41" s="128">
        <f>ROWS(I$4:$I41)</f>
        <v>38</v>
      </c>
      <c r="K41" s="128" t="str">
        <f t="shared" si="0"/>
        <v/>
      </c>
      <c r="L41" s="128" t="str">
        <f>IFERROR(SMALL($K$4:$K$187,ROWS(I$4:$I41)),"")</f>
        <v/>
      </c>
      <c r="O41" s="128" t="s">
        <v>486</v>
      </c>
      <c r="P41" s="128">
        <v>215</v>
      </c>
      <c r="Q41" s="128">
        <v>125</v>
      </c>
      <c r="R41" s="128">
        <v>105</v>
      </c>
      <c r="S41" s="128">
        <v>70</v>
      </c>
      <c r="T41" s="128">
        <v>65</v>
      </c>
      <c r="U41" s="128">
        <v>0</v>
      </c>
      <c r="V41" s="128">
        <v>580</v>
      </c>
      <c r="W41" s="128">
        <v>580</v>
      </c>
      <c r="X41" s="128" t="s">
        <v>94</v>
      </c>
      <c r="Y41" s="128">
        <f>ROWS($X$4:X41)</f>
        <v>38</v>
      </c>
      <c r="Z41" s="128" t="str">
        <f t="shared" si="1"/>
        <v/>
      </c>
      <c r="AA41" s="128" t="str">
        <f>IFERROR(SMALL($Z$4:$Z$187,ROWS($X$4:X41)),"")</f>
        <v/>
      </c>
    </row>
    <row r="42" spans="3:35">
      <c r="C42" s="128" t="s">
        <v>487</v>
      </c>
      <c r="D42" s="128">
        <v>0.15384615384615385</v>
      </c>
      <c r="E42" s="128">
        <v>0.15384615384615385</v>
      </c>
      <c r="F42" s="128">
        <v>0.18269230769230768</v>
      </c>
      <c r="G42" s="128">
        <v>0.28846153846153844</v>
      </c>
      <c r="H42" s="128">
        <v>0.22115384615384615</v>
      </c>
      <c r="I42" s="128" t="s">
        <v>94</v>
      </c>
      <c r="J42" s="128">
        <f>ROWS(I$4:$I42)</f>
        <v>39</v>
      </c>
      <c r="K42" s="128" t="str">
        <f t="shared" si="0"/>
        <v/>
      </c>
      <c r="L42" s="128" t="str">
        <f>IFERROR(SMALL($K$4:$K$187,ROWS(I$4:$I42)),"")</f>
        <v/>
      </c>
      <c r="O42" s="128" t="s">
        <v>487</v>
      </c>
      <c r="P42" s="128">
        <v>15</v>
      </c>
      <c r="Q42" s="128">
        <v>15</v>
      </c>
      <c r="R42" s="128">
        <v>20</v>
      </c>
      <c r="S42" s="128">
        <v>30</v>
      </c>
      <c r="T42" s="128">
        <v>25</v>
      </c>
      <c r="U42" s="128">
        <v>0</v>
      </c>
      <c r="V42" s="128">
        <v>105</v>
      </c>
      <c r="W42" s="128">
        <v>105</v>
      </c>
      <c r="X42" s="128" t="s">
        <v>94</v>
      </c>
      <c r="Y42" s="128">
        <f>ROWS($X$4:X42)</f>
        <v>39</v>
      </c>
      <c r="Z42" s="128" t="str">
        <f t="shared" si="1"/>
        <v/>
      </c>
      <c r="AA42" s="128" t="str">
        <f>IFERROR(SMALL($Z$4:$Z$187,ROWS($X$4:X42)),"")</f>
        <v/>
      </c>
    </row>
    <row r="43" spans="3:35" ht="14.25" customHeight="1">
      <c r="C43" s="128" t="s">
        <v>488</v>
      </c>
      <c r="D43" s="128">
        <v>0.23257604928763959</v>
      </c>
      <c r="E43" s="128">
        <v>0.20369657296881016</v>
      </c>
      <c r="F43" s="128">
        <v>0.19214478244127839</v>
      </c>
      <c r="G43" s="128">
        <v>0.17982287254524451</v>
      </c>
      <c r="H43" s="128">
        <v>0.19175972275702735</v>
      </c>
      <c r="I43" s="128" t="s">
        <v>94</v>
      </c>
      <c r="J43" s="128">
        <f>ROWS(I$4:$I43)</f>
        <v>40</v>
      </c>
      <c r="K43" s="128" t="str">
        <f t="shared" si="0"/>
        <v/>
      </c>
      <c r="L43" s="128" t="str">
        <f>IFERROR(SMALL($K$4:$K$187,ROWS(I$4:$I43)),"")</f>
        <v/>
      </c>
      <c r="O43" s="128" t="s">
        <v>488</v>
      </c>
      <c r="P43" s="128">
        <v>605</v>
      </c>
      <c r="Q43" s="128">
        <v>530</v>
      </c>
      <c r="R43" s="128">
        <v>500</v>
      </c>
      <c r="S43" s="128">
        <v>465</v>
      </c>
      <c r="T43" s="128">
        <v>500</v>
      </c>
      <c r="U43" s="128">
        <v>10</v>
      </c>
      <c r="V43" s="128">
        <v>2610</v>
      </c>
      <c r="W43" s="128">
        <v>2595</v>
      </c>
      <c r="X43" s="128" t="s">
        <v>94</v>
      </c>
      <c r="Y43" s="128">
        <f>ROWS($X$4:X43)</f>
        <v>40</v>
      </c>
      <c r="Z43" s="128" t="str">
        <f t="shared" si="1"/>
        <v/>
      </c>
      <c r="AA43" s="128" t="str">
        <f>IFERROR(SMALL($Z$4:$Z$187,ROWS($X$4:X43)),"")</f>
        <v/>
      </c>
    </row>
    <row r="44" spans="3:35">
      <c r="C44" s="128" t="s">
        <v>489</v>
      </c>
      <c r="D44" s="128">
        <v>0.26656304643481638</v>
      </c>
      <c r="E44" s="128">
        <v>0.22653973188265009</v>
      </c>
      <c r="F44" s="128">
        <v>0.18515640178744899</v>
      </c>
      <c r="G44" s="128">
        <v>0.16728191179327764</v>
      </c>
      <c r="H44" s="128">
        <v>0.15445890810180687</v>
      </c>
      <c r="I44" s="128" t="s">
        <v>94</v>
      </c>
      <c r="J44" s="128">
        <f>ROWS(I$4:$I44)</f>
        <v>41</v>
      </c>
      <c r="K44" s="128" t="str">
        <f t="shared" si="0"/>
        <v/>
      </c>
      <c r="L44" s="128" t="str">
        <f>IFERROR(SMALL($K$4:$K$187,ROWS(I$4:$I44)),"")</f>
        <v/>
      </c>
      <c r="O44" s="128" t="s">
        <v>489</v>
      </c>
      <c r="P44" s="128">
        <v>1370</v>
      </c>
      <c r="Q44" s="128">
        <v>1165</v>
      </c>
      <c r="R44" s="128">
        <v>955</v>
      </c>
      <c r="S44" s="128">
        <v>860</v>
      </c>
      <c r="T44" s="128">
        <v>795</v>
      </c>
      <c r="U44" s="128">
        <v>5</v>
      </c>
      <c r="V44" s="128">
        <v>5150</v>
      </c>
      <c r="W44" s="128">
        <v>5145</v>
      </c>
      <c r="X44" s="128" t="s">
        <v>94</v>
      </c>
      <c r="Y44" s="128">
        <f>ROWS($X$4:X44)</f>
        <v>41</v>
      </c>
      <c r="Z44" s="128" t="str">
        <f t="shared" si="1"/>
        <v/>
      </c>
      <c r="AA44" s="128" t="str">
        <f>IFERROR(SMALL($Z$4:$Z$187,ROWS($X$4:X44)),"")</f>
        <v/>
      </c>
    </row>
    <row r="45" spans="3:35">
      <c r="C45" s="128" t="s">
        <v>490</v>
      </c>
      <c r="D45" s="128">
        <v>0.27936145952109465</v>
      </c>
      <c r="E45" s="128">
        <v>0.19270239452679588</v>
      </c>
      <c r="F45" s="128">
        <v>0.17787913340935005</v>
      </c>
      <c r="G45" s="128">
        <v>0.16875712656784492</v>
      </c>
      <c r="H45" s="128">
        <v>0.18129988597491448</v>
      </c>
      <c r="I45" s="128" t="s">
        <v>94</v>
      </c>
      <c r="J45" s="128">
        <f>ROWS(I$4:$I45)</f>
        <v>42</v>
      </c>
      <c r="K45" s="128" t="str">
        <f t="shared" si="0"/>
        <v/>
      </c>
      <c r="L45" s="128" t="str">
        <f>IFERROR(SMALL($K$4:$K$187,ROWS(I$4:$I45)),"")</f>
        <v/>
      </c>
      <c r="O45" s="128" t="s">
        <v>490</v>
      </c>
      <c r="P45" s="128">
        <v>245</v>
      </c>
      <c r="Q45" s="128">
        <v>170</v>
      </c>
      <c r="R45" s="128">
        <v>155</v>
      </c>
      <c r="S45" s="128">
        <v>150</v>
      </c>
      <c r="T45" s="128">
        <v>160</v>
      </c>
      <c r="U45" s="128">
        <v>0</v>
      </c>
      <c r="V45" s="128">
        <v>875</v>
      </c>
      <c r="W45" s="128">
        <v>875</v>
      </c>
      <c r="X45" s="128" t="s">
        <v>94</v>
      </c>
      <c r="Y45" s="128">
        <f>ROWS($X$4:X45)</f>
        <v>42</v>
      </c>
      <c r="Z45" s="128" t="str">
        <f t="shared" si="1"/>
        <v/>
      </c>
      <c r="AA45" s="128" t="str">
        <f>IFERROR(SMALL($Z$4:$Z$187,ROWS($X$4:X45)),"")</f>
        <v/>
      </c>
    </row>
    <row r="46" spans="3:35">
      <c r="C46" s="128" t="s">
        <v>491</v>
      </c>
      <c r="D46" s="128">
        <v>0.25202191494912601</v>
      </c>
      <c r="E46" s="128">
        <v>0.20480041742760241</v>
      </c>
      <c r="F46" s="128">
        <v>0.20010435690060005</v>
      </c>
      <c r="G46" s="128">
        <v>0.18288546830159144</v>
      </c>
      <c r="H46" s="128">
        <v>0.16018784242108008</v>
      </c>
      <c r="I46" s="128" t="s">
        <v>94</v>
      </c>
      <c r="J46" s="128">
        <f>ROWS(I$4:$I46)</f>
        <v>43</v>
      </c>
      <c r="K46" s="128" t="str">
        <f t="shared" si="0"/>
        <v/>
      </c>
      <c r="L46" s="128" t="str">
        <f>IFERROR(SMALL($K$4:$K$187,ROWS(I$4:$I46)),"")</f>
        <v/>
      </c>
      <c r="O46" s="128" t="s">
        <v>491</v>
      </c>
      <c r="P46" s="128">
        <v>965</v>
      </c>
      <c r="Q46" s="128">
        <v>785</v>
      </c>
      <c r="R46" s="128">
        <v>765</v>
      </c>
      <c r="S46" s="128">
        <v>700</v>
      </c>
      <c r="T46" s="128">
        <v>615</v>
      </c>
      <c r="U46" s="128">
        <v>10</v>
      </c>
      <c r="V46" s="128">
        <v>3845</v>
      </c>
      <c r="W46" s="128">
        <v>3835</v>
      </c>
      <c r="X46" s="128" t="s">
        <v>94</v>
      </c>
      <c r="Y46" s="128">
        <f>ROWS($X$4:X46)</f>
        <v>43</v>
      </c>
      <c r="Z46" s="128" t="str">
        <f t="shared" si="1"/>
        <v/>
      </c>
      <c r="AA46" s="128" t="str">
        <f>IFERROR(SMALL($Z$4:$Z$187,ROWS($X$4:X46)),"")</f>
        <v/>
      </c>
    </row>
    <row r="47" spans="3:35">
      <c r="C47" s="128" t="s">
        <v>492</v>
      </c>
      <c r="D47" s="128">
        <v>0.25948406676783003</v>
      </c>
      <c r="E47" s="128">
        <v>0.25796661608497723</v>
      </c>
      <c r="F47" s="128">
        <v>0.18664643399089528</v>
      </c>
      <c r="G47" s="128">
        <v>0.15781487101669195</v>
      </c>
      <c r="H47" s="128">
        <v>0.13808801213960548</v>
      </c>
      <c r="I47" s="128" t="s">
        <v>94</v>
      </c>
      <c r="J47" s="128">
        <f>ROWS(I$4:$I47)</f>
        <v>44</v>
      </c>
      <c r="K47" s="128" t="str">
        <f t="shared" si="0"/>
        <v/>
      </c>
      <c r="L47" s="128" t="str">
        <f>IFERROR(SMALL($K$4:$K$187,ROWS(I$4:$I47)),"")</f>
        <v/>
      </c>
      <c r="O47" s="128" t="s">
        <v>492</v>
      </c>
      <c r="P47" s="128">
        <v>170</v>
      </c>
      <c r="Q47" s="128">
        <v>170</v>
      </c>
      <c r="R47" s="128">
        <v>125</v>
      </c>
      <c r="S47" s="128">
        <v>105</v>
      </c>
      <c r="T47" s="128">
        <v>90</v>
      </c>
      <c r="U47" s="128" t="s">
        <v>128</v>
      </c>
      <c r="V47" s="128">
        <v>660</v>
      </c>
      <c r="W47" s="128">
        <v>660</v>
      </c>
      <c r="X47" s="128" t="s">
        <v>94</v>
      </c>
      <c r="Y47" s="128">
        <f>ROWS($X$4:X47)</f>
        <v>44</v>
      </c>
      <c r="Z47" s="128" t="str">
        <f t="shared" si="1"/>
        <v/>
      </c>
      <c r="AA47" s="128" t="str">
        <f>IFERROR(SMALL($Z$4:$Z$187,ROWS($X$4:X47)),"")</f>
        <v/>
      </c>
    </row>
    <row r="48" spans="3:35">
      <c r="C48" s="128" t="s">
        <v>493</v>
      </c>
      <c r="D48" s="128">
        <v>0.28752693320564998</v>
      </c>
      <c r="E48" s="128">
        <v>0.20541058175724203</v>
      </c>
      <c r="F48" s="128">
        <v>0.17380895379458941</v>
      </c>
      <c r="G48" s="128">
        <v>0.17189370361503473</v>
      </c>
      <c r="H48" s="128">
        <v>0.16135982762748385</v>
      </c>
      <c r="I48" s="128" t="s">
        <v>94</v>
      </c>
      <c r="J48" s="128">
        <f>ROWS(I$4:$I48)</f>
        <v>45</v>
      </c>
      <c r="K48" s="128" t="str">
        <f t="shared" si="0"/>
        <v/>
      </c>
      <c r="L48" s="128" t="str">
        <f>IFERROR(SMALL($K$4:$K$187,ROWS(I$4:$I48)),"")</f>
        <v/>
      </c>
      <c r="O48" s="128" t="s">
        <v>493</v>
      </c>
      <c r="P48" s="128">
        <v>1200</v>
      </c>
      <c r="Q48" s="128">
        <v>860</v>
      </c>
      <c r="R48" s="128">
        <v>725</v>
      </c>
      <c r="S48" s="128">
        <v>720</v>
      </c>
      <c r="T48" s="128">
        <v>675</v>
      </c>
      <c r="U48" s="128">
        <v>5</v>
      </c>
      <c r="V48" s="128">
        <v>4185</v>
      </c>
      <c r="W48" s="128">
        <v>4175</v>
      </c>
      <c r="X48" s="128" t="s">
        <v>94</v>
      </c>
      <c r="Y48" s="128">
        <f>ROWS($X$4:X48)</f>
        <v>45</v>
      </c>
      <c r="Z48" s="128" t="str">
        <f t="shared" si="1"/>
        <v/>
      </c>
      <c r="AA48" s="128" t="str">
        <f>IFERROR(SMALL($Z$4:$Z$187,ROWS($X$4:X48)),"")</f>
        <v/>
      </c>
    </row>
    <row r="49" spans="3:27">
      <c r="C49" s="128" t="s">
        <v>494</v>
      </c>
      <c r="D49" s="128">
        <v>0.28282828282828282</v>
      </c>
      <c r="E49" s="128">
        <v>0.20328282828282829</v>
      </c>
      <c r="F49" s="128">
        <v>0.23358585858585859</v>
      </c>
      <c r="G49" s="128">
        <v>0.1755050505050505</v>
      </c>
      <c r="H49" s="128">
        <v>0.10479797979797979</v>
      </c>
      <c r="I49" s="128" t="s">
        <v>94</v>
      </c>
      <c r="J49" s="128">
        <f>ROWS(I$4:$I49)</f>
        <v>46</v>
      </c>
      <c r="K49" s="128" t="str">
        <f t="shared" si="0"/>
        <v/>
      </c>
      <c r="L49" s="128" t="str">
        <f>IFERROR(SMALL($K$4:$K$187,ROWS(I$4:$I49)),"")</f>
        <v/>
      </c>
      <c r="O49" s="128" t="s">
        <v>494</v>
      </c>
      <c r="P49" s="128">
        <v>225</v>
      </c>
      <c r="Q49" s="128">
        <v>160</v>
      </c>
      <c r="R49" s="128">
        <v>185</v>
      </c>
      <c r="S49" s="128">
        <v>140</v>
      </c>
      <c r="T49" s="128">
        <v>85</v>
      </c>
      <c r="U49" s="128" t="s">
        <v>128</v>
      </c>
      <c r="V49" s="128">
        <v>795</v>
      </c>
      <c r="W49" s="128">
        <v>790</v>
      </c>
      <c r="X49" s="128" t="s">
        <v>94</v>
      </c>
      <c r="Y49" s="128">
        <f>ROWS($X$4:X49)</f>
        <v>46</v>
      </c>
      <c r="Z49" s="128" t="str">
        <f t="shared" si="1"/>
        <v/>
      </c>
      <c r="AA49" s="128" t="str">
        <f>IFERROR(SMALL($Z$4:$Z$187,ROWS($X$4:X49)),"")</f>
        <v/>
      </c>
    </row>
    <row r="50" spans="3:27">
      <c r="C50" s="128" t="s">
        <v>470</v>
      </c>
      <c r="D50" s="128">
        <v>0.20473970473970474</v>
      </c>
      <c r="E50" s="128">
        <v>0.21561771561771562</v>
      </c>
      <c r="F50" s="128">
        <v>0.27389277389277389</v>
      </c>
      <c r="G50" s="128">
        <v>0.21639471639471639</v>
      </c>
      <c r="H50" s="128">
        <v>8.9355089355089359E-2</v>
      </c>
      <c r="I50" s="128" t="s">
        <v>93</v>
      </c>
      <c r="J50" s="128">
        <f>ROWS(I$4:$I50)</f>
        <v>47</v>
      </c>
      <c r="K50" s="128" t="str">
        <f t="shared" si="0"/>
        <v/>
      </c>
      <c r="L50" s="128" t="str">
        <f>IFERROR(SMALL($K$4:$K$187,ROWS(I$4:$I50)),"")</f>
        <v/>
      </c>
      <c r="O50" s="128" t="s">
        <v>470</v>
      </c>
      <c r="P50" s="128">
        <v>525</v>
      </c>
      <c r="Q50" s="128">
        <v>555</v>
      </c>
      <c r="R50" s="128">
        <v>705</v>
      </c>
      <c r="S50" s="128">
        <v>555</v>
      </c>
      <c r="T50" s="128">
        <v>230</v>
      </c>
      <c r="U50" s="128">
        <v>10</v>
      </c>
      <c r="V50" s="128">
        <v>2585</v>
      </c>
      <c r="W50" s="128">
        <v>2575</v>
      </c>
      <c r="X50" s="128" t="s">
        <v>93</v>
      </c>
      <c r="Y50" s="128">
        <f>ROWS($X$4:X50)</f>
        <v>47</v>
      </c>
      <c r="Z50" s="128" t="str">
        <f t="shared" si="1"/>
        <v/>
      </c>
      <c r="AA50" s="128" t="str">
        <f>IFERROR(SMALL($Z$4:$Z$187,ROWS($X$4:X50)),"")</f>
        <v/>
      </c>
    </row>
    <row r="51" spans="3:27">
      <c r="C51" s="128" t="s">
        <v>472</v>
      </c>
      <c r="D51" s="128">
        <v>0.55552133066379172</v>
      </c>
      <c r="E51" s="128">
        <v>0.17926998305867858</v>
      </c>
      <c r="F51" s="128">
        <v>0.12105344216848914</v>
      </c>
      <c r="G51" s="128">
        <v>7.407977822270137E-2</v>
      </c>
      <c r="H51" s="128">
        <v>7.0075465886339131E-2</v>
      </c>
      <c r="I51" s="128" t="s">
        <v>93</v>
      </c>
      <c r="J51" s="128">
        <f>ROWS(I$4:$I51)</f>
        <v>48</v>
      </c>
      <c r="K51" s="128" t="str">
        <f t="shared" si="0"/>
        <v/>
      </c>
      <c r="L51" s="128" t="str">
        <f>IFERROR(SMALL($K$4:$K$187,ROWS(I$4:$I51)),"")</f>
        <v/>
      </c>
      <c r="O51" s="128" t="s">
        <v>472</v>
      </c>
      <c r="P51" s="128">
        <v>3605</v>
      </c>
      <c r="Q51" s="128">
        <v>1165</v>
      </c>
      <c r="R51" s="128">
        <v>785</v>
      </c>
      <c r="S51" s="128">
        <v>480</v>
      </c>
      <c r="T51" s="128">
        <v>455</v>
      </c>
      <c r="U51" s="128">
        <v>30</v>
      </c>
      <c r="V51" s="128">
        <v>6525</v>
      </c>
      <c r="W51" s="128">
        <v>6495</v>
      </c>
      <c r="X51" s="128" t="s">
        <v>93</v>
      </c>
      <c r="Y51" s="128">
        <f>ROWS($X$4:X51)</f>
        <v>48</v>
      </c>
      <c r="Z51" s="128" t="str">
        <f t="shared" si="1"/>
        <v/>
      </c>
      <c r="AA51" s="128" t="str">
        <f>IFERROR(SMALL($Z$4:$Z$187,ROWS($X$4:X51)),"")</f>
        <v/>
      </c>
    </row>
    <row r="52" spans="3:27">
      <c r="C52" s="128" t="s">
        <v>473</v>
      </c>
      <c r="D52" s="128">
        <v>0.26273696682464454</v>
      </c>
      <c r="E52" s="128">
        <v>0.21534360189573459</v>
      </c>
      <c r="F52" s="128">
        <v>0.19194312796208532</v>
      </c>
      <c r="G52" s="128">
        <v>0.17239336492890994</v>
      </c>
      <c r="H52" s="128">
        <v>0.15758293838862558</v>
      </c>
      <c r="I52" s="128" t="s">
        <v>93</v>
      </c>
      <c r="J52" s="128">
        <f>ROWS(I$4:$I52)</f>
        <v>49</v>
      </c>
      <c r="K52" s="128" t="str">
        <f t="shared" si="0"/>
        <v/>
      </c>
      <c r="L52" s="128" t="str">
        <f>IFERROR(SMALL($K$4:$K$187,ROWS(I$4:$I52)),"")</f>
        <v/>
      </c>
      <c r="O52" s="128" t="s">
        <v>473</v>
      </c>
      <c r="P52" s="128">
        <v>885</v>
      </c>
      <c r="Q52" s="128">
        <v>725</v>
      </c>
      <c r="R52" s="128">
        <v>650</v>
      </c>
      <c r="S52" s="128">
        <v>580</v>
      </c>
      <c r="T52" s="128">
        <v>530</v>
      </c>
      <c r="U52" s="128">
        <v>10</v>
      </c>
      <c r="V52" s="128">
        <v>3390</v>
      </c>
      <c r="W52" s="128">
        <v>3375</v>
      </c>
      <c r="X52" s="128" t="s">
        <v>93</v>
      </c>
      <c r="Y52" s="128">
        <f>ROWS($X$4:X52)</f>
        <v>49</v>
      </c>
      <c r="Z52" s="128" t="str">
        <f t="shared" si="1"/>
        <v/>
      </c>
      <c r="AA52" s="128" t="str">
        <f>IFERROR(SMALL($Z$4:$Z$187,ROWS($X$4:X52)),"")</f>
        <v/>
      </c>
    </row>
    <row r="53" spans="3:27">
      <c r="C53" s="128" t="s">
        <v>475</v>
      </c>
      <c r="D53" s="128">
        <v>0.26243173325668295</v>
      </c>
      <c r="E53" s="128">
        <v>0.20638114400689853</v>
      </c>
      <c r="F53" s="128">
        <v>0.19028456453003736</v>
      </c>
      <c r="G53" s="128">
        <v>0.16786432883012359</v>
      </c>
      <c r="H53" s="128">
        <v>0.17303822937625754</v>
      </c>
      <c r="I53" s="128" t="s">
        <v>93</v>
      </c>
      <c r="J53" s="128">
        <f>ROWS(I$4:$I53)</f>
        <v>50</v>
      </c>
      <c r="K53" s="128" t="str">
        <f t="shared" si="0"/>
        <v/>
      </c>
      <c r="L53" s="128" t="str">
        <f>IFERROR(SMALL($K$4:$K$187,ROWS(I$4:$I53)),"")</f>
        <v/>
      </c>
      <c r="O53" s="128" t="s">
        <v>475</v>
      </c>
      <c r="P53" s="128">
        <v>915</v>
      </c>
      <c r="Q53" s="128">
        <v>720</v>
      </c>
      <c r="R53" s="128">
        <v>660</v>
      </c>
      <c r="S53" s="128">
        <v>585</v>
      </c>
      <c r="T53" s="128">
        <v>600</v>
      </c>
      <c r="U53" s="128">
        <v>15</v>
      </c>
      <c r="V53" s="128">
        <v>3495</v>
      </c>
      <c r="W53" s="128">
        <v>3480</v>
      </c>
      <c r="X53" s="128" t="s">
        <v>93</v>
      </c>
      <c r="Y53" s="128">
        <f>ROWS($X$4:X53)</f>
        <v>50</v>
      </c>
      <c r="Z53" s="128" t="str">
        <f t="shared" si="1"/>
        <v/>
      </c>
      <c r="AA53" s="128" t="str">
        <f>IFERROR(SMALL($Z$4:$Z$187,ROWS($X$4:X53)),"")</f>
        <v/>
      </c>
    </row>
    <row r="54" spans="3:27">
      <c r="C54" s="128" t="s">
        <v>476</v>
      </c>
      <c r="D54" s="128">
        <v>0.30609107037256061</v>
      </c>
      <c r="E54" s="128">
        <v>0.22259018332347724</v>
      </c>
      <c r="F54" s="128">
        <v>0.1797752808988764</v>
      </c>
      <c r="G54" s="128">
        <v>0.155765819041987</v>
      </c>
      <c r="H54" s="128">
        <v>0.13577764636309875</v>
      </c>
      <c r="I54" s="128" t="s">
        <v>93</v>
      </c>
      <c r="J54" s="128">
        <f>ROWS(I$4:$I54)</f>
        <v>51</v>
      </c>
      <c r="K54" s="128" t="str">
        <f t="shared" si="0"/>
        <v/>
      </c>
      <c r="L54" s="128" t="str">
        <f>IFERROR(SMALL($K$4:$K$187,ROWS(I$4:$I54)),"")</f>
        <v/>
      </c>
      <c r="O54" s="128" t="s">
        <v>476</v>
      </c>
      <c r="P54" s="128">
        <v>2590</v>
      </c>
      <c r="Q54" s="128">
        <v>1880</v>
      </c>
      <c r="R54" s="128">
        <v>1520</v>
      </c>
      <c r="S54" s="128">
        <v>1315</v>
      </c>
      <c r="T54" s="128">
        <v>1150</v>
      </c>
      <c r="U54" s="128">
        <v>30</v>
      </c>
      <c r="V54" s="128">
        <v>8485</v>
      </c>
      <c r="W54" s="128">
        <v>8455</v>
      </c>
      <c r="X54" s="128" t="s">
        <v>93</v>
      </c>
      <c r="Y54" s="128">
        <f>ROWS($X$4:X54)</f>
        <v>51</v>
      </c>
      <c r="Z54" s="128" t="str">
        <f t="shared" si="1"/>
        <v/>
      </c>
      <c r="AA54" s="128" t="str">
        <f>IFERROR(SMALL($Z$4:$Z$187,ROWS($X$4:X54)),"")</f>
        <v/>
      </c>
    </row>
    <row r="55" spans="3:27">
      <c r="C55" s="128" t="s">
        <v>477</v>
      </c>
      <c r="D55" s="128">
        <v>0.37100068073519399</v>
      </c>
      <c r="E55" s="128">
        <v>0.23876786929884275</v>
      </c>
      <c r="F55" s="128">
        <v>0.17784206943498979</v>
      </c>
      <c r="G55" s="128">
        <v>0.13342409802586794</v>
      </c>
      <c r="H55" s="128">
        <v>7.8965282505105511E-2</v>
      </c>
      <c r="I55" s="128" t="s">
        <v>93</v>
      </c>
      <c r="J55" s="128">
        <f>ROWS(I$4:$I55)</f>
        <v>52</v>
      </c>
      <c r="K55" s="128" t="str">
        <f t="shared" si="0"/>
        <v/>
      </c>
      <c r="L55" s="128" t="str">
        <f>IFERROR(SMALL($K$4:$K$187,ROWS(I$4:$I55)),"")</f>
        <v/>
      </c>
      <c r="O55" s="128" t="s">
        <v>477</v>
      </c>
      <c r="P55" s="128">
        <v>2180</v>
      </c>
      <c r="Q55" s="128">
        <v>1405</v>
      </c>
      <c r="R55" s="128">
        <v>1045</v>
      </c>
      <c r="S55" s="128">
        <v>785</v>
      </c>
      <c r="T55" s="128">
        <v>465</v>
      </c>
      <c r="U55" s="128">
        <v>20</v>
      </c>
      <c r="V55" s="128">
        <v>5895</v>
      </c>
      <c r="W55" s="128">
        <v>5875</v>
      </c>
      <c r="X55" s="128" t="s">
        <v>93</v>
      </c>
      <c r="Y55" s="128">
        <f>ROWS($X$4:X55)</f>
        <v>52</v>
      </c>
      <c r="Z55" s="128" t="str">
        <f t="shared" si="1"/>
        <v/>
      </c>
      <c r="AA55" s="128" t="str">
        <f>IFERROR(SMALL($Z$4:$Z$187,ROWS($X$4:X55)),"")</f>
        <v/>
      </c>
    </row>
    <row r="56" spans="3:27">
      <c r="C56" s="128" t="s">
        <v>478</v>
      </c>
      <c r="D56" s="128">
        <v>0.31824432729773094</v>
      </c>
      <c r="E56" s="128">
        <v>0.24214989685995875</v>
      </c>
      <c r="F56" s="128">
        <v>0.18255787302314921</v>
      </c>
      <c r="G56" s="128">
        <v>0.15413706165482466</v>
      </c>
      <c r="H56" s="128">
        <v>0.10291084116433646</v>
      </c>
      <c r="I56" s="128" t="s">
        <v>93</v>
      </c>
      <c r="J56" s="128">
        <f>ROWS(I$4:$I56)</f>
        <v>53</v>
      </c>
      <c r="K56" s="128" t="str">
        <f t="shared" si="0"/>
        <v/>
      </c>
      <c r="L56" s="128" t="str">
        <f>IFERROR(SMALL($K$4:$K$187,ROWS(I$4:$I56)),"")</f>
        <v/>
      </c>
      <c r="O56" s="128" t="s">
        <v>478</v>
      </c>
      <c r="P56" s="128">
        <v>2775</v>
      </c>
      <c r="Q56" s="128">
        <v>2115</v>
      </c>
      <c r="R56" s="128">
        <v>1595</v>
      </c>
      <c r="S56" s="128">
        <v>1345</v>
      </c>
      <c r="T56" s="128">
        <v>900</v>
      </c>
      <c r="U56" s="128">
        <v>20</v>
      </c>
      <c r="V56" s="128">
        <v>8745</v>
      </c>
      <c r="W56" s="128">
        <v>8725</v>
      </c>
      <c r="X56" s="128" t="s">
        <v>93</v>
      </c>
      <c r="Y56" s="128">
        <f>ROWS($X$4:X56)</f>
        <v>53</v>
      </c>
      <c r="Z56" s="128" t="str">
        <f t="shared" si="1"/>
        <v/>
      </c>
      <c r="AA56" s="128" t="str">
        <f>IFERROR(SMALL($Z$4:$Z$187,ROWS($X$4:X56)),"")</f>
        <v/>
      </c>
    </row>
    <row r="57" spans="3:27">
      <c r="C57" s="128" t="s">
        <v>479</v>
      </c>
      <c r="D57" s="128">
        <v>0.25639534883720932</v>
      </c>
      <c r="E57" s="128">
        <v>0.25639534883720932</v>
      </c>
      <c r="F57" s="128">
        <v>0.20755813953488372</v>
      </c>
      <c r="G57" s="128">
        <v>0.15813953488372093</v>
      </c>
      <c r="H57" s="128">
        <v>0.12151162790697674</v>
      </c>
      <c r="I57" s="128" t="s">
        <v>93</v>
      </c>
      <c r="J57" s="128">
        <f>ROWS(I$4:$I57)</f>
        <v>54</v>
      </c>
      <c r="K57" s="128" t="str">
        <f t="shared" si="0"/>
        <v/>
      </c>
      <c r="L57" s="128" t="str">
        <f>IFERROR(SMALL($K$4:$K$187,ROWS(I$4:$I57)),"")</f>
        <v/>
      </c>
      <c r="O57" s="128" t="s">
        <v>479</v>
      </c>
      <c r="P57" s="128">
        <v>440</v>
      </c>
      <c r="Q57" s="128">
        <v>440</v>
      </c>
      <c r="R57" s="128">
        <v>355</v>
      </c>
      <c r="S57" s="128">
        <v>270</v>
      </c>
      <c r="T57" s="128">
        <v>210</v>
      </c>
      <c r="U57" s="128">
        <v>5</v>
      </c>
      <c r="V57" s="128">
        <v>1725</v>
      </c>
      <c r="W57" s="128">
        <v>1720</v>
      </c>
      <c r="X57" s="128" t="s">
        <v>93</v>
      </c>
      <c r="Y57" s="128">
        <f>ROWS($X$4:X57)</f>
        <v>54</v>
      </c>
      <c r="Z57" s="128" t="str">
        <f t="shared" si="1"/>
        <v/>
      </c>
      <c r="AA57" s="128" t="str">
        <f>IFERROR(SMALL($Z$4:$Z$187,ROWS($X$4:X57)),"")</f>
        <v/>
      </c>
    </row>
    <row r="58" spans="3:27">
      <c r="C58" s="128" t="s">
        <v>480</v>
      </c>
      <c r="D58" s="128">
        <v>0.2122552116234997</v>
      </c>
      <c r="E58" s="128">
        <v>0.22567909033480732</v>
      </c>
      <c r="F58" s="128">
        <v>0.21454516740366392</v>
      </c>
      <c r="G58" s="128">
        <v>0.1930669614655717</v>
      </c>
      <c r="H58" s="128">
        <v>0.15445356917245737</v>
      </c>
      <c r="I58" s="128" t="s">
        <v>93</v>
      </c>
      <c r="J58" s="128">
        <f>ROWS(I$4:$I58)</f>
        <v>55</v>
      </c>
      <c r="K58" s="128" t="str">
        <f t="shared" si="0"/>
        <v/>
      </c>
      <c r="L58" s="128" t="str">
        <f>IFERROR(SMALL($K$4:$K$187,ROWS(I$4:$I58)),"")</f>
        <v/>
      </c>
      <c r="O58" s="128" t="s">
        <v>480</v>
      </c>
      <c r="P58" s="128">
        <v>2690</v>
      </c>
      <c r="Q58" s="128">
        <v>2860</v>
      </c>
      <c r="R58" s="128">
        <v>2715</v>
      </c>
      <c r="S58" s="128">
        <v>2445</v>
      </c>
      <c r="T58" s="128">
        <v>1955</v>
      </c>
      <c r="U58" s="128">
        <v>30</v>
      </c>
      <c r="V58" s="128">
        <v>12695</v>
      </c>
      <c r="W58" s="128">
        <v>12665</v>
      </c>
      <c r="X58" s="128" t="s">
        <v>93</v>
      </c>
      <c r="Y58" s="128">
        <f>ROWS($X$4:X58)</f>
        <v>55</v>
      </c>
      <c r="Z58" s="128" t="str">
        <f t="shared" si="1"/>
        <v/>
      </c>
      <c r="AA58" s="128" t="str">
        <f>IFERROR(SMALL($Z$4:$Z$187,ROWS($X$4:X58)),"")</f>
        <v/>
      </c>
    </row>
    <row r="59" spans="3:27">
      <c r="C59" s="128" t="s">
        <v>481</v>
      </c>
      <c r="D59" s="128">
        <v>0.13636363636363635</v>
      </c>
      <c r="E59" s="128">
        <v>0.16666666666666666</v>
      </c>
      <c r="F59" s="128">
        <v>0.19696969696969696</v>
      </c>
      <c r="G59" s="128">
        <v>0.36363636363636365</v>
      </c>
      <c r="H59" s="128">
        <v>0.13636363636363635</v>
      </c>
      <c r="I59" s="128" t="s">
        <v>93</v>
      </c>
      <c r="J59" s="128">
        <f>ROWS(I$4:$I59)</f>
        <v>56</v>
      </c>
      <c r="K59" s="128" t="str">
        <f t="shared" si="0"/>
        <v/>
      </c>
      <c r="L59" s="128" t="str">
        <f>IFERROR(SMALL($K$4:$K$187,ROWS(I$4:$I59)),"")</f>
        <v/>
      </c>
      <c r="O59" s="128" t="s">
        <v>481</v>
      </c>
      <c r="P59" s="128">
        <v>10</v>
      </c>
      <c r="Q59" s="128">
        <v>10</v>
      </c>
      <c r="R59" s="128">
        <v>15</v>
      </c>
      <c r="S59" s="128">
        <v>25</v>
      </c>
      <c r="T59" s="128">
        <v>10</v>
      </c>
      <c r="U59" s="128">
        <v>0</v>
      </c>
      <c r="V59" s="128">
        <v>65</v>
      </c>
      <c r="W59" s="128">
        <v>65</v>
      </c>
      <c r="X59" s="128" t="s">
        <v>93</v>
      </c>
      <c r="Y59" s="128">
        <f>ROWS($X$4:X59)</f>
        <v>56</v>
      </c>
      <c r="Z59" s="128" t="str">
        <f t="shared" si="1"/>
        <v/>
      </c>
      <c r="AA59" s="128" t="str">
        <f>IFERROR(SMALL($Z$4:$Z$187,ROWS($X$4:X59)),"")</f>
        <v/>
      </c>
    </row>
    <row r="60" spans="3:27">
      <c r="C60" s="128" t="s">
        <v>482</v>
      </c>
      <c r="D60" s="128">
        <v>0.38186710048804906</v>
      </c>
      <c r="E60" s="128">
        <v>0.24502565386059316</v>
      </c>
      <c r="F60" s="128">
        <v>0.17169315479914904</v>
      </c>
      <c r="G60" s="128">
        <v>0.12670504317357026</v>
      </c>
      <c r="H60" s="128">
        <v>7.4709047678638466E-2</v>
      </c>
      <c r="I60" s="128" t="s">
        <v>93</v>
      </c>
      <c r="J60" s="128">
        <f>ROWS(I$4:$I60)</f>
        <v>57</v>
      </c>
      <c r="K60" s="128" t="str">
        <f t="shared" si="0"/>
        <v/>
      </c>
      <c r="L60" s="128" t="str">
        <f>IFERROR(SMALL($K$4:$K$187,ROWS(I$4:$I60)),"")</f>
        <v/>
      </c>
      <c r="O60" s="128" t="s">
        <v>482</v>
      </c>
      <c r="P60" s="128">
        <v>6105</v>
      </c>
      <c r="Q60" s="128">
        <v>3915</v>
      </c>
      <c r="R60" s="128">
        <v>2745</v>
      </c>
      <c r="S60" s="128">
        <v>2025</v>
      </c>
      <c r="T60" s="128">
        <v>1195</v>
      </c>
      <c r="U60" s="128">
        <v>50</v>
      </c>
      <c r="V60" s="128">
        <v>16030</v>
      </c>
      <c r="W60" s="128">
        <v>15980</v>
      </c>
      <c r="X60" s="128" t="s">
        <v>93</v>
      </c>
      <c r="Y60" s="128">
        <f>ROWS($X$4:X60)</f>
        <v>57</v>
      </c>
      <c r="Z60" s="128" t="str">
        <f t="shared" si="1"/>
        <v/>
      </c>
      <c r="AA60" s="128" t="str">
        <f>IFERROR(SMALL($Z$4:$Z$187,ROWS($X$4:X60)),"")</f>
        <v/>
      </c>
    </row>
    <row r="61" spans="3:27">
      <c r="C61" s="128" t="s">
        <v>483</v>
      </c>
      <c r="D61" s="128">
        <v>0.30469424004059881</v>
      </c>
      <c r="E61" s="128">
        <v>0.23978685612788633</v>
      </c>
      <c r="F61" s="128">
        <v>0.19528038568891146</v>
      </c>
      <c r="G61" s="128">
        <v>0.15392032479066226</v>
      </c>
      <c r="H61" s="128">
        <v>0.10631819335194113</v>
      </c>
      <c r="I61" s="128" t="s">
        <v>93</v>
      </c>
      <c r="J61" s="128">
        <f>ROWS(I$4:$I61)</f>
        <v>58</v>
      </c>
      <c r="K61" s="128" t="str">
        <f t="shared" si="0"/>
        <v/>
      </c>
      <c r="L61" s="128" t="str">
        <f>IFERROR(SMALL($K$4:$K$187,ROWS(I$4:$I61)),"")</f>
        <v/>
      </c>
      <c r="O61" s="128" t="s">
        <v>483</v>
      </c>
      <c r="P61" s="128">
        <v>6005</v>
      </c>
      <c r="Q61" s="128">
        <v>4725</v>
      </c>
      <c r="R61" s="128">
        <v>3850</v>
      </c>
      <c r="S61" s="128">
        <v>3035</v>
      </c>
      <c r="T61" s="128">
        <v>2095</v>
      </c>
      <c r="U61" s="128">
        <v>75</v>
      </c>
      <c r="V61" s="128">
        <v>19780</v>
      </c>
      <c r="W61" s="128">
        <v>19705</v>
      </c>
      <c r="X61" s="128" t="s">
        <v>93</v>
      </c>
      <c r="Y61" s="128">
        <f>ROWS($X$4:X61)</f>
        <v>58</v>
      </c>
      <c r="Z61" s="128" t="str">
        <f t="shared" si="1"/>
        <v/>
      </c>
      <c r="AA61" s="128" t="str">
        <f>IFERROR(SMALL($Z$4:$Z$187,ROWS($X$4:X61)),"")</f>
        <v/>
      </c>
    </row>
    <row r="62" spans="3:27">
      <c r="C62" s="128" t="s">
        <v>484</v>
      </c>
      <c r="D62" s="128">
        <v>0.3781855249745158</v>
      </c>
      <c r="E62" s="128">
        <v>0.21712538226299694</v>
      </c>
      <c r="F62" s="128">
        <v>0.16106014271151886</v>
      </c>
      <c r="G62" s="128">
        <v>0.1488277268093782</v>
      </c>
      <c r="H62" s="128">
        <v>9.480122324159021E-2</v>
      </c>
      <c r="I62" s="128" t="s">
        <v>93</v>
      </c>
      <c r="J62" s="128">
        <f>ROWS(I$4:$I62)</f>
        <v>59</v>
      </c>
      <c r="K62" s="128" t="str">
        <f t="shared" si="0"/>
        <v/>
      </c>
      <c r="L62" s="128" t="str">
        <f>IFERROR(SMALL($K$4:$K$187,ROWS(I$4:$I62)),"")</f>
        <v/>
      </c>
      <c r="O62" s="128" t="s">
        <v>484</v>
      </c>
      <c r="P62" s="128">
        <v>370</v>
      </c>
      <c r="Q62" s="128">
        <v>215</v>
      </c>
      <c r="R62" s="128">
        <v>160</v>
      </c>
      <c r="S62" s="128">
        <v>145</v>
      </c>
      <c r="T62" s="128">
        <v>95</v>
      </c>
      <c r="U62" s="128">
        <v>0</v>
      </c>
      <c r="V62" s="128">
        <v>980</v>
      </c>
      <c r="W62" s="128">
        <v>980</v>
      </c>
      <c r="X62" s="128" t="s">
        <v>93</v>
      </c>
      <c r="Y62" s="128">
        <f>ROWS($X$4:X62)</f>
        <v>59</v>
      </c>
      <c r="Z62" s="128" t="str">
        <f t="shared" si="1"/>
        <v/>
      </c>
      <c r="AA62" s="128" t="str">
        <f>IFERROR(SMALL($Z$4:$Z$187,ROWS($X$4:X62)),"")</f>
        <v/>
      </c>
    </row>
    <row r="63" spans="3:27">
      <c r="C63" s="128" t="s">
        <v>485</v>
      </c>
      <c r="D63" s="128">
        <v>0.30899628252788103</v>
      </c>
      <c r="E63" s="128">
        <v>0.22825278810408922</v>
      </c>
      <c r="F63" s="128">
        <v>0.1904832713754647</v>
      </c>
      <c r="G63" s="128">
        <v>0.1491449814126394</v>
      </c>
      <c r="H63" s="128">
        <v>0.12312267657992565</v>
      </c>
      <c r="I63" s="128" t="s">
        <v>93</v>
      </c>
      <c r="J63" s="128">
        <f>ROWS(I$4:$I63)</f>
        <v>60</v>
      </c>
      <c r="K63" s="128" t="str">
        <f t="shared" si="0"/>
        <v/>
      </c>
      <c r="L63" s="128" t="str">
        <f>IFERROR(SMALL($K$4:$K$187,ROWS(I$4:$I63)),"")</f>
        <v/>
      </c>
      <c r="O63" s="128" t="s">
        <v>485</v>
      </c>
      <c r="P63" s="128">
        <v>2080</v>
      </c>
      <c r="Q63" s="128">
        <v>1535</v>
      </c>
      <c r="R63" s="128">
        <v>1280</v>
      </c>
      <c r="S63" s="128">
        <v>1005</v>
      </c>
      <c r="T63" s="128">
        <v>830</v>
      </c>
      <c r="U63" s="128">
        <v>20</v>
      </c>
      <c r="V63" s="128">
        <v>6745</v>
      </c>
      <c r="W63" s="128">
        <v>6725</v>
      </c>
      <c r="X63" s="128" t="s">
        <v>93</v>
      </c>
      <c r="Y63" s="128">
        <f>ROWS($X$4:X63)</f>
        <v>60</v>
      </c>
      <c r="Z63" s="128" t="str">
        <f t="shared" si="1"/>
        <v/>
      </c>
      <c r="AA63" s="128" t="str">
        <f>IFERROR(SMALL($Z$4:$Z$187,ROWS($X$4:X63)),"")</f>
        <v/>
      </c>
    </row>
    <row r="64" spans="3:27">
      <c r="C64" s="128" t="s">
        <v>486</v>
      </c>
      <c r="D64" s="128">
        <v>0.29577464788732394</v>
      </c>
      <c r="E64" s="128">
        <v>0.25</v>
      </c>
      <c r="F64" s="128">
        <v>0.16901408450704225</v>
      </c>
      <c r="G64" s="128">
        <v>0.16373239436619719</v>
      </c>
      <c r="H64" s="128">
        <v>0.12147887323943662</v>
      </c>
      <c r="I64" s="128" t="s">
        <v>93</v>
      </c>
      <c r="J64" s="128">
        <f>ROWS(I$4:$I64)</f>
        <v>61</v>
      </c>
      <c r="K64" s="128" t="str">
        <f t="shared" si="0"/>
        <v/>
      </c>
      <c r="L64" s="128" t="str">
        <f>IFERROR(SMALL($K$4:$K$187,ROWS(I$4:$I64)),"")</f>
        <v/>
      </c>
      <c r="O64" s="128" t="s">
        <v>486</v>
      </c>
      <c r="P64" s="128">
        <v>170</v>
      </c>
      <c r="Q64" s="128">
        <v>140</v>
      </c>
      <c r="R64" s="128">
        <v>95</v>
      </c>
      <c r="S64" s="128">
        <v>95</v>
      </c>
      <c r="T64" s="128">
        <v>70</v>
      </c>
      <c r="U64" s="128">
        <v>5</v>
      </c>
      <c r="V64" s="128">
        <v>570</v>
      </c>
      <c r="W64" s="128">
        <v>570</v>
      </c>
      <c r="X64" s="128" t="s">
        <v>93</v>
      </c>
      <c r="Y64" s="128">
        <f>ROWS($X$4:X64)</f>
        <v>61</v>
      </c>
      <c r="Z64" s="128" t="str">
        <f t="shared" si="1"/>
        <v/>
      </c>
      <c r="AA64" s="128" t="str">
        <f>IFERROR(SMALL($Z$4:$Z$187,ROWS($X$4:X64)),"")</f>
        <v/>
      </c>
    </row>
    <row r="65" spans="3:27">
      <c r="C65" s="128" t="s">
        <v>487</v>
      </c>
      <c r="D65" s="128">
        <v>8.5561497326203204E-2</v>
      </c>
      <c r="E65" s="128">
        <v>0.17647058823529413</v>
      </c>
      <c r="F65" s="128">
        <v>0.19786096256684493</v>
      </c>
      <c r="G65" s="128">
        <v>0.18716577540106952</v>
      </c>
      <c r="H65" s="128">
        <v>0.35294117647058826</v>
      </c>
      <c r="I65" s="128" t="s">
        <v>93</v>
      </c>
      <c r="J65" s="128">
        <f>ROWS(I$4:$I65)</f>
        <v>62</v>
      </c>
      <c r="K65" s="128" t="str">
        <f t="shared" si="0"/>
        <v/>
      </c>
      <c r="L65" s="128" t="str">
        <f>IFERROR(SMALL($K$4:$K$187,ROWS(I$4:$I65)),"")</f>
        <v/>
      </c>
      <c r="O65" s="128" t="s">
        <v>487</v>
      </c>
      <c r="P65" s="128">
        <v>15</v>
      </c>
      <c r="Q65" s="128">
        <v>35</v>
      </c>
      <c r="R65" s="128">
        <v>35</v>
      </c>
      <c r="S65" s="128">
        <v>35</v>
      </c>
      <c r="T65" s="128">
        <v>65</v>
      </c>
      <c r="U65" s="128">
        <v>5</v>
      </c>
      <c r="V65" s="128">
        <v>190</v>
      </c>
      <c r="W65" s="128">
        <v>185</v>
      </c>
      <c r="X65" s="128" t="s">
        <v>93</v>
      </c>
      <c r="Y65" s="128">
        <f>ROWS($X$4:X65)</f>
        <v>62</v>
      </c>
      <c r="Z65" s="128" t="str">
        <f t="shared" si="1"/>
        <v/>
      </c>
      <c r="AA65" s="128" t="str">
        <f>IFERROR(SMALL($Z$4:$Z$187,ROWS($X$4:X65)),"")</f>
        <v/>
      </c>
    </row>
    <row r="66" spans="3:27">
      <c r="C66" s="128" t="s">
        <v>488</v>
      </c>
      <c r="D66" s="128">
        <v>0.22947292936536393</v>
      </c>
      <c r="E66" s="128">
        <v>0.20867694514162782</v>
      </c>
      <c r="F66" s="128">
        <v>0.19684474722122625</v>
      </c>
      <c r="G66" s="128">
        <v>0.18321979204015776</v>
      </c>
      <c r="H66" s="128">
        <v>0.18178558623162425</v>
      </c>
      <c r="I66" s="128" t="s">
        <v>93</v>
      </c>
      <c r="J66" s="128">
        <f>ROWS(I$4:$I66)</f>
        <v>63</v>
      </c>
      <c r="K66" s="128" t="str">
        <f t="shared" si="0"/>
        <v/>
      </c>
      <c r="L66" s="128" t="str">
        <f>IFERROR(SMALL($K$4:$K$187,ROWS(I$4:$I66)),"")</f>
        <v/>
      </c>
      <c r="O66" s="128" t="s">
        <v>488</v>
      </c>
      <c r="P66" s="128">
        <v>640</v>
      </c>
      <c r="Q66" s="128">
        <v>580</v>
      </c>
      <c r="R66" s="128">
        <v>550</v>
      </c>
      <c r="S66" s="128">
        <v>510</v>
      </c>
      <c r="T66" s="128">
        <v>505</v>
      </c>
      <c r="U66" s="128">
        <v>5</v>
      </c>
      <c r="V66" s="128">
        <v>2795</v>
      </c>
      <c r="W66" s="128">
        <v>2790</v>
      </c>
      <c r="X66" s="128" t="s">
        <v>93</v>
      </c>
      <c r="Y66" s="128">
        <f>ROWS($X$4:X66)</f>
        <v>63</v>
      </c>
      <c r="Z66" s="128" t="str">
        <f t="shared" si="1"/>
        <v/>
      </c>
      <c r="AA66" s="128" t="str">
        <f>IFERROR(SMALL($Z$4:$Z$187,ROWS($X$4:X66)),"")</f>
        <v/>
      </c>
    </row>
    <row r="67" spans="3:27">
      <c r="C67" s="128" t="s">
        <v>489</v>
      </c>
      <c r="D67" s="128">
        <v>0.25687558465855942</v>
      </c>
      <c r="E67" s="128">
        <v>0.22750233863423761</v>
      </c>
      <c r="F67" s="128">
        <v>0.2029934518241347</v>
      </c>
      <c r="G67" s="128">
        <v>0.16501403180542562</v>
      </c>
      <c r="H67" s="128">
        <v>0.14761459307764266</v>
      </c>
      <c r="I67" s="128" t="s">
        <v>93</v>
      </c>
      <c r="J67" s="128">
        <f>ROWS(I$4:$I67)</f>
        <v>64</v>
      </c>
      <c r="K67" s="128" t="str">
        <f t="shared" si="0"/>
        <v/>
      </c>
      <c r="L67" s="128" t="str">
        <f>IFERROR(SMALL($K$4:$K$187,ROWS(I$4:$I67)),"")</f>
        <v/>
      </c>
      <c r="O67" s="128" t="s">
        <v>489</v>
      </c>
      <c r="P67" s="128">
        <v>1375</v>
      </c>
      <c r="Q67" s="128">
        <v>1215</v>
      </c>
      <c r="R67" s="128">
        <v>1085</v>
      </c>
      <c r="S67" s="128">
        <v>880</v>
      </c>
      <c r="T67" s="128">
        <v>790</v>
      </c>
      <c r="U67" s="128">
        <v>20</v>
      </c>
      <c r="V67" s="128">
        <v>5365</v>
      </c>
      <c r="W67" s="128">
        <v>5345</v>
      </c>
      <c r="X67" s="128" t="s">
        <v>93</v>
      </c>
      <c r="Y67" s="128">
        <f>ROWS($X$4:X67)</f>
        <v>64</v>
      </c>
      <c r="Z67" s="128" t="str">
        <f t="shared" si="1"/>
        <v/>
      </c>
      <c r="AA67" s="128" t="str">
        <f>IFERROR(SMALL($Z$4:$Z$187,ROWS($X$4:X67)),"")</f>
        <v/>
      </c>
    </row>
    <row r="68" spans="3:27">
      <c r="C68" s="128" t="s">
        <v>490</v>
      </c>
      <c r="D68" s="128">
        <v>0.26917293233082706</v>
      </c>
      <c r="E68" s="128">
        <v>0.20601503759398496</v>
      </c>
      <c r="F68" s="128">
        <v>0.18646616541353384</v>
      </c>
      <c r="G68" s="128">
        <v>0.16691729323308271</v>
      </c>
      <c r="H68" s="128">
        <v>0.17142857142857143</v>
      </c>
      <c r="I68" s="128" t="s">
        <v>93</v>
      </c>
      <c r="J68" s="128">
        <f>ROWS(I$4:$I68)</f>
        <v>65</v>
      </c>
      <c r="K68" s="128" t="str">
        <f t="shared" si="0"/>
        <v/>
      </c>
      <c r="L68" s="128" t="str">
        <f>IFERROR(SMALL($K$4:$K$187,ROWS(I$4:$I68)),"")</f>
        <v/>
      </c>
      <c r="O68" s="128" t="s">
        <v>490</v>
      </c>
      <c r="P68" s="128">
        <v>180</v>
      </c>
      <c r="Q68" s="128">
        <v>135</v>
      </c>
      <c r="R68" s="128">
        <v>125</v>
      </c>
      <c r="S68" s="128">
        <v>110</v>
      </c>
      <c r="T68" s="128">
        <v>115</v>
      </c>
      <c r="U68" s="128" t="s">
        <v>128</v>
      </c>
      <c r="V68" s="128">
        <v>665</v>
      </c>
      <c r="W68" s="128">
        <v>665</v>
      </c>
      <c r="X68" s="128" t="s">
        <v>93</v>
      </c>
      <c r="Y68" s="128">
        <f>ROWS($X$4:X68)</f>
        <v>65</v>
      </c>
      <c r="Z68" s="128" t="str">
        <f t="shared" si="1"/>
        <v/>
      </c>
      <c r="AA68" s="128" t="str">
        <f>IFERROR(SMALL($Z$4:$Z$187,ROWS($X$4:X68)),"")</f>
        <v/>
      </c>
    </row>
    <row r="69" spans="3:27">
      <c r="C69" s="128" t="s">
        <v>491</v>
      </c>
      <c r="D69" s="128">
        <v>0.24905046120455779</v>
      </c>
      <c r="E69" s="128">
        <v>0.2202930005425936</v>
      </c>
      <c r="F69" s="128">
        <v>0.19045035268583832</v>
      </c>
      <c r="G69" s="128">
        <v>0.18095496473141617</v>
      </c>
      <c r="H69" s="128">
        <v>0.15925122083559415</v>
      </c>
      <c r="I69" s="128" t="s">
        <v>93</v>
      </c>
      <c r="J69" s="128">
        <f>ROWS(I$4:$I69)</f>
        <v>66</v>
      </c>
      <c r="K69" s="128" t="str">
        <f t="shared" ref="K69:K132" si="2">IF($AF$4=I69,J69,"")</f>
        <v/>
      </c>
      <c r="L69" s="128" t="str">
        <f>IFERROR(SMALL($K$4:$K$187,ROWS(I$4:$I69)),"")</f>
        <v/>
      </c>
      <c r="O69" s="128" t="s">
        <v>491</v>
      </c>
      <c r="P69" s="128">
        <v>920</v>
      </c>
      <c r="Q69" s="128">
        <v>810</v>
      </c>
      <c r="R69" s="128">
        <v>700</v>
      </c>
      <c r="S69" s="128">
        <v>665</v>
      </c>
      <c r="T69" s="128">
        <v>585</v>
      </c>
      <c r="U69" s="128">
        <v>10</v>
      </c>
      <c r="V69" s="128">
        <v>3695</v>
      </c>
      <c r="W69" s="128">
        <v>3685</v>
      </c>
      <c r="X69" s="128" t="s">
        <v>93</v>
      </c>
      <c r="Y69" s="128">
        <f>ROWS($X$4:X69)</f>
        <v>66</v>
      </c>
      <c r="Z69" s="128" t="str">
        <f t="shared" ref="Z69:Z132" si="3">IF($AF$4=X69,Y69,"")</f>
        <v/>
      </c>
      <c r="AA69" s="128" t="str">
        <f>IFERROR(SMALL($Z$4:$Z$187,ROWS($X$4:X69)),"")</f>
        <v/>
      </c>
    </row>
    <row r="70" spans="3:27">
      <c r="C70" s="128" t="s">
        <v>492</v>
      </c>
      <c r="D70" s="128">
        <v>0.18271604938271604</v>
      </c>
      <c r="E70" s="128">
        <v>0.23456790123456789</v>
      </c>
      <c r="F70" s="128">
        <v>0.19506172839506172</v>
      </c>
      <c r="G70" s="128">
        <v>0.1728395061728395</v>
      </c>
      <c r="H70" s="128">
        <v>0.21481481481481482</v>
      </c>
      <c r="I70" s="128" t="s">
        <v>93</v>
      </c>
      <c r="J70" s="128">
        <f>ROWS(I$4:$I70)</f>
        <v>67</v>
      </c>
      <c r="K70" s="128" t="str">
        <f t="shared" si="2"/>
        <v/>
      </c>
      <c r="L70" s="128" t="str">
        <f>IFERROR(SMALL($K$4:$K$187,ROWS(I$4:$I70)),"")</f>
        <v/>
      </c>
      <c r="O70" s="128" t="s">
        <v>492</v>
      </c>
      <c r="P70" s="128">
        <v>75</v>
      </c>
      <c r="Q70" s="128">
        <v>95</v>
      </c>
      <c r="R70" s="128">
        <v>80</v>
      </c>
      <c r="S70" s="128">
        <v>70</v>
      </c>
      <c r="T70" s="128">
        <v>85</v>
      </c>
      <c r="U70" s="128" t="s">
        <v>128</v>
      </c>
      <c r="V70" s="128">
        <v>405</v>
      </c>
      <c r="W70" s="128">
        <v>405</v>
      </c>
      <c r="X70" s="128" t="s">
        <v>93</v>
      </c>
      <c r="Y70" s="128">
        <f>ROWS($X$4:X70)</f>
        <v>67</v>
      </c>
      <c r="Z70" s="128" t="str">
        <f t="shared" si="3"/>
        <v/>
      </c>
      <c r="AA70" s="128" t="str">
        <f>IFERROR(SMALL($Z$4:$Z$187,ROWS($X$4:X70)),"")</f>
        <v/>
      </c>
    </row>
    <row r="71" spans="3:27">
      <c r="C71" s="128" t="s">
        <v>493</v>
      </c>
      <c r="D71" s="128">
        <v>0.29091816367265472</v>
      </c>
      <c r="E71" s="128">
        <v>0.2282934131736527</v>
      </c>
      <c r="F71" s="128">
        <v>0.16591816367265469</v>
      </c>
      <c r="G71" s="128">
        <v>0.17390219560878242</v>
      </c>
      <c r="H71" s="128">
        <v>0.14096806387225549</v>
      </c>
      <c r="I71" s="128" t="s">
        <v>93</v>
      </c>
      <c r="J71" s="128">
        <f>ROWS(I$4:$I71)</f>
        <v>68</v>
      </c>
      <c r="K71" s="128" t="str">
        <f t="shared" si="2"/>
        <v/>
      </c>
      <c r="L71" s="128" t="str">
        <f>IFERROR(SMALL($K$4:$K$187,ROWS(I$4:$I71)),"")</f>
        <v/>
      </c>
      <c r="O71" s="128" t="s">
        <v>493</v>
      </c>
      <c r="P71" s="128">
        <v>1165</v>
      </c>
      <c r="Q71" s="128">
        <v>915</v>
      </c>
      <c r="R71" s="128">
        <v>665</v>
      </c>
      <c r="S71" s="128">
        <v>695</v>
      </c>
      <c r="T71" s="128">
        <v>565</v>
      </c>
      <c r="U71" s="128">
        <v>10</v>
      </c>
      <c r="V71" s="128">
        <v>4020</v>
      </c>
      <c r="W71" s="128">
        <v>4010</v>
      </c>
      <c r="X71" s="128" t="s">
        <v>93</v>
      </c>
      <c r="Y71" s="128">
        <f>ROWS($X$4:X71)</f>
        <v>68</v>
      </c>
      <c r="Z71" s="128" t="str">
        <f t="shared" si="3"/>
        <v/>
      </c>
      <c r="AA71" s="128" t="str">
        <f>IFERROR(SMALL($Z$4:$Z$187,ROWS($X$4:X71)),"")</f>
        <v/>
      </c>
    </row>
    <row r="72" spans="3:27">
      <c r="C72" s="128" t="s">
        <v>494</v>
      </c>
      <c r="D72" s="128">
        <v>0.2823397075365579</v>
      </c>
      <c r="E72" s="128">
        <v>0.25759280089988751</v>
      </c>
      <c r="F72" s="128">
        <v>0.18672665916760406</v>
      </c>
      <c r="G72" s="128">
        <v>0.18672665916760406</v>
      </c>
      <c r="H72" s="128">
        <v>8.6614173228346455E-2</v>
      </c>
      <c r="I72" s="128" t="s">
        <v>93</v>
      </c>
      <c r="J72" s="128">
        <f>ROWS(I$4:$I72)</f>
        <v>69</v>
      </c>
      <c r="K72" s="128" t="str">
        <f t="shared" si="2"/>
        <v/>
      </c>
      <c r="L72" s="128" t="str">
        <f>IFERROR(SMALL($K$4:$K$187,ROWS(I$4:$I72)),"")</f>
        <v/>
      </c>
      <c r="O72" s="128" t="s">
        <v>494</v>
      </c>
      <c r="P72" s="128">
        <v>250</v>
      </c>
      <c r="Q72" s="128">
        <v>230</v>
      </c>
      <c r="R72" s="128">
        <v>165</v>
      </c>
      <c r="S72" s="128">
        <v>165</v>
      </c>
      <c r="T72" s="128">
        <v>75</v>
      </c>
      <c r="U72" s="128">
        <v>5</v>
      </c>
      <c r="V72" s="128">
        <v>895</v>
      </c>
      <c r="W72" s="128">
        <v>890</v>
      </c>
      <c r="X72" s="128" t="s">
        <v>93</v>
      </c>
      <c r="Y72" s="128">
        <f>ROWS($X$4:X72)</f>
        <v>69</v>
      </c>
      <c r="Z72" s="128" t="str">
        <f t="shared" si="3"/>
        <v/>
      </c>
      <c r="AA72" s="128" t="str">
        <f>IFERROR(SMALL($Z$4:$Z$187,ROWS($X$4:X72)),"")</f>
        <v/>
      </c>
    </row>
    <row r="73" spans="3:27">
      <c r="C73" s="128" t="s">
        <v>470</v>
      </c>
      <c r="D73" s="128">
        <v>0.18806306306306306</v>
      </c>
      <c r="E73" s="128">
        <v>0.19181681681681681</v>
      </c>
      <c r="F73" s="128">
        <v>0.2894144144144144</v>
      </c>
      <c r="G73" s="128">
        <v>0.22560060060060061</v>
      </c>
      <c r="H73" s="128">
        <v>0.10510510510510511</v>
      </c>
      <c r="I73" s="128" t="s">
        <v>92</v>
      </c>
      <c r="J73" s="128">
        <f>ROWS(I$4:$I73)</f>
        <v>70</v>
      </c>
      <c r="K73" s="128" t="str">
        <f t="shared" si="2"/>
        <v/>
      </c>
      <c r="L73" s="128" t="str">
        <f>IFERROR(SMALL($K$4:$K$187,ROWS(I$4:$I73)),"")</f>
        <v/>
      </c>
      <c r="O73" s="128" t="s">
        <v>470</v>
      </c>
      <c r="P73" s="128">
        <v>500</v>
      </c>
      <c r="Q73" s="128">
        <v>510</v>
      </c>
      <c r="R73" s="128">
        <v>770</v>
      </c>
      <c r="S73" s="128">
        <v>600</v>
      </c>
      <c r="T73" s="128">
        <v>280</v>
      </c>
      <c r="U73" s="128">
        <v>10</v>
      </c>
      <c r="V73" s="128">
        <v>2675</v>
      </c>
      <c r="W73" s="128">
        <v>2665</v>
      </c>
      <c r="X73" s="128" t="s">
        <v>92</v>
      </c>
      <c r="Y73" s="128">
        <f>ROWS($X$4:X73)</f>
        <v>70</v>
      </c>
      <c r="Z73" s="128" t="str">
        <f t="shared" si="3"/>
        <v/>
      </c>
      <c r="AA73" s="128" t="str">
        <f>IFERROR(SMALL($Z$4:$Z$187,ROWS($X$4:X73)),"")</f>
        <v/>
      </c>
    </row>
    <row r="74" spans="3:27">
      <c r="C74" s="128" t="s">
        <v>472</v>
      </c>
      <c r="D74" s="128">
        <v>0.53731113166820843</v>
      </c>
      <c r="E74" s="128">
        <v>0.19935245143385755</v>
      </c>
      <c r="F74" s="128">
        <v>0.11840888066604996</v>
      </c>
      <c r="G74" s="128">
        <v>7.7705827937095281E-2</v>
      </c>
      <c r="H74" s="128">
        <v>6.7221708294788782E-2</v>
      </c>
      <c r="I74" s="128" t="s">
        <v>92</v>
      </c>
      <c r="J74" s="128">
        <f>ROWS(I$4:$I74)</f>
        <v>71</v>
      </c>
      <c r="K74" s="128" t="str">
        <f t="shared" si="2"/>
        <v/>
      </c>
      <c r="L74" s="128" t="str">
        <f>IFERROR(SMALL($K$4:$K$187,ROWS(I$4:$I74)),"")</f>
        <v/>
      </c>
      <c r="O74" s="128" t="s">
        <v>472</v>
      </c>
      <c r="P74" s="128">
        <v>3485</v>
      </c>
      <c r="Q74" s="128">
        <v>1295</v>
      </c>
      <c r="R74" s="128">
        <v>770</v>
      </c>
      <c r="S74" s="128">
        <v>505</v>
      </c>
      <c r="T74" s="128">
        <v>435</v>
      </c>
      <c r="U74" s="128">
        <v>15</v>
      </c>
      <c r="V74" s="128">
        <v>6500</v>
      </c>
      <c r="W74" s="128">
        <v>6485</v>
      </c>
      <c r="X74" s="128" t="s">
        <v>92</v>
      </c>
      <c r="Y74" s="128">
        <f>ROWS($X$4:X74)</f>
        <v>71</v>
      </c>
      <c r="Z74" s="128" t="str">
        <f t="shared" si="3"/>
        <v/>
      </c>
      <c r="AA74" s="128" t="str">
        <f>IFERROR(SMALL($Z$4:$Z$187,ROWS($X$4:X74)),"")</f>
        <v/>
      </c>
    </row>
    <row r="75" spans="3:27">
      <c r="C75" s="128" t="s">
        <v>473</v>
      </c>
      <c r="D75" s="128">
        <v>0.26318909306461175</v>
      </c>
      <c r="E75" s="128">
        <v>0.22169531713100177</v>
      </c>
      <c r="F75" s="128">
        <v>0.1899822169531713</v>
      </c>
      <c r="G75" s="128">
        <v>0.17516301126259631</v>
      </c>
      <c r="H75" s="128">
        <v>0.14997036158861884</v>
      </c>
      <c r="I75" s="128" t="s">
        <v>92</v>
      </c>
      <c r="J75" s="128">
        <f>ROWS(I$4:$I75)</f>
        <v>72</v>
      </c>
      <c r="K75" s="128" t="str">
        <f t="shared" si="2"/>
        <v/>
      </c>
      <c r="L75" s="128" t="str">
        <f>IFERROR(SMALL($K$4:$K$187,ROWS(I$4:$I75)),"")</f>
        <v/>
      </c>
      <c r="O75" s="128" t="s">
        <v>473</v>
      </c>
      <c r="P75" s="128">
        <v>890</v>
      </c>
      <c r="Q75" s="128">
        <v>750</v>
      </c>
      <c r="R75" s="128">
        <v>640</v>
      </c>
      <c r="S75" s="128">
        <v>590</v>
      </c>
      <c r="T75" s="128">
        <v>505</v>
      </c>
      <c r="U75" s="128">
        <v>5</v>
      </c>
      <c r="V75" s="128">
        <v>3380</v>
      </c>
      <c r="W75" s="128">
        <v>3375</v>
      </c>
      <c r="X75" s="128" t="s">
        <v>92</v>
      </c>
      <c r="Y75" s="128">
        <f>ROWS($X$4:X75)</f>
        <v>72</v>
      </c>
      <c r="Z75" s="128" t="str">
        <f t="shared" si="3"/>
        <v/>
      </c>
      <c r="AA75" s="128" t="str">
        <f>IFERROR(SMALL($Z$4:$Z$187,ROWS($X$4:X75)),"")</f>
        <v/>
      </c>
    </row>
    <row r="76" spans="3:27">
      <c r="C76" s="128" t="s">
        <v>475</v>
      </c>
      <c r="D76" s="128">
        <v>0.25375626043405675</v>
      </c>
      <c r="E76" s="128">
        <v>0.21313299944351696</v>
      </c>
      <c r="F76" s="128">
        <v>0.19699499165275458</v>
      </c>
      <c r="G76" s="128">
        <v>0.17139677239844184</v>
      </c>
      <c r="H76" s="128">
        <v>0.16471897607122982</v>
      </c>
      <c r="I76" s="128" t="s">
        <v>92</v>
      </c>
      <c r="J76" s="128">
        <f>ROWS(I$4:$I76)</f>
        <v>73</v>
      </c>
      <c r="K76" s="128" t="str">
        <f t="shared" si="2"/>
        <v/>
      </c>
      <c r="L76" s="128" t="str">
        <f>IFERROR(SMALL($K$4:$K$187,ROWS(I$4:$I76)),"")</f>
        <v/>
      </c>
      <c r="O76" s="128" t="s">
        <v>475</v>
      </c>
      <c r="P76" s="128">
        <v>910</v>
      </c>
      <c r="Q76" s="128">
        <v>765</v>
      </c>
      <c r="R76" s="128">
        <v>710</v>
      </c>
      <c r="S76" s="128">
        <v>615</v>
      </c>
      <c r="T76" s="128">
        <v>590</v>
      </c>
      <c r="U76" s="128">
        <v>5</v>
      </c>
      <c r="V76" s="128">
        <v>3600</v>
      </c>
      <c r="W76" s="128">
        <v>3595</v>
      </c>
      <c r="X76" s="128" t="s">
        <v>92</v>
      </c>
      <c r="Y76" s="128">
        <f>ROWS($X$4:X76)</f>
        <v>73</v>
      </c>
      <c r="Z76" s="128" t="str">
        <f t="shared" si="3"/>
        <v/>
      </c>
      <c r="AA76" s="128" t="str">
        <f>IFERROR(SMALL($Z$4:$Z$187,ROWS($X$4:X76)),"")</f>
        <v/>
      </c>
    </row>
    <row r="77" spans="3:27">
      <c r="C77" s="128" t="s">
        <v>476</v>
      </c>
      <c r="D77" s="128">
        <v>0.29743408662900189</v>
      </c>
      <c r="E77" s="128">
        <v>0.2318738229755179</v>
      </c>
      <c r="F77" s="128">
        <v>0.1849105461393597</v>
      </c>
      <c r="G77" s="128">
        <v>0.1580743879472693</v>
      </c>
      <c r="H77" s="128">
        <v>0.12770715630885121</v>
      </c>
      <c r="I77" s="128" t="s">
        <v>92</v>
      </c>
      <c r="J77" s="128">
        <f>ROWS(I$4:$I77)</f>
        <v>74</v>
      </c>
      <c r="K77" s="128" t="str">
        <f t="shared" si="2"/>
        <v/>
      </c>
      <c r="L77" s="128" t="str">
        <f>IFERROR(SMALL($K$4:$K$187,ROWS(I$4:$I77)),"")</f>
        <v/>
      </c>
      <c r="O77" s="128" t="s">
        <v>476</v>
      </c>
      <c r="P77" s="128">
        <v>2525</v>
      </c>
      <c r="Q77" s="128">
        <v>1970</v>
      </c>
      <c r="R77" s="128">
        <v>1570</v>
      </c>
      <c r="S77" s="128">
        <v>1345</v>
      </c>
      <c r="T77" s="128">
        <v>1085</v>
      </c>
      <c r="U77" s="128">
        <v>10</v>
      </c>
      <c r="V77" s="128">
        <v>8505</v>
      </c>
      <c r="W77" s="128">
        <v>8495</v>
      </c>
      <c r="X77" s="128" t="s">
        <v>92</v>
      </c>
      <c r="Y77" s="128">
        <f>ROWS($X$4:X77)</f>
        <v>74</v>
      </c>
      <c r="Z77" s="128" t="str">
        <f t="shared" si="3"/>
        <v/>
      </c>
      <c r="AA77" s="128" t="str">
        <f>IFERROR(SMALL($Z$4:$Z$187,ROWS($X$4:X77)),"")</f>
        <v/>
      </c>
    </row>
    <row r="78" spans="3:27">
      <c r="C78" s="128" t="s">
        <v>477</v>
      </c>
      <c r="D78" s="128">
        <v>0.36739094377176978</v>
      </c>
      <c r="E78" s="128">
        <v>0.24548017913418477</v>
      </c>
      <c r="F78" s="128">
        <v>0.18211975451982088</v>
      </c>
      <c r="G78" s="128">
        <v>0.13003814894675733</v>
      </c>
      <c r="H78" s="128">
        <v>7.4970973627467241E-2</v>
      </c>
      <c r="I78" s="128" t="s">
        <v>92</v>
      </c>
      <c r="J78" s="128">
        <f>ROWS(I$4:$I78)</f>
        <v>75</v>
      </c>
      <c r="K78" s="128" t="str">
        <f t="shared" si="2"/>
        <v/>
      </c>
      <c r="L78" s="128" t="str">
        <f>IFERROR(SMALL($K$4:$K$187,ROWS(I$4:$I78)),"")</f>
        <v/>
      </c>
      <c r="O78" s="128" t="s">
        <v>477</v>
      </c>
      <c r="P78" s="128">
        <v>2215</v>
      </c>
      <c r="Q78" s="128">
        <v>1480</v>
      </c>
      <c r="R78" s="128">
        <v>1100</v>
      </c>
      <c r="S78" s="128">
        <v>785</v>
      </c>
      <c r="T78" s="128">
        <v>450</v>
      </c>
      <c r="U78" s="128">
        <v>10</v>
      </c>
      <c r="V78" s="128">
        <v>6040</v>
      </c>
      <c r="W78" s="128">
        <v>6030</v>
      </c>
      <c r="X78" s="128" t="s">
        <v>92</v>
      </c>
      <c r="Y78" s="128">
        <f>ROWS($X$4:X78)</f>
        <v>75</v>
      </c>
      <c r="Z78" s="128" t="str">
        <f t="shared" si="3"/>
        <v/>
      </c>
      <c r="AA78" s="128" t="str">
        <f>IFERROR(SMALL($Z$4:$Z$187,ROWS($X$4:X78)),"")</f>
        <v/>
      </c>
    </row>
    <row r="79" spans="3:27">
      <c r="C79" s="128" t="s">
        <v>478</v>
      </c>
      <c r="D79" s="128">
        <v>0.33042000485554746</v>
      </c>
      <c r="E79" s="128">
        <v>0.23258072347657199</v>
      </c>
      <c r="F79" s="128">
        <v>0.1822044185481913</v>
      </c>
      <c r="G79" s="128">
        <v>0.15489196406894878</v>
      </c>
      <c r="H79" s="128">
        <v>9.9902889050740476E-2</v>
      </c>
      <c r="I79" s="128" t="s">
        <v>92</v>
      </c>
      <c r="J79" s="128">
        <f>ROWS(I$4:$I79)</f>
        <v>76</v>
      </c>
      <c r="K79" s="128" t="str">
        <f t="shared" si="2"/>
        <v/>
      </c>
      <c r="L79" s="128" t="str">
        <f>IFERROR(SMALL($K$4:$K$187,ROWS(I$4:$I79)),"")</f>
        <v/>
      </c>
      <c r="O79" s="128" t="s">
        <v>478</v>
      </c>
      <c r="P79" s="128">
        <v>2720</v>
      </c>
      <c r="Q79" s="128">
        <v>1915</v>
      </c>
      <c r="R79" s="128">
        <v>1500</v>
      </c>
      <c r="S79" s="128">
        <v>1275</v>
      </c>
      <c r="T79" s="128">
        <v>825</v>
      </c>
      <c r="U79" s="128">
        <v>5</v>
      </c>
      <c r="V79" s="128">
        <v>8245</v>
      </c>
      <c r="W79" s="128">
        <v>8240</v>
      </c>
      <c r="X79" s="128" t="s">
        <v>92</v>
      </c>
      <c r="Y79" s="128">
        <f>ROWS($X$4:X79)</f>
        <v>76</v>
      </c>
      <c r="Z79" s="128" t="str">
        <f t="shared" si="3"/>
        <v/>
      </c>
      <c r="AA79" s="128" t="str">
        <f>IFERROR(SMALL($Z$4:$Z$187,ROWS($X$4:X79)),"")</f>
        <v/>
      </c>
    </row>
    <row r="80" spans="3:27">
      <c r="C80" s="128" t="s">
        <v>479</v>
      </c>
      <c r="D80" s="128">
        <v>0.31153714481342004</v>
      </c>
      <c r="E80" s="128">
        <v>0.26292365628209519</v>
      </c>
      <c r="F80" s="128">
        <v>0.18657993837726805</v>
      </c>
      <c r="G80" s="128">
        <v>0.14138993495378296</v>
      </c>
      <c r="H80" s="128">
        <v>9.7569325573433757E-2</v>
      </c>
      <c r="I80" s="128" t="s">
        <v>92</v>
      </c>
      <c r="J80" s="128">
        <f>ROWS(I$4:$I80)</f>
        <v>77</v>
      </c>
      <c r="K80" s="128" t="str">
        <f t="shared" si="2"/>
        <v/>
      </c>
      <c r="L80" s="128" t="str">
        <f>IFERROR(SMALL($K$4:$K$187,ROWS(I$4:$I80)),"")</f>
        <v/>
      </c>
      <c r="O80" s="128" t="s">
        <v>479</v>
      </c>
      <c r="P80" s="128">
        <v>910</v>
      </c>
      <c r="Q80" s="128">
        <v>770</v>
      </c>
      <c r="R80" s="128">
        <v>545</v>
      </c>
      <c r="S80" s="128">
        <v>415</v>
      </c>
      <c r="T80" s="128">
        <v>285</v>
      </c>
      <c r="U80" s="128">
        <v>5</v>
      </c>
      <c r="V80" s="128">
        <v>2925</v>
      </c>
      <c r="W80" s="128">
        <v>2920</v>
      </c>
      <c r="X80" s="128" t="s">
        <v>92</v>
      </c>
      <c r="Y80" s="128">
        <f>ROWS($X$4:X80)</f>
        <v>77</v>
      </c>
      <c r="Z80" s="128" t="str">
        <f t="shared" si="3"/>
        <v/>
      </c>
      <c r="AA80" s="128" t="str">
        <f>IFERROR(SMALL($Z$4:$Z$187,ROWS($X$4:X80)),"")</f>
        <v/>
      </c>
    </row>
    <row r="81" spans="3:27">
      <c r="C81" s="128" t="s">
        <v>480</v>
      </c>
      <c r="D81" s="128">
        <v>0.2072768192048012</v>
      </c>
      <c r="E81" s="128">
        <v>0.21500375093773444</v>
      </c>
      <c r="F81" s="128">
        <v>0.21192798199549887</v>
      </c>
      <c r="G81" s="128">
        <v>0.20120030007501877</v>
      </c>
      <c r="H81" s="128">
        <v>0.16459114778694672</v>
      </c>
      <c r="I81" s="128" t="s">
        <v>92</v>
      </c>
      <c r="J81" s="128">
        <f>ROWS(I$4:$I81)</f>
        <v>78</v>
      </c>
      <c r="K81" s="128" t="str">
        <f t="shared" si="2"/>
        <v/>
      </c>
      <c r="L81" s="128" t="str">
        <f>IFERROR(SMALL($K$4:$K$187,ROWS(I$4:$I81)),"")</f>
        <v/>
      </c>
      <c r="O81" s="128" t="s">
        <v>480</v>
      </c>
      <c r="P81" s="128">
        <v>2765</v>
      </c>
      <c r="Q81" s="128">
        <v>2865</v>
      </c>
      <c r="R81" s="128">
        <v>2825</v>
      </c>
      <c r="S81" s="128">
        <v>2680</v>
      </c>
      <c r="T81" s="128">
        <v>2195</v>
      </c>
      <c r="U81" s="128">
        <v>20</v>
      </c>
      <c r="V81" s="128">
        <v>13350</v>
      </c>
      <c r="W81" s="128">
        <v>13330</v>
      </c>
      <c r="X81" s="128" t="s">
        <v>92</v>
      </c>
      <c r="Y81" s="128">
        <f>ROWS($X$4:X81)</f>
        <v>78</v>
      </c>
      <c r="Z81" s="128" t="str">
        <f t="shared" si="3"/>
        <v/>
      </c>
      <c r="AA81" s="128" t="str">
        <f>IFERROR(SMALL($Z$4:$Z$187,ROWS($X$4:X81)),"")</f>
        <v/>
      </c>
    </row>
    <row r="82" spans="3:27">
      <c r="C82" s="128" t="s">
        <v>481</v>
      </c>
      <c r="D82" s="128">
        <v>0.16030534351145037</v>
      </c>
      <c r="E82" s="128">
        <v>0.20610687022900764</v>
      </c>
      <c r="F82" s="128">
        <v>0.33587786259541985</v>
      </c>
      <c r="G82" s="128">
        <v>0.17557251908396945</v>
      </c>
      <c r="H82" s="128">
        <v>0.12213740458015267</v>
      </c>
      <c r="I82" s="128" t="s">
        <v>92</v>
      </c>
      <c r="J82" s="128">
        <f>ROWS(I$4:$I82)</f>
        <v>79</v>
      </c>
      <c r="K82" s="128" t="str">
        <f t="shared" si="2"/>
        <v/>
      </c>
      <c r="L82" s="128" t="str">
        <f>IFERROR(SMALL($K$4:$K$187,ROWS(I$4:$I82)),"")</f>
        <v/>
      </c>
      <c r="O82" s="128" t="s">
        <v>481</v>
      </c>
      <c r="P82" s="128">
        <v>20</v>
      </c>
      <c r="Q82" s="128">
        <v>25</v>
      </c>
      <c r="R82" s="128">
        <v>45</v>
      </c>
      <c r="S82" s="128">
        <v>25</v>
      </c>
      <c r="T82" s="128">
        <v>15</v>
      </c>
      <c r="U82" s="128">
        <v>0</v>
      </c>
      <c r="V82" s="128">
        <v>130</v>
      </c>
      <c r="W82" s="128">
        <v>130</v>
      </c>
      <c r="X82" s="128" t="s">
        <v>92</v>
      </c>
      <c r="Y82" s="128">
        <f>ROWS($X$4:X82)</f>
        <v>79</v>
      </c>
      <c r="Z82" s="128" t="str">
        <f t="shared" si="3"/>
        <v/>
      </c>
      <c r="AA82" s="128" t="str">
        <f>IFERROR(SMALL($Z$4:$Z$187,ROWS($X$4:X82)),"")</f>
        <v/>
      </c>
    </row>
    <row r="83" spans="3:27">
      <c r="C83" s="128" t="s">
        <v>482</v>
      </c>
      <c r="D83" s="128">
        <v>0.36498555292881535</v>
      </c>
      <c r="E83" s="128">
        <v>0.25183871815077491</v>
      </c>
      <c r="F83" s="128">
        <v>0.17448121880745995</v>
      </c>
      <c r="G83" s="128">
        <v>0.12851326503808774</v>
      </c>
      <c r="H83" s="128">
        <v>8.0181245074862101E-2</v>
      </c>
      <c r="I83" s="128" t="s">
        <v>92</v>
      </c>
      <c r="J83" s="128">
        <f>ROWS(I$4:$I83)</f>
        <v>80</v>
      </c>
      <c r="K83" s="128" t="str">
        <f t="shared" si="2"/>
        <v/>
      </c>
      <c r="L83" s="128" t="str">
        <f>IFERROR(SMALL($K$4:$K$187,ROWS(I$4:$I83)),"")</f>
        <v/>
      </c>
      <c r="O83" s="128" t="s">
        <v>482</v>
      </c>
      <c r="P83" s="128">
        <v>5560</v>
      </c>
      <c r="Q83" s="128">
        <v>3835</v>
      </c>
      <c r="R83" s="128">
        <v>2655</v>
      </c>
      <c r="S83" s="128">
        <v>1955</v>
      </c>
      <c r="T83" s="128">
        <v>1220</v>
      </c>
      <c r="U83" s="128">
        <v>30</v>
      </c>
      <c r="V83" s="128">
        <v>15255</v>
      </c>
      <c r="W83" s="128">
        <v>15230</v>
      </c>
      <c r="X83" s="128" t="s">
        <v>92</v>
      </c>
      <c r="Y83" s="128">
        <f>ROWS($X$4:X83)</f>
        <v>80</v>
      </c>
      <c r="Z83" s="128" t="str">
        <f t="shared" si="3"/>
        <v/>
      </c>
      <c r="AA83" s="128" t="str">
        <f>IFERROR(SMALL($Z$4:$Z$187,ROWS($X$4:X83)),"")</f>
        <v/>
      </c>
    </row>
    <row r="84" spans="3:27">
      <c r="C84" s="128" t="s">
        <v>483</v>
      </c>
      <c r="D84" s="128">
        <v>0.30020692355013701</v>
      </c>
      <c r="E84" s="128">
        <v>0.23717912868407806</v>
      </c>
      <c r="F84" s="128">
        <v>0.19389295900676695</v>
      </c>
      <c r="G84" s="128">
        <v>0.15893965661875734</v>
      </c>
      <c r="H84" s="128">
        <v>0.10978133214026062</v>
      </c>
      <c r="I84" s="128" t="s">
        <v>92</v>
      </c>
      <c r="J84" s="128">
        <f>ROWS(I$4:$I84)</f>
        <v>81</v>
      </c>
      <c r="K84" s="128" t="str">
        <f t="shared" si="2"/>
        <v/>
      </c>
      <c r="L84" s="128" t="str">
        <f>IFERROR(SMALL($K$4:$K$187,ROWS(I$4:$I84)),"")</f>
        <v/>
      </c>
      <c r="O84" s="128" t="s">
        <v>483</v>
      </c>
      <c r="P84" s="128">
        <v>5370</v>
      </c>
      <c r="Q84" s="128">
        <v>4240</v>
      </c>
      <c r="R84" s="128">
        <v>3465</v>
      </c>
      <c r="S84" s="128">
        <v>2840</v>
      </c>
      <c r="T84" s="128">
        <v>1965</v>
      </c>
      <c r="U84" s="128">
        <v>20</v>
      </c>
      <c r="V84" s="128">
        <v>17905</v>
      </c>
      <c r="W84" s="128">
        <v>17880</v>
      </c>
      <c r="X84" s="128" t="s">
        <v>92</v>
      </c>
      <c r="Y84" s="128">
        <f>ROWS($X$4:X84)</f>
        <v>81</v>
      </c>
      <c r="Z84" s="128" t="str">
        <f t="shared" si="3"/>
        <v/>
      </c>
      <c r="AA84" s="128" t="str">
        <f>IFERROR(SMALL($Z$4:$Z$187,ROWS($X$4:X84)),"")</f>
        <v/>
      </c>
    </row>
    <row r="85" spans="3:27">
      <c r="C85" s="128" t="s">
        <v>484</v>
      </c>
      <c r="D85" s="128">
        <v>0.36995967741935482</v>
      </c>
      <c r="E85" s="128">
        <v>0.24495967741935484</v>
      </c>
      <c r="F85" s="128">
        <v>0.16633064516129031</v>
      </c>
      <c r="G85" s="128">
        <v>0.13205645161290322</v>
      </c>
      <c r="H85" s="128">
        <v>8.669354838709678E-2</v>
      </c>
      <c r="I85" s="128" t="s">
        <v>92</v>
      </c>
      <c r="J85" s="128">
        <f>ROWS(I$4:$I85)</f>
        <v>82</v>
      </c>
      <c r="K85" s="128" t="str">
        <f t="shared" si="2"/>
        <v/>
      </c>
      <c r="L85" s="128" t="str">
        <f>IFERROR(SMALL($K$4:$K$187,ROWS(I$4:$I85)),"")</f>
        <v/>
      </c>
      <c r="O85" s="128" t="s">
        <v>484</v>
      </c>
      <c r="P85" s="128">
        <v>365</v>
      </c>
      <c r="Q85" s="128">
        <v>245</v>
      </c>
      <c r="R85" s="128">
        <v>165</v>
      </c>
      <c r="S85" s="128">
        <v>130</v>
      </c>
      <c r="T85" s="128">
        <v>85</v>
      </c>
      <c r="U85" s="128" t="s">
        <v>128</v>
      </c>
      <c r="V85" s="128">
        <v>995</v>
      </c>
      <c r="W85" s="128">
        <v>990</v>
      </c>
      <c r="X85" s="128" t="s">
        <v>92</v>
      </c>
      <c r="Y85" s="128">
        <f>ROWS($X$4:X85)</f>
        <v>82</v>
      </c>
      <c r="Z85" s="128" t="str">
        <f t="shared" si="3"/>
        <v/>
      </c>
      <c r="AA85" s="128" t="str">
        <f>IFERROR(SMALL($Z$4:$Z$187,ROWS($X$4:X85)),"")</f>
        <v/>
      </c>
    </row>
    <row r="86" spans="3:27">
      <c r="C86" s="128" t="s">
        <v>485</v>
      </c>
      <c r="D86" s="128">
        <v>0.31233784952435861</v>
      </c>
      <c r="E86" s="128">
        <v>0.21821850677428653</v>
      </c>
      <c r="F86" s="128">
        <v>0.18550014413375612</v>
      </c>
      <c r="G86" s="128">
        <v>0.1566733929086192</v>
      </c>
      <c r="H86" s="128">
        <v>0.12727010665897953</v>
      </c>
      <c r="I86" s="128" t="s">
        <v>92</v>
      </c>
      <c r="J86" s="128">
        <f>ROWS(I$4:$I86)</f>
        <v>83</v>
      </c>
      <c r="K86" s="128" t="str">
        <f t="shared" si="2"/>
        <v/>
      </c>
      <c r="L86" s="128" t="str">
        <f>IFERROR(SMALL($K$4:$K$187,ROWS(I$4:$I86)),"")</f>
        <v/>
      </c>
      <c r="O86" s="128" t="s">
        <v>485</v>
      </c>
      <c r="P86" s="128">
        <v>2165</v>
      </c>
      <c r="Q86" s="128">
        <v>1515</v>
      </c>
      <c r="R86" s="128">
        <v>1285</v>
      </c>
      <c r="S86" s="128">
        <v>1085</v>
      </c>
      <c r="T86" s="128">
        <v>885</v>
      </c>
      <c r="U86" s="128">
        <v>5</v>
      </c>
      <c r="V86" s="128">
        <v>6945</v>
      </c>
      <c r="W86" s="128">
        <v>6940</v>
      </c>
      <c r="X86" s="128" t="s">
        <v>92</v>
      </c>
      <c r="Y86" s="128">
        <f>ROWS($X$4:X86)</f>
        <v>83</v>
      </c>
      <c r="Z86" s="128" t="str">
        <f t="shared" si="3"/>
        <v/>
      </c>
      <c r="AA86" s="128" t="str">
        <f>IFERROR(SMALL($Z$4:$Z$187,ROWS($X$4:X86)),"")</f>
        <v/>
      </c>
    </row>
    <row r="87" spans="3:27">
      <c r="C87" s="128" t="s">
        <v>486</v>
      </c>
      <c r="D87" s="128">
        <v>0.27158273381294962</v>
      </c>
      <c r="E87" s="128">
        <v>0.24820143884892087</v>
      </c>
      <c r="F87" s="128">
        <v>0.21223021582733814</v>
      </c>
      <c r="G87" s="128">
        <v>0.14748201438848921</v>
      </c>
      <c r="H87" s="128">
        <v>0.12050359712230216</v>
      </c>
      <c r="I87" s="128" t="s">
        <v>92</v>
      </c>
      <c r="J87" s="128">
        <f>ROWS(I$4:$I87)</f>
        <v>84</v>
      </c>
      <c r="K87" s="128" t="str">
        <f t="shared" si="2"/>
        <v/>
      </c>
      <c r="L87" s="128" t="str">
        <f>IFERROR(SMALL($K$4:$K$187,ROWS(I$4:$I87)),"")</f>
        <v/>
      </c>
      <c r="O87" s="128" t="s">
        <v>486</v>
      </c>
      <c r="P87" s="128">
        <v>150</v>
      </c>
      <c r="Q87" s="128">
        <v>140</v>
      </c>
      <c r="R87" s="128">
        <v>120</v>
      </c>
      <c r="S87" s="128">
        <v>80</v>
      </c>
      <c r="T87" s="128">
        <v>65</v>
      </c>
      <c r="U87" s="128">
        <v>0</v>
      </c>
      <c r="V87" s="128">
        <v>555</v>
      </c>
      <c r="W87" s="128">
        <v>555</v>
      </c>
      <c r="X87" s="128" t="s">
        <v>92</v>
      </c>
      <c r="Y87" s="128">
        <f>ROWS($X$4:X87)</f>
        <v>84</v>
      </c>
      <c r="Z87" s="128" t="str">
        <f t="shared" si="3"/>
        <v/>
      </c>
      <c r="AA87" s="128" t="str">
        <f>IFERROR(SMALL($Z$4:$Z$187,ROWS($X$4:X87)),"")</f>
        <v/>
      </c>
    </row>
    <row r="88" spans="3:27">
      <c r="C88" s="128" t="s">
        <v>487</v>
      </c>
      <c r="D88" s="128">
        <v>0.1079136690647482</v>
      </c>
      <c r="E88" s="128">
        <v>0.22302158273381295</v>
      </c>
      <c r="F88" s="128">
        <v>0.20503597122302158</v>
      </c>
      <c r="G88" s="128">
        <v>0.21582733812949639</v>
      </c>
      <c r="H88" s="128">
        <v>0.24820143884892087</v>
      </c>
      <c r="I88" s="128" t="s">
        <v>92</v>
      </c>
      <c r="J88" s="128">
        <f>ROWS(I$4:$I88)</f>
        <v>85</v>
      </c>
      <c r="K88" s="128" t="str">
        <f t="shared" si="2"/>
        <v/>
      </c>
      <c r="L88" s="128" t="str">
        <f>IFERROR(SMALL($K$4:$K$187,ROWS(I$4:$I88)),"")</f>
        <v/>
      </c>
      <c r="O88" s="128" t="s">
        <v>487</v>
      </c>
      <c r="P88" s="128">
        <v>30</v>
      </c>
      <c r="Q88" s="128">
        <v>60</v>
      </c>
      <c r="R88" s="128">
        <v>55</v>
      </c>
      <c r="S88" s="128">
        <v>60</v>
      </c>
      <c r="T88" s="128">
        <v>70</v>
      </c>
      <c r="U88" s="128">
        <v>0</v>
      </c>
      <c r="V88" s="128">
        <v>280</v>
      </c>
      <c r="W88" s="128">
        <v>280</v>
      </c>
      <c r="X88" s="128" t="s">
        <v>92</v>
      </c>
      <c r="Y88" s="128">
        <f>ROWS($X$4:X88)</f>
        <v>85</v>
      </c>
      <c r="Z88" s="128" t="str">
        <f t="shared" si="3"/>
        <v/>
      </c>
      <c r="AA88" s="128" t="str">
        <f>IFERROR(SMALL($Z$4:$Z$187,ROWS($X$4:X88)),"")</f>
        <v/>
      </c>
    </row>
    <row r="89" spans="3:27">
      <c r="C89" s="128" t="s">
        <v>488</v>
      </c>
      <c r="D89" s="128">
        <v>0.24230465666929754</v>
      </c>
      <c r="E89" s="128">
        <v>0.21744277821625888</v>
      </c>
      <c r="F89" s="128">
        <v>0.19021310181531176</v>
      </c>
      <c r="G89" s="128">
        <v>0.17837411207576953</v>
      </c>
      <c r="H89" s="128">
        <v>0.17166535122336227</v>
      </c>
      <c r="I89" s="128" t="s">
        <v>92</v>
      </c>
      <c r="J89" s="128">
        <f>ROWS(I$4:$I89)</f>
        <v>86</v>
      </c>
      <c r="K89" s="128" t="str">
        <f t="shared" si="2"/>
        <v/>
      </c>
      <c r="L89" s="128" t="str">
        <f>IFERROR(SMALL($K$4:$K$187,ROWS(I$4:$I89)),"")</f>
        <v/>
      </c>
      <c r="O89" s="128" t="s">
        <v>488</v>
      </c>
      <c r="P89" s="128">
        <v>615</v>
      </c>
      <c r="Q89" s="128">
        <v>550</v>
      </c>
      <c r="R89" s="128">
        <v>480</v>
      </c>
      <c r="S89" s="128">
        <v>450</v>
      </c>
      <c r="T89" s="128">
        <v>435</v>
      </c>
      <c r="U89" s="128">
        <v>5</v>
      </c>
      <c r="V89" s="128">
        <v>2540</v>
      </c>
      <c r="W89" s="128">
        <v>2535</v>
      </c>
      <c r="X89" s="128" t="s">
        <v>92</v>
      </c>
      <c r="Y89" s="128">
        <f>ROWS($X$4:X89)</f>
        <v>86</v>
      </c>
      <c r="Z89" s="128" t="str">
        <f t="shared" si="3"/>
        <v/>
      </c>
      <c r="AA89" s="128" t="str">
        <f>IFERROR(SMALL($Z$4:$Z$187,ROWS($X$4:X89)),"")</f>
        <v/>
      </c>
    </row>
    <row r="90" spans="3:27">
      <c r="C90" s="128" t="s">
        <v>489</v>
      </c>
      <c r="D90" s="128">
        <v>0.24360068259385664</v>
      </c>
      <c r="E90" s="128">
        <v>0.2393344709897611</v>
      </c>
      <c r="F90" s="128">
        <v>0.19283276450511946</v>
      </c>
      <c r="G90" s="128">
        <v>0.16830204778156996</v>
      </c>
      <c r="H90" s="128">
        <v>0.15593003412969283</v>
      </c>
      <c r="I90" s="128" t="s">
        <v>92</v>
      </c>
      <c r="J90" s="128">
        <f>ROWS(I$4:$I90)</f>
        <v>87</v>
      </c>
      <c r="K90" s="128" t="str">
        <f t="shared" si="2"/>
        <v/>
      </c>
      <c r="L90" s="128" t="str">
        <f>IFERROR(SMALL($K$4:$K$187,ROWS(I$4:$I90)),"")</f>
        <v/>
      </c>
      <c r="O90" s="128" t="s">
        <v>489</v>
      </c>
      <c r="P90" s="128">
        <v>1140</v>
      </c>
      <c r="Q90" s="128">
        <v>1120</v>
      </c>
      <c r="R90" s="128">
        <v>905</v>
      </c>
      <c r="S90" s="128">
        <v>790</v>
      </c>
      <c r="T90" s="128">
        <v>730</v>
      </c>
      <c r="U90" s="128">
        <v>10</v>
      </c>
      <c r="V90" s="128">
        <v>4700</v>
      </c>
      <c r="W90" s="128">
        <v>4690</v>
      </c>
      <c r="X90" s="128" t="s">
        <v>92</v>
      </c>
      <c r="Y90" s="128">
        <f>ROWS($X$4:X90)</f>
        <v>87</v>
      </c>
      <c r="Z90" s="128" t="str">
        <f t="shared" si="3"/>
        <v/>
      </c>
      <c r="AA90" s="128" t="str">
        <f>IFERROR(SMALL($Z$4:$Z$187,ROWS($X$4:X90)),"")</f>
        <v/>
      </c>
    </row>
    <row r="91" spans="3:27">
      <c r="C91" s="128" t="s">
        <v>490</v>
      </c>
      <c r="D91" s="128">
        <v>0.25402504472271914</v>
      </c>
      <c r="E91" s="128">
        <v>0.18783542039355994</v>
      </c>
      <c r="F91" s="128">
        <v>0.16636851520572452</v>
      </c>
      <c r="G91" s="128">
        <v>0.18783542039355994</v>
      </c>
      <c r="H91" s="128">
        <v>0.2039355992844365</v>
      </c>
      <c r="I91" s="128" t="s">
        <v>92</v>
      </c>
      <c r="J91" s="128">
        <f>ROWS(I$4:$I91)</f>
        <v>88</v>
      </c>
      <c r="K91" s="128" t="str">
        <f t="shared" si="2"/>
        <v/>
      </c>
      <c r="L91" s="128" t="str">
        <f>IFERROR(SMALL($K$4:$K$187,ROWS(I$4:$I91)),"")</f>
        <v/>
      </c>
      <c r="O91" s="128" t="s">
        <v>490</v>
      </c>
      <c r="P91" s="128">
        <v>140</v>
      </c>
      <c r="Q91" s="128">
        <v>105</v>
      </c>
      <c r="R91" s="128">
        <v>95</v>
      </c>
      <c r="S91" s="128">
        <v>105</v>
      </c>
      <c r="T91" s="128">
        <v>115</v>
      </c>
      <c r="U91" s="128" t="s">
        <v>128</v>
      </c>
      <c r="V91" s="128">
        <v>560</v>
      </c>
      <c r="W91" s="128">
        <v>560</v>
      </c>
      <c r="X91" s="128" t="s">
        <v>92</v>
      </c>
      <c r="Y91" s="128">
        <f>ROWS($X$4:X91)</f>
        <v>88</v>
      </c>
      <c r="Z91" s="128" t="str">
        <f t="shared" si="3"/>
        <v/>
      </c>
      <c r="AA91" s="128" t="str">
        <f>IFERROR(SMALL($Z$4:$Z$187,ROWS($X$4:X91)),"")</f>
        <v/>
      </c>
    </row>
    <row r="92" spans="3:27">
      <c r="C92" s="128" t="s">
        <v>491</v>
      </c>
      <c r="D92" s="128">
        <v>0.25727370689655171</v>
      </c>
      <c r="E92" s="128">
        <v>0.20743534482758622</v>
      </c>
      <c r="F92" s="128">
        <v>0.20177801724137931</v>
      </c>
      <c r="G92" s="128">
        <v>0.17995689655172414</v>
      </c>
      <c r="H92" s="128">
        <v>0.15355603448275862</v>
      </c>
      <c r="I92" s="128" t="s">
        <v>92</v>
      </c>
      <c r="J92" s="128">
        <f>ROWS(I$4:$I92)</f>
        <v>89</v>
      </c>
      <c r="K92" s="128" t="str">
        <f t="shared" si="2"/>
        <v/>
      </c>
      <c r="L92" s="128" t="str">
        <f>IFERROR(SMALL($K$4:$K$187,ROWS(I$4:$I92)),"")</f>
        <v/>
      </c>
      <c r="O92" s="128" t="s">
        <v>491</v>
      </c>
      <c r="P92" s="128">
        <v>955</v>
      </c>
      <c r="Q92" s="128">
        <v>770</v>
      </c>
      <c r="R92" s="128">
        <v>750</v>
      </c>
      <c r="S92" s="128">
        <v>670</v>
      </c>
      <c r="T92" s="128">
        <v>570</v>
      </c>
      <c r="U92" s="128">
        <v>5</v>
      </c>
      <c r="V92" s="128">
        <v>3720</v>
      </c>
      <c r="W92" s="128">
        <v>3710</v>
      </c>
      <c r="X92" s="128" t="s">
        <v>92</v>
      </c>
      <c r="Y92" s="128">
        <f>ROWS($X$4:X92)</f>
        <v>89</v>
      </c>
      <c r="Z92" s="128" t="str">
        <f t="shared" si="3"/>
        <v/>
      </c>
      <c r="AA92" s="128" t="str">
        <f>IFERROR(SMALL($Z$4:$Z$187,ROWS($X$4:X92)),"")</f>
        <v/>
      </c>
    </row>
    <row r="93" spans="3:27">
      <c r="C93" s="128" t="s">
        <v>492</v>
      </c>
      <c r="D93" s="128">
        <v>0.22562674094707522</v>
      </c>
      <c r="E93" s="128">
        <v>0.21448467966573817</v>
      </c>
      <c r="F93" s="128">
        <v>0.1977715877437326</v>
      </c>
      <c r="G93" s="128">
        <v>0.18662952646239556</v>
      </c>
      <c r="H93" s="128">
        <v>0.17548746518105848</v>
      </c>
      <c r="I93" s="128" t="s">
        <v>92</v>
      </c>
      <c r="J93" s="128">
        <f>ROWS(I$4:$I93)</f>
        <v>90</v>
      </c>
      <c r="K93" s="128" t="str">
        <f t="shared" si="2"/>
        <v/>
      </c>
      <c r="L93" s="128" t="str">
        <f>IFERROR(SMALL($K$4:$K$187,ROWS(I$4:$I93)),"")</f>
        <v/>
      </c>
      <c r="O93" s="128" t="s">
        <v>492</v>
      </c>
      <c r="P93" s="128">
        <v>80</v>
      </c>
      <c r="Q93" s="128">
        <v>75</v>
      </c>
      <c r="R93" s="128">
        <v>70</v>
      </c>
      <c r="S93" s="128">
        <v>65</v>
      </c>
      <c r="T93" s="128">
        <v>65</v>
      </c>
      <c r="U93" s="128" t="s">
        <v>128</v>
      </c>
      <c r="V93" s="128">
        <v>360</v>
      </c>
      <c r="W93" s="128">
        <v>360</v>
      </c>
      <c r="X93" s="128" t="s">
        <v>92</v>
      </c>
      <c r="Y93" s="128">
        <f>ROWS($X$4:X93)</f>
        <v>90</v>
      </c>
      <c r="Z93" s="128" t="str">
        <f t="shared" si="3"/>
        <v/>
      </c>
      <c r="AA93" s="128" t="str">
        <f>IFERROR(SMALL($Z$4:$Z$187,ROWS($X$4:X93)),"")</f>
        <v/>
      </c>
    </row>
    <row r="94" spans="3:27">
      <c r="C94" s="128" t="s">
        <v>493</v>
      </c>
      <c r="D94" s="128">
        <v>0.28053959530352235</v>
      </c>
      <c r="E94" s="128">
        <v>0.22882837871596304</v>
      </c>
      <c r="F94" s="128">
        <v>0.18960779415438422</v>
      </c>
      <c r="G94" s="128">
        <v>0.15238571071696227</v>
      </c>
      <c r="H94" s="128">
        <v>0.14863852110916811</v>
      </c>
      <c r="I94" s="128" t="s">
        <v>92</v>
      </c>
      <c r="J94" s="128">
        <f>ROWS(I$4:$I94)</f>
        <v>91</v>
      </c>
      <c r="K94" s="128" t="str">
        <f t="shared" si="2"/>
        <v/>
      </c>
      <c r="L94" s="128" t="str">
        <f>IFERROR(SMALL($K$4:$K$187,ROWS(I$4:$I94)),"")</f>
        <v/>
      </c>
      <c r="O94" s="128" t="s">
        <v>493</v>
      </c>
      <c r="P94" s="128">
        <v>1125</v>
      </c>
      <c r="Q94" s="128">
        <v>915</v>
      </c>
      <c r="R94" s="128">
        <v>760</v>
      </c>
      <c r="S94" s="128">
        <v>610</v>
      </c>
      <c r="T94" s="128">
        <v>595</v>
      </c>
      <c r="U94" s="128">
        <v>5</v>
      </c>
      <c r="V94" s="128">
        <v>4010</v>
      </c>
      <c r="W94" s="128">
        <v>4005</v>
      </c>
      <c r="X94" s="128" t="s">
        <v>92</v>
      </c>
      <c r="Y94" s="128">
        <f>ROWS($X$4:X94)</f>
        <v>91</v>
      </c>
      <c r="Z94" s="128" t="str">
        <f t="shared" si="3"/>
        <v/>
      </c>
      <c r="AA94" s="128" t="str">
        <f>IFERROR(SMALL($Z$4:$Z$187,ROWS($X$4:X94)),"")</f>
        <v/>
      </c>
    </row>
    <row r="95" spans="3:27">
      <c r="C95" s="128" t="s">
        <v>494</v>
      </c>
      <c r="D95" s="128">
        <v>0.27089072543617998</v>
      </c>
      <c r="E95" s="128">
        <v>0.26354453627180902</v>
      </c>
      <c r="F95" s="128">
        <v>0.20661157024793389</v>
      </c>
      <c r="G95" s="128">
        <v>0.16069788797061524</v>
      </c>
      <c r="H95" s="128">
        <v>9.825528007346189E-2</v>
      </c>
      <c r="I95" s="128" t="s">
        <v>92</v>
      </c>
      <c r="J95" s="128">
        <f>ROWS(I$4:$I95)</f>
        <v>92</v>
      </c>
      <c r="K95" s="128" t="str">
        <f t="shared" si="2"/>
        <v/>
      </c>
      <c r="L95" s="128" t="str">
        <f>IFERROR(SMALL($K$4:$K$187,ROWS(I$4:$I95)),"")</f>
        <v/>
      </c>
      <c r="O95" s="128" t="s">
        <v>494</v>
      </c>
      <c r="P95" s="128">
        <v>295</v>
      </c>
      <c r="Q95" s="128">
        <v>285</v>
      </c>
      <c r="R95" s="128">
        <v>225</v>
      </c>
      <c r="S95" s="128">
        <v>175</v>
      </c>
      <c r="T95" s="128">
        <v>105</v>
      </c>
      <c r="U95" s="128">
        <v>5</v>
      </c>
      <c r="V95" s="128">
        <v>1095</v>
      </c>
      <c r="W95" s="128">
        <v>1090</v>
      </c>
      <c r="X95" s="128" t="s">
        <v>92</v>
      </c>
      <c r="Y95" s="128">
        <f>ROWS($X$4:X95)</f>
        <v>92</v>
      </c>
      <c r="Z95" s="128" t="str">
        <f t="shared" si="3"/>
        <v/>
      </c>
      <c r="AA95" s="128" t="str">
        <f>IFERROR(SMALL($Z$4:$Z$187,ROWS($X$4:X95)),"")</f>
        <v/>
      </c>
    </row>
    <row r="96" spans="3:27">
      <c r="C96" s="128" t="s">
        <v>470</v>
      </c>
      <c r="D96" s="128">
        <v>0.19035440263061745</v>
      </c>
      <c r="E96" s="128">
        <v>0.19729630982827914</v>
      </c>
      <c r="F96" s="128">
        <v>0.2813299232736573</v>
      </c>
      <c r="G96" s="128">
        <v>0.23565948118377786</v>
      </c>
      <c r="H96" s="128">
        <v>9.5359883083668245E-2</v>
      </c>
      <c r="I96" s="128" t="s">
        <v>91</v>
      </c>
      <c r="J96" s="128">
        <f>ROWS(I$4:$I96)</f>
        <v>93</v>
      </c>
      <c r="K96" s="128" t="str">
        <f t="shared" si="2"/>
        <v/>
      </c>
      <c r="L96" s="128" t="str">
        <f>IFERROR(SMALL($K$4:$K$187,ROWS(I$4:$I96)),"")</f>
        <v/>
      </c>
      <c r="O96" s="128" t="s">
        <v>470</v>
      </c>
      <c r="P96" s="128">
        <v>520</v>
      </c>
      <c r="Q96" s="128">
        <v>540</v>
      </c>
      <c r="R96" s="128">
        <v>770</v>
      </c>
      <c r="S96" s="128">
        <v>645</v>
      </c>
      <c r="T96" s="128">
        <v>260</v>
      </c>
      <c r="U96" s="128">
        <v>5</v>
      </c>
      <c r="V96" s="128">
        <v>2745</v>
      </c>
      <c r="W96" s="128">
        <v>2735</v>
      </c>
      <c r="X96" s="128" t="s">
        <v>91</v>
      </c>
      <c r="Y96" s="128">
        <f>ROWS($X$4:X96)</f>
        <v>93</v>
      </c>
      <c r="Z96" s="128" t="str">
        <f t="shared" si="3"/>
        <v/>
      </c>
      <c r="AA96" s="128" t="str">
        <f>IFERROR(SMALL($Z$4:$Z$187,ROWS($X$4:X96)),"")</f>
        <v/>
      </c>
    </row>
    <row r="97" spans="3:27">
      <c r="C97" s="128" t="s">
        <v>472</v>
      </c>
      <c r="D97" s="128">
        <v>0.48501490663737645</v>
      </c>
      <c r="E97" s="128">
        <v>0.20069041267848736</v>
      </c>
      <c r="F97" s="128">
        <v>0.13745488780793974</v>
      </c>
      <c r="G97" s="128">
        <v>9.0852032010042369E-2</v>
      </c>
      <c r="H97" s="128">
        <v>8.5987760866154089E-2</v>
      </c>
      <c r="I97" s="128" t="s">
        <v>91</v>
      </c>
      <c r="J97" s="128">
        <f>ROWS(I$4:$I97)</f>
        <v>94</v>
      </c>
      <c r="K97" s="128" t="str">
        <f t="shared" si="2"/>
        <v/>
      </c>
      <c r="L97" s="128" t="str">
        <f>IFERROR(SMALL($K$4:$K$187,ROWS(I$4:$I97)),"")</f>
        <v/>
      </c>
      <c r="O97" s="128" t="s">
        <v>472</v>
      </c>
      <c r="P97" s="128">
        <v>3090</v>
      </c>
      <c r="Q97" s="128">
        <v>1280</v>
      </c>
      <c r="R97" s="128">
        <v>875</v>
      </c>
      <c r="S97" s="128">
        <v>580</v>
      </c>
      <c r="T97" s="128">
        <v>550</v>
      </c>
      <c r="U97" s="128">
        <v>40</v>
      </c>
      <c r="V97" s="128">
        <v>6415</v>
      </c>
      <c r="W97" s="128">
        <v>6375</v>
      </c>
      <c r="X97" s="128" t="s">
        <v>91</v>
      </c>
      <c r="Y97" s="128">
        <f>ROWS($X$4:X97)</f>
        <v>94</v>
      </c>
      <c r="Z97" s="128" t="str">
        <f t="shared" si="3"/>
        <v/>
      </c>
      <c r="AA97" s="128" t="str">
        <f>IFERROR(SMALL($Z$4:$Z$187,ROWS($X$4:X97)),"")</f>
        <v/>
      </c>
    </row>
    <row r="98" spans="3:27">
      <c r="C98" s="128" t="s">
        <v>473</v>
      </c>
      <c r="D98" s="128">
        <v>0.27463428098261111</v>
      </c>
      <c r="E98" s="128">
        <v>0.22605575489925475</v>
      </c>
      <c r="F98" s="128">
        <v>0.18658570245652775</v>
      </c>
      <c r="G98" s="128">
        <v>0.17002484129174716</v>
      </c>
      <c r="H98" s="128">
        <v>0.14269942036985922</v>
      </c>
      <c r="I98" s="128" t="s">
        <v>91</v>
      </c>
      <c r="J98" s="128">
        <f>ROWS(I$4:$I98)</f>
        <v>95</v>
      </c>
      <c r="K98" s="128" t="str">
        <f t="shared" si="2"/>
        <v/>
      </c>
      <c r="L98" s="128" t="str">
        <f>IFERROR(SMALL($K$4:$K$187,ROWS(I$4:$I98)),"")</f>
        <v/>
      </c>
      <c r="O98" s="128" t="s">
        <v>473</v>
      </c>
      <c r="P98" s="128">
        <v>995</v>
      </c>
      <c r="Q98" s="128">
        <v>820</v>
      </c>
      <c r="R98" s="128">
        <v>675</v>
      </c>
      <c r="S98" s="128">
        <v>615</v>
      </c>
      <c r="T98" s="128">
        <v>515</v>
      </c>
      <c r="U98" s="128">
        <v>5</v>
      </c>
      <c r="V98" s="128">
        <v>3625</v>
      </c>
      <c r="W98" s="128">
        <v>3625</v>
      </c>
      <c r="X98" s="128" t="s">
        <v>91</v>
      </c>
      <c r="Y98" s="128">
        <f>ROWS($X$4:X98)</f>
        <v>95</v>
      </c>
      <c r="Z98" s="128" t="str">
        <f t="shared" si="3"/>
        <v/>
      </c>
      <c r="AA98" s="128" t="str">
        <f>IFERROR(SMALL($Z$4:$Z$187,ROWS($X$4:X98)),"")</f>
        <v/>
      </c>
    </row>
    <row r="99" spans="3:27">
      <c r="C99" s="128" t="s">
        <v>475</v>
      </c>
      <c r="D99" s="128">
        <v>0.30099703583939641</v>
      </c>
      <c r="E99" s="128">
        <v>0.21099434114793855</v>
      </c>
      <c r="F99" s="128">
        <v>0.19132309350579357</v>
      </c>
      <c r="G99" s="128">
        <v>0.14874696847210994</v>
      </c>
      <c r="H99" s="128">
        <v>0.14793856103476152</v>
      </c>
      <c r="I99" s="128" t="s">
        <v>91</v>
      </c>
      <c r="J99" s="128">
        <f>ROWS(I$4:$I99)</f>
        <v>96</v>
      </c>
      <c r="K99" s="128" t="str">
        <f t="shared" si="2"/>
        <v/>
      </c>
      <c r="L99" s="128" t="str">
        <f>IFERROR(SMALL($K$4:$K$187,ROWS(I$4:$I99)),"")</f>
        <v/>
      </c>
      <c r="O99" s="128" t="s">
        <v>475</v>
      </c>
      <c r="P99" s="128">
        <v>1115</v>
      </c>
      <c r="Q99" s="128">
        <v>785</v>
      </c>
      <c r="R99" s="128">
        <v>710</v>
      </c>
      <c r="S99" s="128">
        <v>550</v>
      </c>
      <c r="T99" s="128">
        <v>550</v>
      </c>
      <c r="U99" s="128">
        <v>5</v>
      </c>
      <c r="V99" s="128">
        <v>3715</v>
      </c>
      <c r="W99" s="128">
        <v>3710</v>
      </c>
      <c r="X99" s="128" t="s">
        <v>91</v>
      </c>
      <c r="Y99" s="128">
        <f>ROWS($X$4:X99)</f>
        <v>96</v>
      </c>
      <c r="Z99" s="128" t="str">
        <f t="shared" si="3"/>
        <v/>
      </c>
      <c r="AA99" s="128" t="str">
        <f>IFERROR(SMALL($Z$4:$Z$187,ROWS($X$4:X99)),"")</f>
        <v/>
      </c>
    </row>
    <row r="100" spans="3:27">
      <c r="C100" s="128" t="s">
        <v>476</v>
      </c>
      <c r="D100" s="128">
        <v>0.29239263803680982</v>
      </c>
      <c r="E100" s="128">
        <v>0.23447852760736196</v>
      </c>
      <c r="F100" s="128">
        <v>0.18441717791411044</v>
      </c>
      <c r="G100" s="128">
        <v>0.15668711656441717</v>
      </c>
      <c r="H100" s="128">
        <v>0.13202453987730062</v>
      </c>
      <c r="I100" s="128" t="s">
        <v>91</v>
      </c>
      <c r="J100" s="128">
        <f>ROWS(I$4:$I100)</f>
        <v>97</v>
      </c>
      <c r="K100" s="128" t="str">
        <f t="shared" si="2"/>
        <v/>
      </c>
      <c r="L100" s="128" t="str">
        <f>IFERROR(SMALL($K$4:$K$187,ROWS(I$4:$I100)),"")</f>
        <v/>
      </c>
      <c r="O100" s="128" t="s">
        <v>476</v>
      </c>
      <c r="P100" s="128">
        <v>2385</v>
      </c>
      <c r="Q100" s="128">
        <v>1910</v>
      </c>
      <c r="R100" s="128">
        <v>1505</v>
      </c>
      <c r="S100" s="128">
        <v>1275</v>
      </c>
      <c r="T100" s="128">
        <v>1075</v>
      </c>
      <c r="U100" s="128">
        <v>20</v>
      </c>
      <c r="V100" s="128">
        <v>8170</v>
      </c>
      <c r="W100" s="128">
        <v>8150</v>
      </c>
      <c r="X100" s="128" t="s">
        <v>91</v>
      </c>
      <c r="Y100" s="128">
        <f>ROWS($X$4:X100)</f>
        <v>97</v>
      </c>
      <c r="Z100" s="128" t="str">
        <f t="shared" si="3"/>
        <v/>
      </c>
      <c r="AA100" s="128" t="str">
        <f>IFERROR(SMALL($Z$4:$Z$187,ROWS($X$4:X100)),"")</f>
        <v/>
      </c>
    </row>
    <row r="101" spans="3:27">
      <c r="C101" s="128" t="s">
        <v>477</v>
      </c>
      <c r="D101" s="128">
        <v>0.37450262613401242</v>
      </c>
      <c r="E101" s="128">
        <v>0.24383256406175394</v>
      </c>
      <c r="F101" s="128">
        <v>0.17873627248129875</v>
      </c>
      <c r="G101" s="128">
        <v>0.12414451695050135</v>
      </c>
      <c r="H101" s="128">
        <v>7.8784020372433552E-2</v>
      </c>
      <c r="I101" s="128" t="s">
        <v>91</v>
      </c>
      <c r="J101" s="128">
        <f>ROWS(I$4:$I101)</f>
        <v>98</v>
      </c>
      <c r="K101" s="128" t="str">
        <f t="shared" si="2"/>
        <v/>
      </c>
      <c r="L101" s="128" t="str">
        <f>IFERROR(SMALL($K$4:$K$187,ROWS(I$4:$I101)),"")</f>
        <v/>
      </c>
      <c r="O101" s="128" t="s">
        <v>477</v>
      </c>
      <c r="P101" s="128">
        <v>2355</v>
      </c>
      <c r="Q101" s="128">
        <v>1530</v>
      </c>
      <c r="R101" s="128">
        <v>1125</v>
      </c>
      <c r="S101" s="128">
        <v>780</v>
      </c>
      <c r="T101" s="128">
        <v>495</v>
      </c>
      <c r="U101" s="128">
        <v>10</v>
      </c>
      <c r="V101" s="128">
        <v>6290</v>
      </c>
      <c r="W101" s="128">
        <v>6285</v>
      </c>
      <c r="X101" s="128" t="s">
        <v>91</v>
      </c>
      <c r="Y101" s="128">
        <f>ROWS($X$4:X101)</f>
        <v>98</v>
      </c>
      <c r="Z101" s="128" t="str">
        <f t="shared" si="3"/>
        <v/>
      </c>
      <c r="AA101" s="128" t="str">
        <f>IFERROR(SMALL($Z$4:$Z$187,ROWS($X$4:X101)),"")</f>
        <v/>
      </c>
    </row>
    <row r="102" spans="3:27">
      <c r="C102" s="128" t="s">
        <v>478</v>
      </c>
      <c r="D102" s="128">
        <v>0.33316544950893984</v>
      </c>
      <c r="E102" s="128">
        <v>0.2466633089901788</v>
      </c>
      <c r="F102" s="128">
        <v>0.18572148073533115</v>
      </c>
      <c r="G102" s="128">
        <v>0.13447494333920926</v>
      </c>
      <c r="H102" s="128">
        <v>9.997481742634097E-2</v>
      </c>
      <c r="I102" s="128" t="s">
        <v>91</v>
      </c>
      <c r="J102" s="128">
        <f>ROWS(I$4:$I102)</f>
        <v>99</v>
      </c>
      <c r="K102" s="128" t="str">
        <f t="shared" si="2"/>
        <v/>
      </c>
      <c r="L102" s="128" t="str">
        <f>IFERROR(SMALL($K$4:$K$187,ROWS(I$4:$I102)),"")</f>
        <v/>
      </c>
      <c r="O102" s="128" t="s">
        <v>478</v>
      </c>
      <c r="P102" s="128">
        <v>2645</v>
      </c>
      <c r="Q102" s="128">
        <v>1960</v>
      </c>
      <c r="R102" s="128">
        <v>1475</v>
      </c>
      <c r="S102" s="128">
        <v>1070</v>
      </c>
      <c r="T102" s="128">
        <v>795</v>
      </c>
      <c r="U102" s="128">
        <v>10</v>
      </c>
      <c r="V102" s="128">
        <v>7950</v>
      </c>
      <c r="W102" s="128">
        <v>7940</v>
      </c>
      <c r="X102" s="128" t="s">
        <v>91</v>
      </c>
      <c r="Y102" s="128">
        <f>ROWS($X$4:X102)</f>
        <v>99</v>
      </c>
      <c r="Z102" s="128" t="str">
        <f t="shared" si="3"/>
        <v/>
      </c>
      <c r="AA102" s="128" t="str">
        <f>IFERROR(SMALL($Z$4:$Z$187,ROWS($X$4:X102)),"")</f>
        <v/>
      </c>
    </row>
    <row r="103" spans="3:27">
      <c r="C103" s="128" t="s">
        <v>479</v>
      </c>
      <c r="D103" s="128">
        <v>0.37140160453043891</v>
      </c>
      <c r="E103" s="128">
        <v>0.21613968853232657</v>
      </c>
      <c r="F103" s="128">
        <v>0.1812175554506843</v>
      </c>
      <c r="G103" s="128">
        <v>0.13072203869749882</v>
      </c>
      <c r="H103" s="128">
        <v>0.10051911278905144</v>
      </c>
      <c r="I103" s="128" t="s">
        <v>91</v>
      </c>
      <c r="J103" s="128">
        <f>ROWS(I$4:$I103)</f>
        <v>100</v>
      </c>
      <c r="K103" s="128" t="str">
        <f t="shared" si="2"/>
        <v/>
      </c>
      <c r="L103" s="128" t="str">
        <f>IFERROR(SMALL($K$4:$K$187,ROWS(I$4:$I103)),"")</f>
        <v/>
      </c>
      <c r="O103" s="128" t="s">
        <v>479</v>
      </c>
      <c r="P103" s="128">
        <v>785</v>
      </c>
      <c r="Q103" s="128">
        <v>460</v>
      </c>
      <c r="R103" s="128">
        <v>385</v>
      </c>
      <c r="S103" s="128">
        <v>275</v>
      </c>
      <c r="T103" s="128">
        <v>215</v>
      </c>
      <c r="U103" s="128" t="s">
        <v>128</v>
      </c>
      <c r="V103" s="128">
        <v>2120</v>
      </c>
      <c r="W103" s="128">
        <v>2120</v>
      </c>
      <c r="X103" s="128" t="s">
        <v>91</v>
      </c>
      <c r="Y103" s="128">
        <f>ROWS($X$4:X103)</f>
        <v>100</v>
      </c>
      <c r="Z103" s="128" t="str">
        <f t="shared" si="3"/>
        <v/>
      </c>
      <c r="AA103" s="128" t="str">
        <f>IFERROR(SMALL($Z$4:$Z$187,ROWS($X$4:X103)),"")</f>
        <v/>
      </c>
    </row>
    <row r="104" spans="3:27">
      <c r="C104" s="128" t="s">
        <v>480</v>
      </c>
      <c r="D104" s="128">
        <v>0.20770161577336466</v>
      </c>
      <c r="E104" s="128">
        <v>0.22236458110897572</v>
      </c>
      <c r="F104" s="128">
        <v>0.21880560894013809</v>
      </c>
      <c r="G104" s="128">
        <v>0.19659762260659122</v>
      </c>
      <c r="H104" s="128">
        <v>0.15453057157093031</v>
      </c>
      <c r="I104" s="128" t="s">
        <v>91</v>
      </c>
      <c r="J104" s="128">
        <f>ROWS(I$4:$I104)</f>
        <v>101</v>
      </c>
      <c r="K104" s="128" t="str">
        <f t="shared" si="2"/>
        <v/>
      </c>
      <c r="L104" s="128" t="str">
        <f>IFERROR(SMALL($K$4:$K$187,ROWS(I$4:$I104)),"")</f>
        <v/>
      </c>
      <c r="O104" s="128" t="s">
        <v>480</v>
      </c>
      <c r="P104" s="128">
        <v>2920</v>
      </c>
      <c r="Q104" s="128">
        <v>3125</v>
      </c>
      <c r="R104" s="128">
        <v>3075</v>
      </c>
      <c r="S104" s="128">
        <v>2760</v>
      </c>
      <c r="T104" s="128">
        <v>2170</v>
      </c>
      <c r="U104" s="128">
        <v>25</v>
      </c>
      <c r="V104" s="128">
        <v>14075</v>
      </c>
      <c r="W104" s="128">
        <v>14050</v>
      </c>
      <c r="X104" s="128" t="s">
        <v>91</v>
      </c>
      <c r="Y104" s="128">
        <f>ROWS($X$4:X104)</f>
        <v>101</v>
      </c>
      <c r="Z104" s="128" t="str">
        <f t="shared" si="3"/>
        <v/>
      </c>
      <c r="AA104" s="128" t="str">
        <f>IFERROR(SMALL($Z$4:$Z$187,ROWS($X$4:X104)),"")</f>
        <v/>
      </c>
    </row>
    <row r="105" spans="3:27">
      <c r="C105" s="128" t="s">
        <v>481</v>
      </c>
      <c r="D105" s="128">
        <v>0.21836228287841192</v>
      </c>
      <c r="E105" s="128">
        <v>0.22828784119106699</v>
      </c>
      <c r="F105" s="128">
        <v>0.23076923076923078</v>
      </c>
      <c r="G105" s="128">
        <v>0.21091811414392059</v>
      </c>
      <c r="H105" s="128">
        <v>0.11166253101736973</v>
      </c>
      <c r="I105" s="128" t="s">
        <v>91</v>
      </c>
      <c r="J105" s="128">
        <f>ROWS(I$4:$I105)</f>
        <v>102</v>
      </c>
      <c r="K105" s="128" t="str">
        <f t="shared" si="2"/>
        <v/>
      </c>
      <c r="L105" s="128" t="str">
        <f>IFERROR(SMALL($K$4:$K$187,ROWS(I$4:$I105)),"")</f>
        <v/>
      </c>
      <c r="O105" s="128" t="s">
        <v>481</v>
      </c>
      <c r="P105" s="128">
        <v>90</v>
      </c>
      <c r="Q105" s="128">
        <v>90</v>
      </c>
      <c r="R105" s="128">
        <v>95</v>
      </c>
      <c r="S105" s="128">
        <v>85</v>
      </c>
      <c r="T105" s="128">
        <v>45</v>
      </c>
      <c r="U105" s="128">
        <v>0</v>
      </c>
      <c r="V105" s="128">
        <v>405</v>
      </c>
      <c r="W105" s="128">
        <v>405</v>
      </c>
      <c r="X105" s="128" t="s">
        <v>91</v>
      </c>
      <c r="Y105" s="128">
        <f>ROWS($X$4:X105)</f>
        <v>102</v>
      </c>
      <c r="Z105" s="128" t="str">
        <f t="shared" si="3"/>
        <v/>
      </c>
      <c r="AA105" s="128" t="str">
        <f>IFERROR(SMALL($Z$4:$Z$187,ROWS($X$4:X105)),"")</f>
        <v/>
      </c>
    </row>
    <row r="106" spans="3:27">
      <c r="C106" s="128" t="s">
        <v>482</v>
      </c>
      <c r="D106" s="128">
        <v>0.35962489562592331</v>
      </c>
      <c r="E106" s="128">
        <v>0.24979125184661827</v>
      </c>
      <c r="F106" s="128">
        <v>0.1826706917592652</v>
      </c>
      <c r="G106" s="128">
        <v>0.13077268931851757</v>
      </c>
      <c r="H106" s="128">
        <v>7.7140471449675632E-2</v>
      </c>
      <c r="I106" s="128" t="s">
        <v>91</v>
      </c>
      <c r="J106" s="128">
        <f>ROWS(I$4:$I106)</f>
        <v>103</v>
      </c>
      <c r="K106" s="128" t="str">
        <f t="shared" si="2"/>
        <v/>
      </c>
      <c r="L106" s="128" t="str">
        <f>IFERROR(SMALL($K$4:$K$187,ROWS(I$4:$I106)),"")</f>
        <v/>
      </c>
      <c r="O106" s="128" t="s">
        <v>482</v>
      </c>
      <c r="P106" s="128">
        <v>5600</v>
      </c>
      <c r="Q106" s="128">
        <v>3890</v>
      </c>
      <c r="R106" s="128">
        <v>2845</v>
      </c>
      <c r="S106" s="128">
        <v>2035</v>
      </c>
      <c r="T106" s="128">
        <v>1200</v>
      </c>
      <c r="U106" s="128">
        <v>30</v>
      </c>
      <c r="V106" s="128">
        <v>15600</v>
      </c>
      <c r="W106" s="128">
        <v>15570</v>
      </c>
      <c r="X106" s="128" t="s">
        <v>91</v>
      </c>
      <c r="Y106" s="128">
        <f>ROWS($X$4:X106)</f>
        <v>103</v>
      </c>
      <c r="Z106" s="128" t="str">
        <f t="shared" si="3"/>
        <v/>
      </c>
      <c r="AA106" s="128" t="str">
        <f>IFERROR(SMALL($Z$4:$Z$187,ROWS($X$4:X106)),"")</f>
        <v/>
      </c>
    </row>
    <row r="107" spans="3:27">
      <c r="C107" s="128" t="s">
        <v>483</v>
      </c>
      <c r="D107" s="128">
        <v>0.31269285079232256</v>
      </c>
      <c r="E107" s="128">
        <v>0.23581402646305111</v>
      </c>
      <c r="F107" s="128">
        <v>0.18660111918832697</v>
      </c>
      <c r="G107" s="128">
        <v>0.15428063385806182</v>
      </c>
      <c r="H107" s="128">
        <v>0.11061136969823754</v>
      </c>
      <c r="I107" s="128" t="s">
        <v>91</v>
      </c>
      <c r="J107" s="128">
        <f>ROWS(I$4:$I107)</f>
        <v>104</v>
      </c>
      <c r="K107" s="128" t="str">
        <f t="shared" si="2"/>
        <v/>
      </c>
      <c r="L107" s="128" t="str">
        <f>IFERROR(SMALL($K$4:$K$187,ROWS(I$4:$I107)),"")</f>
        <v/>
      </c>
      <c r="O107" s="128" t="s">
        <v>483</v>
      </c>
      <c r="P107" s="128">
        <v>5980</v>
      </c>
      <c r="Q107" s="128">
        <v>4510</v>
      </c>
      <c r="R107" s="128">
        <v>3570</v>
      </c>
      <c r="S107" s="128">
        <v>2950</v>
      </c>
      <c r="T107" s="128">
        <v>2115</v>
      </c>
      <c r="U107" s="128">
        <v>20</v>
      </c>
      <c r="V107" s="128">
        <v>19145</v>
      </c>
      <c r="W107" s="128">
        <v>19120</v>
      </c>
      <c r="X107" s="128" t="s">
        <v>91</v>
      </c>
      <c r="Y107" s="128">
        <f>ROWS($X$4:X107)</f>
        <v>104</v>
      </c>
      <c r="Z107" s="128" t="str">
        <f t="shared" si="3"/>
        <v/>
      </c>
      <c r="AA107" s="128" t="str">
        <f>IFERROR(SMALL($Z$4:$Z$187,ROWS($X$4:X107)),"")</f>
        <v/>
      </c>
    </row>
    <row r="108" spans="3:27">
      <c r="C108" s="128" t="s">
        <v>484</v>
      </c>
      <c r="D108" s="128">
        <v>0.39719626168224298</v>
      </c>
      <c r="E108" s="128">
        <v>0.21144859813084113</v>
      </c>
      <c r="F108" s="128">
        <v>0.14602803738317757</v>
      </c>
      <c r="G108" s="128">
        <v>0.1542056074766355</v>
      </c>
      <c r="H108" s="128">
        <v>9.11214953271028E-2</v>
      </c>
      <c r="I108" s="128" t="s">
        <v>91</v>
      </c>
      <c r="J108" s="128">
        <f>ROWS(I$4:$I108)</f>
        <v>105</v>
      </c>
      <c r="K108" s="128" t="str">
        <f t="shared" si="2"/>
        <v/>
      </c>
      <c r="L108" s="128" t="str">
        <f>IFERROR(SMALL($K$4:$K$187,ROWS(I$4:$I108)),"")</f>
        <v/>
      </c>
      <c r="O108" s="128" t="s">
        <v>484</v>
      </c>
      <c r="P108" s="128">
        <v>340</v>
      </c>
      <c r="Q108" s="128">
        <v>180</v>
      </c>
      <c r="R108" s="128">
        <v>125</v>
      </c>
      <c r="S108" s="128">
        <v>130</v>
      </c>
      <c r="T108" s="128">
        <v>80</v>
      </c>
      <c r="U108" s="128">
        <v>5</v>
      </c>
      <c r="V108" s="128">
        <v>860</v>
      </c>
      <c r="W108" s="128">
        <v>855</v>
      </c>
      <c r="X108" s="128" t="s">
        <v>91</v>
      </c>
      <c r="Y108" s="128">
        <f>ROWS($X$4:X108)</f>
        <v>105</v>
      </c>
      <c r="Z108" s="128" t="str">
        <f t="shared" si="3"/>
        <v/>
      </c>
      <c r="AA108" s="128" t="str">
        <f>IFERROR(SMALL($Z$4:$Z$187,ROWS($X$4:X108)),"")</f>
        <v/>
      </c>
    </row>
    <row r="109" spans="3:27">
      <c r="C109" s="128" t="s">
        <v>485</v>
      </c>
      <c r="D109" s="128">
        <v>0.33533196841181634</v>
      </c>
      <c r="E109" s="128">
        <v>0.22916057326703715</v>
      </c>
      <c r="F109" s="128">
        <v>0.19289265867212635</v>
      </c>
      <c r="G109" s="128">
        <v>0.14609534951740274</v>
      </c>
      <c r="H109" s="128">
        <v>9.6519450131617432E-2</v>
      </c>
      <c r="I109" s="128" t="s">
        <v>91</v>
      </c>
      <c r="J109" s="128">
        <f>ROWS(I$4:$I109)</f>
        <v>106</v>
      </c>
      <c r="K109" s="128" t="str">
        <f t="shared" si="2"/>
        <v/>
      </c>
      <c r="L109" s="128" t="str">
        <f>IFERROR(SMALL($K$4:$K$187,ROWS(I$4:$I109)),"")</f>
        <v/>
      </c>
      <c r="O109" s="128" t="s">
        <v>485</v>
      </c>
      <c r="P109" s="128">
        <v>2295</v>
      </c>
      <c r="Q109" s="128">
        <v>1565</v>
      </c>
      <c r="R109" s="128">
        <v>1320</v>
      </c>
      <c r="S109" s="128">
        <v>1000</v>
      </c>
      <c r="T109" s="128">
        <v>660</v>
      </c>
      <c r="U109" s="128">
        <v>5</v>
      </c>
      <c r="V109" s="128">
        <v>6845</v>
      </c>
      <c r="W109" s="128">
        <v>6840</v>
      </c>
      <c r="X109" s="128" t="s">
        <v>91</v>
      </c>
      <c r="Y109" s="128">
        <f>ROWS($X$4:X109)</f>
        <v>106</v>
      </c>
      <c r="Z109" s="128" t="str">
        <f t="shared" si="3"/>
        <v/>
      </c>
      <c r="AA109" s="128" t="str">
        <f>IFERROR(SMALL($Z$4:$Z$187,ROWS($X$4:X109)),"")</f>
        <v/>
      </c>
    </row>
    <row r="110" spans="3:27">
      <c r="C110" s="128" t="s">
        <v>486</v>
      </c>
      <c r="D110" s="128">
        <v>0.26422018348623855</v>
      </c>
      <c r="E110" s="128">
        <v>0.24770642201834864</v>
      </c>
      <c r="F110" s="128">
        <v>0.16513761467889909</v>
      </c>
      <c r="G110" s="128">
        <v>0.19633027522935781</v>
      </c>
      <c r="H110" s="128">
        <v>0.12660550458715597</v>
      </c>
      <c r="I110" s="128" t="s">
        <v>91</v>
      </c>
      <c r="J110" s="128">
        <f>ROWS(I$4:$I110)</f>
        <v>107</v>
      </c>
      <c r="K110" s="128" t="str">
        <f t="shared" si="2"/>
        <v/>
      </c>
      <c r="L110" s="128" t="str">
        <f>IFERROR(SMALL($K$4:$K$187,ROWS(I$4:$I110)),"")</f>
        <v/>
      </c>
      <c r="O110" s="128" t="s">
        <v>486</v>
      </c>
      <c r="P110" s="128">
        <v>145</v>
      </c>
      <c r="Q110" s="128">
        <v>135</v>
      </c>
      <c r="R110" s="128">
        <v>90</v>
      </c>
      <c r="S110" s="128">
        <v>105</v>
      </c>
      <c r="T110" s="128">
        <v>70</v>
      </c>
      <c r="U110" s="128" t="s">
        <v>128</v>
      </c>
      <c r="V110" s="128">
        <v>545</v>
      </c>
      <c r="W110" s="128">
        <v>545</v>
      </c>
      <c r="X110" s="128" t="s">
        <v>91</v>
      </c>
      <c r="Y110" s="128">
        <f>ROWS($X$4:X110)</f>
        <v>107</v>
      </c>
      <c r="Z110" s="128" t="str">
        <f t="shared" si="3"/>
        <v/>
      </c>
      <c r="AA110" s="128" t="str">
        <f>IFERROR(SMALL($Z$4:$Z$187,ROWS($X$4:X110)),"")</f>
        <v/>
      </c>
    </row>
    <row r="111" spans="3:27">
      <c r="C111" s="128" t="s">
        <v>487</v>
      </c>
      <c r="D111" s="128">
        <v>5.4794520547945202E-2</v>
      </c>
      <c r="E111" s="128">
        <v>0.23287671232876711</v>
      </c>
      <c r="F111" s="128">
        <v>0.21232876712328766</v>
      </c>
      <c r="G111" s="128">
        <v>0.27397260273972601</v>
      </c>
      <c r="H111" s="128">
        <v>0.22602739726027396</v>
      </c>
      <c r="I111" s="128" t="s">
        <v>91</v>
      </c>
      <c r="J111" s="128">
        <f>ROWS(I$4:$I111)</f>
        <v>108</v>
      </c>
      <c r="K111" s="128" t="str">
        <f t="shared" si="2"/>
        <v/>
      </c>
      <c r="L111" s="128" t="str">
        <f>IFERROR(SMALL($K$4:$K$187,ROWS(I$4:$I111)),"")</f>
        <v/>
      </c>
      <c r="O111" s="128" t="s">
        <v>487</v>
      </c>
      <c r="P111" s="128">
        <v>10</v>
      </c>
      <c r="Q111" s="128">
        <v>35</v>
      </c>
      <c r="R111" s="128">
        <v>30</v>
      </c>
      <c r="S111" s="128">
        <v>40</v>
      </c>
      <c r="T111" s="128">
        <v>35</v>
      </c>
      <c r="U111" s="128">
        <v>10</v>
      </c>
      <c r="V111" s="128">
        <v>160</v>
      </c>
      <c r="W111" s="128">
        <v>145</v>
      </c>
      <c r="X111" s="128" t="s">
        <v>91</v>
      </c>
      <c r="Y111" s="128">
        <f>ROWS($X$4:X111)</f>
        <v>108</v>
      </c>
      <c r="Z111" s="128" t="str">
        <f t="shared" si="3"/>
        <v/>
      </c>
      <c r="AA111" s="128" t="str">
        <f>IFERROR(SMALL($Z$4:$Z$187,ROWS($X$4:X111)),"")</f>
        <v/>
      </c>
    </row>
    <row r="112" spans="3:27">
      <c r="C112" s="128" t="s">
        <v>488</v>
      </c>
      <c r="D112" s="128">
        <v>0.23044466082440765</v>
      </c>
      <c r="E112" s="128">
        <v>0.21843557286595261</v>
      </c>
      <c r="F112" s="128">
        <v>0.1872768581629341</v>
      </c>
      <c r="G112" s="128">
        <v>0.1872768581629341</v>
      </c>
      <c r="H112" s="128">
        <v>0.17656604998377151</v>
      </c>
      <c r="I112" s="128" t="s">
        <v>91</v>
      </c>
      <c r="J112" s="128">
        <f>ROWS(I$4:$I112)</f>
        <v>109</v>
      </c>
      <c r="K112" s="128" t="str">
        <f t="shared" si="2"/>
        <v/>
      </c>
      <c r="L112" s="128" t="str">
        <f>IFERROR(SMALL($K$4:$K$187,ROWS(I$4:$I112)),"")</f>
        <v/>
      </c>
      <c r="O112" s="128" t="s">
        <v>488</v>
      </c>
      <c r="P112" s="128">
        <v>710</v>
      </c>
      <c r="Q112" s="128">
        <v>675</v>
      </c>
      <c r="R112" s="128">
        <v>575</v>
      </c>
      <c r="S112" s="128">
        <v>575</v>
      </c>
      <c r="T112" s="128">
        <v>545</v>
      </c>
      <c r="U112" s="128">
        <v>5</v>
      </c>
      <c r="V112" s="128">
        <v>3085</v>
      </c>
      <c r="W112" s="128">
        <v>3080</v>
      </c>
      <c r="X112" s="128" t="s">
        <v>91</v>
      </c>
      <c r="Y112" s="128">
        <f>ROWS($X$4:X112)</f>
        <v>109</v>
      </c>
      <c r="Z112" s="128" t="str">
        <f t="shared" si="3"/>
        <v/>
      </c>
      <c r="AA112" s="128" t="str">
        <f>IFERROR(SMALL($Z$4:$Z$187,ROWS($X$4:X112)),"")</f>
        <v/>
      </c>
    </row>
    <row r="113" spans="3:27">
      <c r="C113" s="128" t="s">
        <v>489</v>
      </c>
      <c r="D113" s="128">
        <v>0.26213592233009708</v>
      </c>
      <c r="E113" s="128">
        <v>0.24536628420123566</v>
      </c>
      <c r="F113" s="128">
        <v>0.18476022359517505</v>
      </c>
      <c r="G113" s="128">
        <v>0.16475433951162108</v>
      </c>
      <c r="H113" s="128">
        <v>0.14298323036187113</v>
      </c>
      <c r="I113" s="128" t="s">
        <v>91</v>
      </c>
      <c r="J113" s="128">
        <f>ROWS(I$4:$I113)</f>
        <v>110</v>
      </c>
      <c r="K113" s="128" t="str">
        <f t="shared" si="2"/>
        <v/>
      </c>
      <c r="L113" s="128" t="str">
        <f>IFERROR(SMALL($K$4:$K$187,ROWS(I$4:$I113)),"")</f>
        <v/>
      </c>
      <c r="O113" s="128" t="s">
        <v>489</v>
      </c>
      <c r="P113" s="128">
        <v>890</v>
      </c>
      <c r="Q113" s="128">
        <v>835</v>
      </c>
      <c r="R113" s="128">
        <v>630</v>
      </c>
      <c r="S113" s="128">
        <v>560</v>
      </c>
      <c r="T113" s="128">
        <v>485</v>
      </c>
      <c r="U113" s="128">
        <v>5</v>
      </c>
      <c r="V113" s="128">
        <v>3405</v>
      </c>
      <c r="W113" s="128">
        <v>3400</v>
      </c>
      <c r="X113" s="128" t="s">
        <v>91</v>
      </c>
      <c r="Y113" s="128">
        <f>ROWS($X$4:X113)</f>
        <v>110</v>
      </c>
      <c r="Z113" s="128" t="str">
        <f t="shared" si="3"/>
        <v/>
      </c>
      <c r="AA113" s="128" t="str">
        <f>IFERROR(SMALL($Z$4:$Z$187,ROWS($X$4:X113)),"")</f>
        <v/>
      </c>
    </row>
    <row r="114" spans="3:27">
      <c r="C114" s="128" t="s">
        <v>490</v>
      </c>
      <c r="D114" s="128">
        <v>0.23495702005730659</v>
      </c>
      <c r="E114" s="128">
        <v>0.19770773638968481</v>
      </c>
      <c r="F114" s="128">
        <v>0.19197707736389685</v>
      </c>
      <c r="G114" s="128">
        <v>0.18911174785100288</v>
      </c>
      <c r="H114" s="128">
        <v>0.18624641833810887</v>
      </c>
      <c r="I114" s="128" t="s">
        <v>91</v>
      </c>
      <c r="J114" s="128">
        <f>ROWS(I$4:$I114)</f>
        <v>111</v>
      </c>
      <c r="K114" s="128" t="str">
        <f t="shared" si="2"/>
        <v/>
      </c>
      <c r="L114" s="128" t="str">
        <f>IFERROR(SMALL($K$4:$K$187,ROWS(I$4:$I114)),"")</f>
        <v/>
      </c>
      <c r="O114" s="128" t="s">
        <v>490</v>
      </c>
      <c r="P114" s="128">
        <v>165</v>
      </c>
      <c r="Q114" s="128">
        <v>140</v>
      </c>
      <c r="R114" s="128">
        <v>135</v>
      </c>
      <c r="S114" s="128">
        <v>130</v>
      </c>
      <c r="T114" s="128">
        <v>130</v>
      </c>
      <c r="U114" s="128">
        <v>0</v>
      </c>
      <c r="V114" s="128">
        <v>700</v>
      </c>
      <c r="W114" s="128">
        <v>700</v>
      </c>
      <c r="X114" s="128" t="s">
        <v>91</v>
      </c>
      <c r="Y114" s="128">
        <f>ROWS($X$4:X114)</f>
        <v>111</v>
      </c>
      <c r="Z114" s="128" t="str">
        <f t="shared" si="3"/>
        <v/>
      </c>
      <c r="AA114" s="128" t="str">
        <f>IFERROR(SMALL($Z$4:$Z$187,ROWS($X$4:X114)),"")</f>
        <v/>
      </c>
    </row>
    <row r="115" spans="3:27">
      <c r="C115" s="128" t="s">
        <v>491</v>
      </c>
      <c r="D115" s="128">
        <v>0.25572039225546894</v>
      </c>
      <c r="E115" s="128">
        <v>0.21775207442796077</v>
      </c>
      <c r="F115" s="128">
        <v>0.18682423937641437</v>
      </c>
      <c r="G115" s="128">
        <v>0.17123459894392759</v>
      </c>
      <c r="H115" s="128">
        <v>0.16846869499622832</v>
      </c>
      <c r="I115" s="128" t="s">
        <v>91</v>
      </c>
      <c r="J115" s="128">
        <f>ROWS(I$4:$I115)</f>
        <v>112</v>
      </c>
      <c r="K115" s="128" t="str">
        <f t="shared" si="2"/>
        <v/>
      </c>
      <c r="L115" s="128" t="str">
        <f>IFERROR(SMALL($K$4:$K$187,ROWS(I$4:$I115)),"")</f>
        <v/>
      </c>
      <c r="O115" s="128" t="s">
        <v>491</v>
      </c>
      <c r="P115" s="128">
        <v>1015</v>
      </c>
      <c r="Q115" s="128">
        <v>865</v>
      </c>
      <c r="R115" s="128">
        <v>745</v>
      </c>
      <c r="S115" s="128">
        <v>680</v>
      </c>
      <c r="T115" s="128">
        <v>670</v>
      </c>
      <c r="U115" s="128">
        <v>10</v>
      </c>
      <c r="V115" s="128">
        <v>3985</v>
      </c>
      <c r="W115" s="128">
        <v>3975</v>
      </c>
      <c r="X115" s="128" t="s">
        <v>91</v>
      </c>
      <c r="Y115" s="128">
        <f>ROWS($X$4:X115)</f>
        <v>112</v>
      </c>
      <c r="Z115" s="128" t="str">
        <f t="shared" si="3"/>
        <v/>
      </c>
      <c r="AA115" s="128" t="str">
        <f>IFERROR(SMALL($Z$4:$Z$187,ROWS($X$4:X115)),"")</f>
        <v/>
      </c>
    </row>
    <row r="116" spans="3:27">
      <c r="C116" s="128" t="s">
        <v>492</v>
      </c>
      <c r="D116" s="128">
        <v>0.26021505376344084</v>
      </c>
      <c r="E116" s="128">
        <v>0.21505376344086022</v>
      </c>
      <c r="F116" s="128">
        <v>0.18709677419354839</v>
      </c>
      <c r="G116" s="128">
        <v>0.16129032258064516</v>
      </c>
      <c r="H116" s="128">
        <v>0.17634408602150536</v>
      </c>
      <c r="I116" s="128" t="s">
        <v>91</v>
      </c>
      <c r="J116" s="128">
        <f>ROWS(I$4:$I116)</f>
        <v>113</v>
      </c>
      <c r="K116" s="128" t="str">
        <f t="shared" si="2"/>
        <v/>
      </c>
      <c r="L116" s="128" t="str">
        <f>IFERROR(SMALL($K$4:$K$187,ROWS(I$4:$I116)),"")</f>
        <v/>
      </c>
      <c r="O116" s="128" t="s">
        <v>492</v>
      </c>
      <c r="P116" s="128">
        <v>120</v>
      </c>
      <c r="Q116" s="128">
        <v>100</v>
      </c>
      <c r="R116" s="128">
        <v>85</v>
      </c>
      <c r="S116" s="128">
        <v>75</v>
      </c>
      <c r="T116" s="128">
        <v>80</v>
      </c>
      <c r="U116" s="128">
        <v>5</v>
      </c>
      <c r="V116" s="128">
        <v>470</v>
      </c>
      <c r="W116" s="128">
        <v>465</v>
      </c>
      <c r="X116" s="128" t="s">
        <v>91</v>
      </c>
      <c r="Y116" s="128">
        <f>ROWS($X$4:X116)</f>
        <v>113</v>
      </c>
      <c r="Z116" s="128" t="str">
        <f t="shared" si="3"/>
        <v/>
      </c>
      <c r="AA116" s="128" t="str">
        <f>IFERROR(SMALL($Z$4:$Z$187,ROWS($X$4:X116)),"")</f>
        <v/>
      </c>
    </row>
    <row r="117" spans="3:27">
      <c r="C117" s="128" t="s">
        <v>493</v>
      </c>
      <c r="D117" s="128">
        <v>0.27903030303030302</v>
      </c>
      <c r="E117" s="128">
        <v>0.23103030303030303</v>
      </c>
      <c r="F117" s="128">
        <v>0.19418181818181818</v>
      </c>
      <c r="G117" s="128">
        <v>0.15103030303030304</v>
      </c>
      <c r="H117" s="128">
        <v>0.14472727272727273</v>
      </c>
      <c r="I117" s="128" t="s">
        <v>91</v>
      </c>
      <c r="J117" s="128">
        <f>ROWS(I$4:$I117)</f>
        <v>114</v>
      </c>
      <c r="K117" s="128" t="str">
        <f t="shared" si="2"/>
        <v/>
      </c>
      <c r="L117" s="128" t="str">
        <f>IFERROR(SMALL($K$4:$K$187,ROWS(I$4:$I117)),"")</f>
        <v/>
      </c>
      <c r="O117" s="128" t="s">
        <v>493</v>
      </c>
      <c r="P117" s="128">
        <v>1150</v>
      </c>
      <c r="Q117" s="128">
        <v>955</v>
      </c>
      <c r="R117" s="128">
        <v>800</v>
      </c>
      <c r="S117" s="128">
        <v>625</v>
      </c>
      <c r="T117" s="128">
        <v>595</v>
      </c>
      <c r="U117" s="128">
        <v>10</v>
      </c>
      <c r="V117" s="128">
        <v>4135</v>
      </c>
      <c r="W117" s="128">
        <v>4125</v>
      </c>
      <c r="X117" s="128" t="s">
        <v>91</v>
      </c>
      <c r="Y117" s="128">
        <f>ROWS($X$4:X117)</f>
        <v>114</v>
      </c>
      <c r="Z117" s="128" t="str">
        <f t="shared" si="3"/>
        <v/>
      </c>
      <c r="AA117" s="128" t="str">
        <f>IFERROR(SMALL($Z$4:$Z$187,ROWS($X$4:X117)),"")</f>
        <v/>
      </c>
    </row>
    <row r="118" spans="3:27">
      <c r="C118" s="128" t="s">
        <v>494</v>
      </c>
      <c r="D118" s="128">
        <v>0.31325301204819278</v>
      </c>
      <c r="E118" s="128">
        <v>0.24364123159303883</v>
      </c>
      <c r="F118" s="128">
        <v>0.21954484605087016</v>
      </c>
      <c r="G118" s="128">
        <v>0.14056224899598393</v>
      </c>
      <c r="H118" s="128">
        <v>8.2998661311914329E-2</v>
      </c>
      <c r="I118" s="128" t="s">
        <v>91</v>
      </c>
      <c r="J118" s="128">
        <f>ROWS(I$4:$I118)</f>
        <v>115</v>
      </c>
      <c r="K118" s="128" t="str">
        <f t="shared" si="2"/>
        <v/>
      </c>
      <c r="L118" s="128" t="str">
        <f>IFERROR(SMALL($K$4:$K$187,ROWS(I$4:$I118)),"")</f>
        <v/>
      </c>
      <c r="O118" s="128" t="s">
        <v>494</v>
      </c>
      <c r="P118" s="128">
        <v>235</v>
      </c>
      <c r="Q118" s="128">
        <v>180</v>
      </c>
      <c r="R118" s="128">
        <v>165</v>
      </c>
      <c r="S118" s="128">
        <v>105</v>
      </c>
      <c r="T118" s="128">
        <v>60</v>
      </c>
      <c r="U118" s="128">
        <v>5</v>
      </c>
      <c r="V118" s="128">
        <v>750</v>
      </c>
      <c r="W118" s="128">
        <v>745</v>
      </c>
      <c r="X118" s="128" t="s">
        <v>91</v>
      </c>
      <c r="Y118" s="128">
        <f>ROWS($X$4:X118)</f>
        <v>115</v>
      </c>
      <c r="Z118" s="128" t="str">
        <f t="shared" si="3"/>
        <v/>
      </c>
      <c r="AA118" s="128" t="str">
        <f>IFERROR(SMALL($Z$4:$Z$187,ROWS($X$4:X118)),"")</f>
        <v/>
      </c>
    </row>
    <row r="119" spans="3:27">
      <c r="C119" s="128" t="s">
        <v>470</v>
      </c>
      <c r="D119" s="128">
        <v>0.19131771033422973</v>
      </c>
      <c r="E119" s="128">
        <v>0.19746446407990781</v>
      </c>
      <c r="F119" s="128">
        <v>0.28505570495582022</v>
      </c>
      <c r="G119" s="128">
        <v>0.20975797157126391</v>
      </c>
      <c r="H119" s="128">
        <v>0.11640414905877833</v>
      </c>
      <c r="I119" s="128" t="s">
        <v>96</v>
      </c>
      <c r="J119" s="128">
        <f>ROWS(I$4:$I119)</f>
        <v>116</v>
      </c>
      <c r="K119" s="128" t="str">
        <f t="shared" si="2"/>
        <v/>
      </c>
      <c r="L119" s="128" t="str">
        <f>IFERROR(SMALL($K$4:$K$187,ROWS(I$4:$I119)),"")</f>
        <v/>
      </c>
      <c r="O119" s="128" t="s">
        <v>470</v>
      </c>
      <c r="P119" s="128">
        <v>500</v>
      </c>
      <c r="Q119" s="128">
        <v>515</v>
      </c>
      <c r="R119" s="128">
        <v>740</v>
      </c>
      <c r="S119" s="128">
        <v>545</v>
      </c>
      <c r="T119" s="128">
        <v>305</v>
      </c>
      <c r="U119" s="128">
        <v>10</v>
      </c>
      <c r="V119" s="128">
        <v>2610</v>
      </c>
      <c r="W119" s="128">
        <v>2605</v>
      </c>
      <c r="X119" s="128" t="s">
        <v>96</v>
      </c>
      <c r="Y119" s="128">
        <f>ROWS($X$4:X119)</f>
        <v>116</v>
      </c>
      <c r="Z119" s="128" t="str">
        <f t="shared" si="3"/>
        <v/>
      </c>
      <c r="AA119" s="128" t="str">
        <f>IFERROR(SMALL($Z$4:$Z$187,ROWS($X$4:X119)),"")</f>
        <v/>
      </c>
    </row>
    <row r="120" spans="3:27">
      <c r="C120" s="128" t="s">
        <v>472</v>
      </c>
      <c r="D120" s="128">
        <v>0.50495049504950495</v>
      </c>
      <c r="E120" s="128">
        <v>0.18783182666092696</v>
      </c>
      <c r="F120" s="128">
        <v>0.13646147223417995</v>
      </c>
      <c r="G120" s="128">
        <v>9.0830822212656051E-2</v>
      </c>
      <c r="H120" s="128">
        <v>7.9925383842732095E-2</v>
      </c>
      <c r="I120" s="128" t="s">
        <v>96</v>
      </c>
      <c r="J120" s="128">
        <f>ROWS(I$4:$I120)</f>
        <v>117</v>
      </c>
      <c r="K120" s="128" t="str">
        <f t="shared" si="2"/>
        <v/>
      </c>
      <c r="L120" s="128" t="str">
        <f>IFERROR(SMALL($K$4:$K$187,ROWS(I$4:$I120)),"")</f>
        <v/>
      </c>
      <c r="O120" s="128" t="s">
        <v>472</v>
      </c>
      <c r="P120" s="128">
        <v>3520</v>
      </c>
      <c r="Q120" s="128">
        <v>1310</v>
      </c>
      <c r="R120" s="128">
        <v>950</v>
      </c>
      <c r="S120" s="128">
        <v>635</v>
      </c>
      <c r="T120" s="128">
        <v>555</v>
      </c>
      <c r="U120" s="128">
        <v>15</v>
      </c>
      <c r="V120" s="128">
        <v>6985</v>
      </c>
      <c r="W120" s="128">
        <v>6970</v>
      </c>
      <c r="X120" s="128" t="s">
        <v>96</v>
      </c>
      <c r="Y120" s="128">
        <f>ROWS($X$4:X120)</f>
        <v>117</v>
      </c>
      <c r="Z120" s="128" t="str">
        <f t="shared" si="3"/>
        <v/>
      </c>
      <c r="AA120" s="128" t="str">
        <f>IFERROR(SMALL($Z$4:$Z$187,ROWS($X$4:X120)),"")</f>
        <v/>
      </c>
    </row>
    <row r="121" spans="3:27">
      <c r="C121" s="128" t="s">
        <v>473</v>
      </c>
      <c r="D121" s="128">
        <v>0.26198683798182387</v>
      </c>
      <c r="E121" s="128">
        <v>0.20965214666248824</v>
      </c>
      <c r="F121" s="128">
        <v>0.19743027264180507</v>
      </c>
      <c r="G121" s="128">
        <v>0.17298652460043873</v>
      </c>
      <c r="H121" s="128">
        <v>0.15794421811344406</v>
      </c>
      <c r="I121" s="128" t="s">
        <v>96</v>
      </c>
      <c r="J121" s="128">
        <f>ROWS(I$4:$I121)</f>
        <v>118</v>
      </c>
      <c r="K121" s="128" t="str">
        <f t="shared" si="2"/>
        <v/>
      </c>
      <c r="L121" s="128" t="str">
        <f>IFERROR(SMALL($K$4:$K$187,ROWS(I$4:$I121)),"")</f>
        <v/>
      </c>
      <c r="O121" s="128" t="s">
        <v>473</v>
      </c>
      <c r="P121" s="128">
        <v>835</v>
      </c>
      <c r="Q121" s="128">
        <v>670</v>
      </c>
      <c r="R121" s="128">
        <v>630</v>
      </c>
      <c r="S121" s="128">
        <v>550</v>
      </c>
      <c r="T121" s="128">
        <v>505</v>
      </c>
      <c r="U121" s="128">
        <v>15</v>
      </c>
      <c r="V121" s="128">
        <v>3205</v>
      </c>
      <c r="W121" s="128">
        <v>3190</v>
      </c>
      <c r="X121" s="128" t="s">
        <v>96</v>
      </c>
      <c r="Y121" s="128">
        <f>ROWS($X$4:X121)</f>
        <v>118</v>
      </c>
      <c r="Z121" s="128" t="str">
        <f t="shared" si="3"/>
        <v/>
      </c>
      <c r="AA121" s="128" t="str">
        <f>IFERROR(SMALL($Z$4:$Z$187,ROWS($X$4:X121)),"")</f>
        <v/>
      </c>
    </row>
    <row r="122" spans="3:27">
      <c r="C122" s="128" t="s">
        <v>475</v>
      </c>
      <c r="D122" s="128">
        <v>0.26570605187319885</v>
      </c>
      <c r="E122" s="128">
        <v>0.21613832853025935</v>
      </c>
      <c r="F122" s="128">
        <v>0.18040345821325648</v>
      </c>
      <c r="G122" s="128">
        <v>0.16628242074927954</v>
      </c>
      <c r="H122" s="128">
        <v>0.17146974063400577</v>
      </c>
      <c r="I122" s="128" t="s">
        <v>96</v>
      </c>
      <c r="J122" s="128">
        <f>ROWS(I$4:$I122)</f>
        <v>119</v>
      </c>
      <c r="K122" s="128" t="str">
        <f t="shared" si="2"/>
        <v/>
      </c>
      <c r="L122" s="128" t="str">
        <f>IFERROR(SMALL($K$4:$K$187,ROWS(I$4:$I122)),"")</f>
        <v/>
      </c>
      <c r="O122" s="128" t="s">
        <v>475</v>
      </c>
      <c r="P122" s="128">
        <v>920</v>
      </c>
      <c r="Q122" s="128">
        <v>750</v>
      </c>
      <c r="R122" s="128">
        <v>625</v>
      </c>
      <c r="S122" s="128">
        <v>575</v>
      </c>
      <c r="T122" s="128">
        <v>595</v>
      </c>
      <c r="U122" s="128">
        <v>5</v>
      </c>
      <c r="V122" s="128">
        <v>3475</v>
      </c>
      <c r="W122" s="128">
        <v>3470</v>
      </c>
      <c r="X122" s="128" t="s">
        <v>96</v>
      </c>
      <c r="Y122" s="128">
        <f>ROWS($X$4:X122)</f>
        <v>119</v>
      </c>
      <c r="Z122" s="128" t="str">
        <f t="shared" si="3"/>
        <v/>
      </c>
      <c r="AA122" s="128" t="str">
        <f>IFERROR(SMALL($Z$4:$Z$187,ROWS($X$4:X122)),"")</f>
        <v/>
      </c>
    </row>
    <row r="123" spans="3:27">
      <c r="C123" s="128" t="s">
        <v>476</v>
      </c>
      <c r="D123" s="128">
        <v>0.29380341880341881</v>
      </c>
      <c r="E123" s="128">
        <v>0.22893772893772893</v>
      </c>
      <c r="F123" s="128">
        <v>0.1800976800976801</v>
      </c>
      <c r="G123" s="128">
        <v>0.15521978021978022</v>
      </c>
      <c r="H123" s="128">
        <v>0.14194139194139194</v>
      </c>
      <c r="I123" s="128" t="s">
        <v>96</v>
      </c>
      <c r="J123" s="128">
        <f>ROWS(I$4:$I123)</f>
        <v>120</v>
      </c>
      <c r="K123" s="128" t="str">
        <f t="shared" si="2"/>
        <v/>
      </c>
      <c r="L123" s="128" t="str">
        <f>IFERROR(SMALL($K$4:$K$187,ROWS(I$4:$I123)),"")</f>
        <v/>
      </c>
      <c r="O123" s="128" t="s">
        <v>476</v>
      </c>
      <c r="P123" s="128">
        <v>1925</v>
      </c>
      <c r="Q123" s="128">
        <v>1500</v>
      </c>
      <c r="R123" s="128">
        <v>1180</v>
      </c>
      <c r="S123" s="128">
        <v>1015</v>
      </c>
      <c r="T123" s="128">
        <v>930</v>
      </c>
      <c r="U123" s="128">
        <v>5</v>
      </c>
      <c r="V123" s="128">
        <v>6555</v>
      </c>
      <c r="W123" s="128">
        <v>6550</v>
      </c>
      <c r="X123" s="128" t="s">
        <v>96</v>
      </c>
      <c r="Y123" s="128">
        <f>ROWS($X$4:X123)</f>
        <v>120</v>
      </c>
      <c r="Z123" s="128" t="str">
        <f t="shared" si="3"/>
        <v/>
      </c>
      <c r="AA123" s="128" t="str">
        <f>IFERROR(SMALL($Z$4:$Z$187,ROWS($X$4:X123)),"")</f>
        <v/>
      </c>
    </row>
    <row r="124" spans="3:27">
      <c r="C124" s="128" t="s">
        <v>477</v>
      </c>
      <c r="D124" s="128">
        <v>0.36723656664340543</v>
      </c>
      <c r="E124" s="128">
        <v>0.2226099092812282</v>
      </c>
      <c r="F124" s="128">
        <v>0.18283321702721564</v>
      </c>
      <c r="G124" s="128">
        <v>0.13956734124214934</v>
      </c>
      <c r="H124" s="128">
        <v>8.7752965806001393E-2</v>
      </c>
      <c r="I124" s="128" t="s">
        <v>96</v>
      </c>
      <c r="J124" s="128">
        <f>ROWS(I$4:$I124)</f>
        <v>121</v>
      </c>
      <c r="K124" s="128" t="str">
        <f t="shared" si="2"/>
        <v/>
      </c>
      <c r="L124" s="128" t="str">
        <f>IFERROR(SMALL($K$4:$K$187,ROWS(I$4:$I124)),"")</f>
        <v/>
      </c>
      <c r="O124" s="128" t="s">
        <v>477</v>
      </c>
      <c r="P124" s="128">
        <v>2105</v>
      </c>
      <c r="Q124" s="128">
        <v>1275</v>
      </c>
      <c r="R124" s="128">
        <v>1050</v>
      </c>
      <c r="S124" s="128">
        <v>800</v>
      </c>
      <c r="T124" s="128">
        <v>505</v>
      </c>
      <c r="U124" s="128">
        <v>10</v>
      </c>
      <c r="V124" s="128">
        <v>5740</v>
      </c>
      <c r="W124" s="128">
        <v>5730</v>
      </c>
      <c r="X124" s="128" t="s">
        <v>96</v>
      </c>
      <c r="Y124" s="128">
        <f>ROWS($X$4:X124)</f>
        <v>121</v>
      </c>
      <c r="Z124" s="128" t="str">
        <f t="shared" si="3"/>
        <v/>
      </c>
      <c r="AA124" s="128" t="str">
        <f>IFERROR(SMALL($Z$4:$Z$187,ROWS($X$4:X124)),"")</f>
        <v/>
      </c>
    </row>
    <row r="125" spans="3:27">
      <c r="C125" s="128" t="s">
        <v>478</v>
      </c>
      <c r="D125" s="128">
        <v>0.29849434003736675</v>
      </c>
      <c r="E125" s="128">
        <v>0.23958676777667876</v>
      </c>
      <c r="F125" s="128">
        <v>0.19672491482580504</v>
      </c>
      <c r="G125" s="128">
        <v>0.15463237718430597</v>
      </c>
      <c r="H125" s="128">
        <v>0.1105616001758435</v>
      </c>
      <c r="I125" s="128" t="s">
        <v>96</v>
      </c>
      <c r="J125" s="128">
        <f>ROWS(I$4:$I125)</f>
        <v>122</v>
      </c>
      <c r="K125" s="128" t="str">
        <f t="shared" si="2"/>
        <v/>
      </c>
      <c r="L125" s="128" t="str">
        <f>IFERROR(SMALL($K$4:$K$187,ROWS(I$4:$I125)),"")</f>
        <v/>
      </c>
      <c r="O125" s="128" t="s">
        <v>478</v>
      </c>
      <c r="P125" s="128">
        <v>2715</v>
      </c>
      <c r="Q125" s="128">
        <v>2180</v>
      </c>
      <c r="R125" s="128">
        <v>1790</v>
      </c>
      <c r="S125" s="128">
        <v>1405</v>
      </c>
      <c r="T125" s="128">
        <v>1005</v>
      </c>
      <c r="U125" s="128">
        <v>10</v>
      </c>
      <c r="V125" s="128">
        <v>9110</v>
      </c>
      <c r="W125" s="128">
        <v>9100</v>
      </c>
      <c r="X125" s="128" t="s">
        <v>96</v>
      </c>
      <c r="Y125" s="128">
        <f>ROWS($X$4:X125)</f>
        <v>122</v>
      </c>
      <c r="Z125" s="128" t="str">
        <f t="shared" si="3"/>
        <v/>
      </c>
      <c r="AA125" s="128" t="str">
        <f>IFERROR(SMALL($Z$4:$Z$187,ROWS($X$4:X125)),"")</f>
        <v/>
      </c>
    </row>
    <row r="126" spans="3:27">
      <c r="C126" s="128" t="s">
        <v>479</v>
      </c>
      <c r="D126" s="128">
        <v>0.30142737195633923</v>
      </c>
      <c r="E126" s="128">
        <v>0.26364399664147775</v>
      </c>
      <c r="F126" s="128">
        <v>0.17884130982367757</v>
      </c>
      <c r="G126" s="128">
        <v>0.12090680100755667</v>
      </c>
      <c r="H126" s="128">
        <v>0.13518052057094879</v>
      </c>
      <c r="I126" s="128" t="s">
        <v>96</v>
      </c>
      <c r="J126" s="128">
        <f>ROWS(I$4:$I126)</f>
        <v>123</v>
      </c>
      <c r="K126" s="128" t="str">
        <f t="shared" si="2"/>
        <v/>
      </c>
      <c r="L126" s="128" t="str">
        <f>IFERROR(SMALL($K$4:$K$187,ROWS(I$4:$I126)),"")</f>
        <v/>
      </c>
      <c r="O126" s="128" t="s">
        <v>479</v>
      </c>
      <c r="P126" s="128">
        <v>360</v>
      </c>
      <c r="Q126" s="128">
        <v>315</v>
      </c>
      <c r="R126" s="128">
        <v>215</v>
      </c>
      <c r="S126" s="128">
        <v>145</v>
      </c>
      <c r="T126" s="128">
        <v>160</v>
      </c>
      <c r="U126" s="128">
        <v>0</v>
      </c>
      <c r="V126" s="128">
        <v>1190</v>
      </c>
      <c r="W126" s="128">
        <v>1190</v>
      </c>
      <c r="X126" s="128" t="s">
        <v>96</v>
      </c>
      <c r="Y126" s="128">
        <f>ROWS($X$4:X126)</f>
        <v>123</v>
      </c>
      <c r="Z126" s="128" t="str">
        <f t="shared" si="3"/>
        <v/>
      </c>
      <c r="AA126" s="128" t="str">
        <f>IFERROR(SMALL($Z$4:$Z$187,ROWS($X$4:X126)),"")</f>
        <v/>
      </c>
    </row>
    <row r="127" spans="3:27">
      <c r="C127" s="128" t="s">
        <v>480</v>
      </c>
      <c r="D127" s="128">
        <v>0.21840459257989889</v>
      </c>
      <c r="E127" s="128">
        <v>0.21532002399108902</v>
      </c>
      <c r="F127" s="128">
        <v>0.21163567817667722</v>
      </c>
      <c r="G127" s="128">
        <v>0.1961271527718276</v>
      </c>
      <c r="H127" s="128">
        <v>0.15851255248050725</v>
      </c>
      <c r="I127" s="128" t="s">
        <v>96</v>
      </c>
      <c r="J127" s="128">
        <f>ROWS(I$4:$I127)</f>
        <v>124</v>
      </c>
      <c r="K127" s="128" t="str">
        <f t="shared" si="2"/>
        <v/>
      </c>
      <c r="L127" s="128" t="str">
        <f>IFERROR(SMALL($K$4:$K$187,ROWS(I$4:$I127)),"")</f>
        <v/>
      </c>
      <c r="O127" s="128" t="s">
        <v>480</v>
      </c>
      <c r="P127" s="128">
        <v>2550</v>
      </c>
      <c r="Q127" s="128">
        <v>2515</v>
      </c>
      <c r="R127" s="128">
        <v>2470</v>
      </c>
      <c r="S127" s="128">
        <v>2290</v>
      </c>
      <c r="T127" s="128">
        <v>1850</v>
      </c>
      <c r="U127" s="128">
        <v>15</v>
      </c>
      <c r="V127" s="128">
        <v>11685</v>
      </c>
      <c r="W127" s="128">
        <v>11670</v>
      </c>
      <c r="X127" s="128" t="s">
        <v>96</v>
      </c>
      <c r="Y127" s="128">
        <f>ROWS($X$4:X127)</f>
        <v>124</v>
      </c>
      <c r="Z127" s="128" t="str">
        <f t="shared" si="3"/>
        <v/>
      </c>
      <c r="AA127" s="128" t="str">
        <f>IFERROR(SMALL($Z$4:$Z$187,ROWS($X$4:X127)),"")</f>
        <v/>
      </c>
    </row>
    <row r="128" spans="3:27">
      <c r="C128" s="128" t="s">
        <v>481</v>
      </c>
      <c r="D128" s="128">
        <v>0.312</v>
      </c>
      <c r="E128" s="128">
        <v>0.23200000000000001</v>
      </c>
      <c r="F128" s="128">
        <v>0.184</v>
      </c>
      <c r="G128" s="128">
        <v>0.20799999999999999</v>
      </c>
      <c r="H128" s="128">
        <v>6.4000000000000001E-2</v>
      </c>
      <c r="I128" s="128" t="s">
        <v>96</v>
      </c>
      <c r="J128" s="128">
        <f>ROWS(I$4:$I128)</f>
        <v>125</v>
      </c>
      <c r="K128" s="128" t="str">
        <f t="shared" si="2"/>
        <v/>
      </c>
      <c r="L128" s="128" t="str">
        <f>IFERROR(SMALL($K$4:$K$187,ROWS(I$4:$I128)),"")</f>
        <v/>
      </c>
      <c r="O128" s="128" t="s">
        <v>481</v>
      </c>
      <c r="P128" s="128">
        <v>40</v>
      </c>
      <c r="Q128" s="128">
        <v>30</v>
      </c>
      <c r="R128" s="128">
        <v>25</v>
      </c>
      <c r="S128" s="128">
        <v>25</v>
      </c>
      <c r="T128" s="128">
        <v>10</v>
      </c>
      <c r="U128" s="128">
        <v>0</v>
      </c>
      <c r="V128" s="128">
        <v>125</v>
      </c>
      <c r="W128" s="128">
        <v>125</v>
      </c>
      <c r="X128" s="128" t="s">
        <v>96</v>
      </c>
      <c r="Y128" s="128">
        <f>ROWS($X$4:X128)</f>
        <v>125</v>
      </c>
      <c r="Z128" s="128" t="str">
        <f t="shared" si="3"/>
        <v/>
      </c>
      <c r="AA128" s="128" t="str">
        <f>IFERROR(SMALL($Z$4:$Z$187,ROWS($X$4:X128)),"")</f>
        <v/>
      </c>
    </row>
    <row r="129" spans="3:27">
      <c r="C129" s="128" t="s">
        <v>482</v>
      </c>
      <c r="D129" s="128">
        <v>0.375049115913556</v>
      </c>
      <c r="E129" s="128">
        <v>0.24492468893254749</v>
      </c>
      <c r="F129" s="128">
        <v>0.17072691552062869</v>
      </c>
      <c r="G129" s="128">
        <v>0.12508185985592665</v>
      </c>
      <c r="H129" s="128">
        <v>8.4217419777341193E-2</v>
      </c>
      <c r="I129" s="128" t="s">
        <v>96</v>
      </c>
      <c r="J129" s="128">
        <f>ROWS(I$4:$I129)</f>
        <v>126</v>
      </c>
      <c r="K129" s="128" t="str">
        <f t="shared" si="2"/>
        <v/>
      </c>
      <c r="L129" s="128" t="str">
        <f>IFERROR(SMALL($K$4:$K$187,ROWS(I$4:$I129)),"")</f>
        <v/>
      </c>
      <c r="O129" s="128" t="s">
        <v>482</v>
      </c>
      <c r="P129" s="128">
        <v>5725</v>
      </c>
      <c r="Q129" s="128">
        <v>3740</v>
      </c>
      <c r="R129" s="128">
        <v>2605</v>
      </c>
      <c r="S129" s="128">
        <v>1910</v>
      </c>
      <c r="T129" s="128">
        <v>1285</v>
      </c>
      <c r="U129" s="128">
        <v>10</v>
      </c>
      <c r="V129" s="128">
        <v>15280</v>
      </c>
      <c r="W129" s="128">
        <v>15270</v>
      </c>
      <c r="X129" s="128" t="s">
        <v>96</v>
      </c>
      <c r="Y129" s="128">
        <f>ROWS($X$4:X129)</f>
        <v>126</v>
      </c>
      <c r="Z129" s="128" t="str">
        <f t="shared" si="3"/>
        <v/>
      </c>
      <c r="AA129" s="128" t="str">
        <f>IFERROR(SMALL($Z$4:$Z$187,ROWS($X$4:X129)),"")</f>
        <v/>
      </c>
    </row>
    <row r="130" spans="3:27">
      <c r="C130" s="128" t="s">
        <v>483</v>
      </c>
      <c r="D130" s="128">
        <v>0.30647406056534049</v>
      </c>
      <c r="E130" s="128">
        <v>0.24062964918174401</v>
      </c>
      <c r="F130" s="128">
        <v>0.19014253491385516</v>
      </c>
      <c r="G130" s="128">
        <v>0.14915774823631042</v>
      </c>
      <c r="H130" s="128">
        <v>0.11359600710274992</v>
      </c>
      <c r="I130" s="128" t="s">
        <v>96</v>
      </c>
      <c r="J130" s="128">
        <f>ROWS(I$4:$I130)</f>
        <v>127</v>
      </c>
      <c r="K130" s="128" t="str">
        <f t="shared" si="2"/>
        <v/>
      </c>
      <c r="L130" s="128" t="str">
        <f>IFERROR(SMALL($K$4:$K$187,ROWS(I$4:$I130)),"")</f>
        <v/>
      </c>
      <c r="O130" s="128" t="s">
        <v>483</v>
      </c>
      <c r="P130" s="128">
        <v>6385</v>
      </c>
      <c r="Q130" s="128">
        <v>5015</v>
      </c>
      <c r="R130" s="128">
        <v>3960</v>
      </c>
      <c r="S130" s="128">
        <v>3110</v>
      </c>
      <c r="T130" s="128">
        <v>2365</v>
      </c>
      <c r="U130" s="128">
        <v>15</v>
      </c>
      <c r="V130" s="128">
        <v>20850</v>
      </c>
      <c r="W130" s="128">
        <v>20835</v>
      </c>
      <c r="X130" s="128" t="s">
        <v>96</v>
      </c>
      <c r="Y130" s="128">
        <f>ROWS($X$4:X130)</f>
        <v>127</v>
      </c>
      <c r="Z130" s="128" t="str">
        <f t="shared" si="3"/>
        <v/>
      </c>
      <c r="AA130" s="128" t="str">
        <f>IFERROR(SMALL($Z$4:$Z$187,ROWS($X$4:X130)),"")</f>
        <v/>
      </c>
    </row>
    <row r="131" spans="3:27">
      <c r="C131" s="128" t="s">
        <v>484</v>
      </c>
      <c r="D131" s="128">
        <v>0.39247311827956988</v>
      </c>
      <c r="E131" s="128">
        <v>0.23387096774193547</v>
      </c>
      <c r="F131" s="128">
        <v>0.16397849462365591</v>
      </c>
      <c r="G131" s="128">
        <v>0.12096774193548387</v>
      </c>
      <c r="H131" s="128">
        <v>8.8709677419354843E-2</v>
      </c>
      <c r="I131" s="128" t="s">
        <v>96</v>
      </c>
      <c r="J131" s="128">
        <f>ROWS(I$4:$I131)</f>
        <v>128</v>
      </c>
      <c r="K131" s="128" t="str">
        <f t="shared" si="2"/>
        <v/>
      </c>
      <c r="L131" s="128" t="str">
        <f>IFERROR(SMALL($K$4:$K$187,ROWS(I$4:$I131)),"")</f>
        <v/>
      </c>
      <c r="O131" s="128" t="s">
        <v>484</v>
      </c>
      <c r="P131" s="128">
        <v>290</v>
      </c>
      <c r="Q131" s="128">
        <v>175</v>
      </c>
      <c r="R131" s="128">
        <v>120</v>
      </c>
      <c r="S131" s="128">
        <v>90</v>
      </c>
      <c r="T131" s="128">
        <v>65</v>
      </c>
      <c r="U131" s="128">
        <v>0</v>
      </c>
      <c r="V131" s="128">
        <v>745</v>
      </c>
      <c r="W131" s="128">
        <v>745</v>
      </c>
      <c r="X131" s="128" t="s">
        <v>96</v>
      </c>
      <c r="Y131" s="128">
        <f>ROWS($X$4:X131)</f>
        <v>128</v>
      </c>
      <c r="Z131" s="128" t="str">
        <f t="shared" si="3"/>
        <v/>
      </c>
      <c r="AA131" s="128" t="str">
        <f>IFERROR(SMALL($Z$4:$Z$187,ROWS($X$4:X131)),"")</f>
        <v/>
      </c>
    </row>
    <row r="132" spans="3:27">
      <c r="C132" s="128" t="s">
        <v>485</v>
      </c>
      <c r="D132" s="128">
        <v>0.32610857029230461</v>
      </c>
      <c r="E132" s="128">
        <v>0.22847484589381586</v>
      </c>
      <c r="F132" s="128">
        <v>0.18433088089083316</v>
      </c>
      <c r="G132" s="128">
        <v>0.14396500298270035</v>
      </c>
      <c r="H132" s="128">
        <v>0.11712069994034599</v>
      </c>
      <c r="I132" s="128" t="s">
        <v>96</v>
      </c>
      <c r="J132" s="128">
        <f>ROWS(I$4:$I132)</f>
        <v>129</v>
      </c>
      <c r="K132" s="128" t="str">
        <f t="shared" si="2"/>
        <v/>
      </c>
      <c r="L132" s="128" t="str">
        <f>IFERROR(SMALL($K$4:$K$187,ROWS(I$4:$I132)),"")</f>
        <v/>
      </c>
      <c r="O132" s="128" t="s">
        <v>485</v>
      </c>
      <c r="P132" s="128">
        <v>1640</v>
      </c>
      <c r="Q132" s="128">
        <v>1150</v>
      </c>
      <c r="R132" s="128">
        <v>925</v>
      </c>
      <c r="S132" s="128">
        <v>725</v>
      </c>
      <c r="T132" s="128">
        <v>590</v>
      </c>
      <c r="U132" s="128">
        <v>10</v>
      </c>
      <c r="V132" s="128">
        <v>5040</v>
      </c>
      <c r="W132" s="128">
        <v>5030</v>
      </c>
      <c r="X132" s="128" t="s">
        <v>96</v>
      </c>
      <c r="Y132" s="128">
        <f>ROWS($X$4:X132)</f>
        <v>129</v>
      </c>
      <c r="Z132" s="128" t="str">
        <f t="shared" si="3"/>
        <v/>
      </c>
      <c r="AA132" s="128" t="str">
        <f>IFERROR(SMALL($Z$4:$Z$187,ROWS($X$4:X132)),"")</f>
        <v/>
      </c>
    </row>
    <row r="133" spans="3:27">
      <c r="C133" s="128" t="s">
        <v>486</v>
      </c>
      <c r="D133" s="128">
        <v>0.31735159817351599</v>
      </c>
      <c r="E133" s="128">
        <v>0.21232876712328766</v>
      </c>
      <c r="F133" s="128">
        <v>0.21689497716894976</v>
      </c>
      <c r="G133" s="128">
        <v>0.13242009132420091</v>
      </c>
      <c r="H133" s="128">
        <v>0.12100456621004566</v>
      </c>
      <c r="I133" s="128" t="s">
        <v>96</v>
      </c>
      <c r="J133" s="128">
        <f>ROWS(I$4:$I133)</f>
        <v>130</v>
      </c>
      <c r="K133" s="128" t="str">
        <f t="shared" ref="K133:K187" si="4">IF($AF$4=I133,J133,"")</f>
        <v/>
      </c>
      <c r="L133" s="128" t="str">
        <f>IFERROR(SMALL($K$4:$K$187,ROWS(I$4:$I133)),"")</f>
        <v/>
      </c>
      <c r="O133" s="128" t="s">
        <v>486</v>
      </c>
      <c r="P133" s="128">
        <v>140</v>
      </c>
      <c r="Q133" s="128">
        <v>95</v>
      </c>
      <c r="R133" s="128">
        <v>95</v>
      </c>
      <c r="S133" s="128">
        <v>60</v>
      </c>
      <c r="T133" s="128">
        <v>55</v>
      </c>
      <c r="U133" s="128">
        <v>0</v>
      </c>
      <c r="V133" s="128">
        <v>440</v>
      </c>
      <c r="W133" s="128">
        <v>440</v>
      </c>
      <c r="X133" s="128" t="s">
        <v>96</v>
      </c>
      <c r="Y133" s="128">
        <f>ROWS($X$4:X133)</f>
        <v>130</v>
      </c>
      <c r="Z133" s="128" t="str">
        <f t="shared" ref="Z133:Z187" si="5">IF($AF$4=X133,Y133,"")</f>
        <v/>
      </c>
      <c r="AA133" s="128" t="str">
        <f>IFERROR(SMALL($Z$4:$Z$187,ROWS($X$4:X133)),"")</f>
        <v/>
      </c>
    </row>
    <row r="134" spans="3:27">
      <c r="C134" s="128" t="s">
        <v>487</v>
      </c>
      <c r="D134" s="128">
        <v>8.771929824561403E-2</v>
      </c>
      <c r="E134" s="128">
        <v>0.14035087719298245</v>
      </c>
      <c r="F134" s="128">
        <v>0.20175438596491227</v>
      </c>
      <c r="G134" s="128">
        <v>0.30701754385964913</v>
      </c>
      <c r="H134" s="128">
        <v>0.26315789473684209</v>
      </c>
      <c r="I134" s="128" t="s">
        <v>96</v>
      </c>
      <c r="J134" s="128">
        <f>ROWS(I$4:$I134)</f>
        <v>131</v>
      </c>
      <c r="K134" s="128" t="str">
        <f t="shared" si="4"/>
        <v/>
      </c>
      <c r="L134" s="128" t="str">
        <f>IFERROR(SMALL($K$4:$K$187,ROWS(I$4:$I134)),"")</f>
        <v/>
      </c>
      <c r="O134" s="128" t="s">
        <v>487</v>
      </c>
      <c r="P134" s="128">
        <v>10</v>
      </c>
      <c r="Q134" s="128">
        <v>15</v>
      </c>
      <c r="R134" s="128">
        <v>25</v>
      </c>
      <c r="S134" s="128">
        <v>35</v>
      </c>
      <c r="T134" s="128">
        <v>30</v>
      </c>
      <c r="U134" s="128">
        <v>0</v>
      </c>
      <c r="V134" s="128">
        <v>115</v>
      </c>
      <c r="W134" s="128">
        <v>115</v>
      </c>
      <c r="X134" s="128" t="s">
        <v>96</v>
      </c>
      <c r="Y134" s="128">
        <f>ROWS($X$4:X134)</f>
        <v>131</v>
      </c>
      <c r="Z134" s="128" t="str">
        <f t="shared" si="5"/>
        <v/>
      </c>
      <c r="AA134" s="128" t="str">
        <f>IFERROR(SMALL($Z$4:$Z$187,ROWS($X$4:X134)),"")</f>
        <v/>
      </c>
    </row>
    <row r="135" spans="3:27">
      <c r="C135" s="128" t="s">
        <v>488</v>
      </c>
      <c r="D135" s="128">
        <v>0.25899019251725391</v>
      </c>
      <c r="E135" s="128">
        <v>0.19978205593897566</v>
      </c>
      <c r="F135" s="128">
        <v>0.18089357065019979</v>
      </c>
      <c r="G135" s="128">
        <v>0.18706865237922266</v>
      </c>
      <c r="H135" s="128">
        <v>0.17326552851434798</v>
      </c>
      <c r="I135" s="128" t="s">
        <v>96</v>
      </c>
      <c r="J135" s="128">
        <f>ROWS(I$4:$I135)</f>
        <v>132</v>
      </c>
      <c r="K135" s="128" t="str">
        <f t="shared" si="4"/>
        <v/>
      </c>
      <c r="L135" s="128" t="str">
        <f>IFERROR(SMALL($K$4:$K$187,ROWS(I$4:$I135)),"")</f>
        <v/>
      </c>
      <c r="O135" s="128" t="s">
        <v>488</v>
      </c>
      <c r="P135" s="128">
        <v>715</v>
      </c>
      <c r="Q135" s="128">
        <v>550</v>
      </c>
      <c r="R135" s="128">
        <v>500</v>
      </c>
      <c r="S135" s="128">
        <v>515</v>
      </c>
      <c r="T135" s="128">
        <v>475</v>
      </c>
      <c r="U135" s="128">
        <v>5</v>
      </c>
      <c r="V135" s="128">
        <v>2760</v>
      </c>
      <c r="W135" s="128">
        <v>2755</v>
      </c>
      <c r="X135" s="128" t="s">
        <v>96</v>
      </c>
      <c r="Y135" s="128">
        <f>ROWS($X$4:X135)</f>
        <v>132</v>
      </c>
      <c r="Z135" s="128" t="str">
        <f t="shared" si="5"/>
        <v/>
      </c>
      <c r="AA135" s="128" t="str">
        <f>IFERROR(SMALL($Z$4:$Z$187,ROWS($X$4:X135)),"")</f>
        <v/>
      </c>
    </row>
    <row r="136" spans="3:27">
      <c r="C136" s="128" t="s">
        <v>489</v>
      </c>
      <c r="D136" s="128">
        <v>0.2828241123038811</v>
      </c>
      <c r="E136" s="128">
        <v>0.22481420313790257</v>
      </c>
      <c r="F136" s="128">
        <v>0.18393889347646572</v>
      </c>
      <c r="G136" s="128">
        <v>0.15689512799339389</v>
      </c>
      <c r="H136" s="128">
        <v>0.15152766308835672</v>
      </c>
      <c r="I136" s="128" t="s">
        <v>96</v>
      </c>
      <c r="J136" s="128">
        <f>ROWS(I$4:$I136)</f>
        <v>133</v>
      </c>
      <c r="K136" s="128" t="str">
        <f t="shared" si="4"/>
        <v/>
      </c>
      <c r="L136" s="128" t="str">
        <f>IFERROR(SMALL($K$4:$K$187,ROWS(I$4:$I136)),"")</f>
        <v/>
      </c>
      <c r="O136" s="128" t="s">
        <v>489</v>
      </c>
      <c r="P136" s="128">
        <v>1370</v>
      </c>
      <c r="Q136" s="128">
        <v>1090</v>
      </c>
      <c r="R136" s="128">
        <v>890</v>
      </c>
      <c r="S136" s="128">
        <v>760</v>
      </c>
      <c r="T136" s="128">
        <v>735</v>
      </c>
      <c r="U136" s="128">
        <v>10</v>
      </c>
      <c r="V136" s="128">
        <v>4855</v>
      </c>
      <c r="W136" s="128">
        <v>4845</v>
      </c>
      <c r="X136" s="128" t="s">
        <v>96</v>
      </c>
      <c r="Y136" s="128">
        <f>ROWS($X$4:X136)</f>
        <v>133</v>
      </c>
      <c r="Z136" s="128" t="str">
        <f t="shared" si="5"/>
        <v/>
      </c>
      <c r="AA136" s="128" t="str">
        <f>IFERROR(SMALL($Z$4:$Z$187,ROWS($X$4:X136)),"")</f>
        <v/>
      </c>
    </row>
    <row r="137" spans="3:27">
      <c r="C137" s="128" t="s">
        <v>490</v>
      </c>
      <c r="D137" s="128">
        <v>0.26875852660300137</v>
      </c>
      <c r="E137" s="128">
        <v>0.20054570259208732</v>
      </c>
      <c r="F137" s="128">
        <v>0.16643929058663029</v>
      </c>
      <c r="G137" s="128">
        <v>0.14188267394270124</v>
      </c>
      <c r="H137" s="128">
        <v>0.22237380627557982</v>
      </c>
      <c r="I137" s="128" t="s">
        <v>96</v>
      </c>
      <c r="J137" s="128">
        <f>ROWS(I$4:$I137)</f>
        <v>134</v>
      </c>
      <c r="K137" s="128" t="str">
        <f t="shared" si="4"/>
        <v/>
      </c>
      <c r="L137" s="128" t="str">
        <f>IFERROR(SMALL($K$4:$K$187,ROWS(I$4:$I137)),"")</f>
        <v/>
      </c>
      <c r="O137" s="128" t="s">
        <v>490</v>
      </c>
      <c r="P137" s="128">
        <v>195</v>
      </c>
      <c r="Q137" s="128">
        <v>145</v>
      </c>
      <c r="R137" s="128">
        <v>120</v>
      </c>
      <c r="S137" s="128">
        <v>105</v>
      </c>
      <c r="T137" s="128">
        <v>165</v>
      </c>
      <c r="U137" s="128">
        <v>5</v>
      </c>
      <c r="V137" s="128">
        <v>735</v>
      </c>
      <c r="W137" s="128">
        <v>735</v>
      </c>
      <c r="X137" s="128" t="s">
        <v>96</v>
      </c>
      <c r="Y137" s="128">
        <f>ROWS($X$4:X137)</f>
        <v>134</v>
      </c>
      <c r="Z137" s="128" t="str">
        <f t="shared" si="5"/>
        <v/>
      </c>
      <c r="AA137" s="128" t="str">
        <f>IFERROR(SMALL($Z$4:$Z$187,ROWS($X$4:X137)),"")</f>
        <v/>
      </c>
    </row>
    <row r="138" spans="3:27">
      <c r="C138" s="128" t="s">
        <v>491</v>
      </c>
      <c r="D138" s="128">
        <v>0.2502122841777526</v>
      </c>
      <c r="E138" s="128">
        <v>0.22558731955844891</v>
      </c>
      <c r="F138" s="128">
        <v>0.18058307387489386</v>
      </c>
      <c r="G138" s="128">
        <v>0.18058307387489386</v>
      </c>
      <c r="H138" s="128">
        <v>0.16303424851401074</v>
      </c>
      <c r="I138" s="128" t="s">
        <v>96</v>
      </c>
      <c r="J138" s="128">
        <f>ROWS(I$4:$I138)</f>
        <v>135</v>
      </c>
      <c r="K138" s="128" t="str">
        <f t="shared" si="4"/>
        <v/>
      </c>
      <c r="L138" s="128" t="str">
        <f>IFERROR(SMALL($K$4:$K$187,ROWS(I$4:$I138)),"")</f>
        <v/>
      </c>
      <c r="O138" s="128" t="s">
        <v>491</v>
      </c>
      <c r="P138" s="128">
        <v>885</v>
      </c>
      <c r="Q138" s="128">
        <v>795</v>
      </c>
      <c r="R138" s="128">
        <v>640</v>
      </c>
      <c r="S138" s="128">
        <v>640</v>
      </c>
      <c r="T138" s="128">
        <v>575</v>
      </c>
      <c r="U138" s="128">
        <v>5</v>
      </c>
      <c r="V138" s="128">
        <v>3535</v>
      </c>
      <c r="W138" s="128">
        <v>3535</v>
      </c>
      <c r="X138" s="128" t="s">
        <v>96</v>
      </c>
      <c r="Y138" s="128">
        <f>ROWS($X$4:X138)</f>
        <v>135</v>
      </c>
      <c r="Z138" s="128" t="str">
        <f t="shared" si="5"/>
        <v/>
      </c>
      <c r="AA138" s="128" t="str">
        <f>IFERROR(SMALL($Z$4:$Z$187,ROWS($X$4:X138)),"")</f>
        <v/>
      </c>
    </row>
    <row r="139" spans="3:27">
      <c r="C139" s="128" t="s">
        <v>492</v>
      </c>
      <c r="D139" s="128">
        <v>0.20783645655877342</v>
      </c>
      <c r="E139" s="128">
        <v>0.19761499148211242</v>
      </c>
      <c r="F139" s="128">
        <v>0.20954003407155025</v>
      </c>
      <c r="G139" s="128">
        <v>0.20954003407155025</v>
      </c>
      <c r="H139" s="128">
        <v>0.17546848381601363</v>
      </c>
      <c r="I139" s="128" t="s">
        <v>96</v>
      </c>
      <c r="J139" s="128">
        <f>ROWS(I$4:$I139)</f>
        <v>136</v>
      </c>
      <c r="K139" s="128" t="str">
        <f t="shared" si="4"/>
        <v/>
      </c>
      <c r="L139" s="128" t="str">
        <f>IFERROR(SMALL($K$4:$K$187,ROWS(I$4:$I139)),"")</f>
        <v/>
      </c>
      <c r="O139" s="128" t="s">
        <v>492</v>
      </c>
      <c r="P139" s="128">
        <v>120</v>
      </c>
      <c r="Q139" s="128">
        <v>115</v>
      </c>
      <c r="R139" s="128">
        <v>125</v>
      </c>
      <c r="S139" s="128">
        <v>125</v>
      </c>
      <c r="T139" s="128">
        <v>105</v>
      </c>
      <c r="U139" s="128">
        <v>0</v>
      </c>
      <c r="V139" s="128">
        <v>585</v>
      </c>
      <c r="W139" s="128">
        <v>585</v>
      </c>
      <c r="X139" s="128" t="s">
        <v>96</v>
      </c>
      <c r="Y139" s="128">
        <f>ROWS($X$4:X139)</f>
        <v>136</v>
      </c>
      <c r="Z139" s="128" t="str">
        <f t="shared" si="5"/>
        <v/>
      </c>
      <c r="AA139" s="128" t="str">
        <f>IFERROR(SMALL($Z$4:$Z$187,ROWS($X$4:X139)),"")</f>
        <v/>
      </c>
    </row>
    <row r="140" spans="3:27">
      <c r="C140" s="128" t="s">
        <v>493</v>
      </c>
      <c r="D140" s="128">
        <v>0.27010857522712167</v>
      </c>
      <c r="E140" s="128">
        <v>0.20917349878129848</v>
      </c>
      <c r="F140" s="128">
        <v>0.1803678262796366</v>
      </c>
      <c r="G140" s="128">
        <v>0.17394194549080436</v>
      </c>
      <c r="H140" s="128">
        <v>0.16640815422113894</v>
      </c>
      <c r="I140" s="128" t="s">
        <v>96</v>
      </c>
      <c r="J140" s="128">
        <f>ROWS(I$4:$I140)</f>
        <v>137</v>
      </c>
      <c r="K140" s="128" t="str">
        <f t="shared" si="4"/>
        <v/>
      </c>
      <c r="L140" s="128" t="str">
        <f>IFERROR(SMALL($K$4:$K$187,ROWS(I$4:$I140)),"")</f>
        <v/>
      </c>
      <c r="O140" s="128" t="s">
        <v>493</v>
      </c>
      <c r="P140" s="128">
        <v>1220</v>
      </c>
      <c r="Q140" s="128">
        <v>945</v>
      </c>
      <c r="R140" s="128">
        <v>815</v>
      </c>
      <c r="S140" s="128">
        <v>785</v>
      </c>
      <c r="T140" s="128">
        <v>750</v>
      </c>
      <c r="U140" s="128">
        <v>10</v>
      </c>
      <c r="V140" s="128">
        <v>4520</v>
      </c>
      <c r="W140" s="128">
        <v>4515</v>
      </c>
      <c r="X140" s="128" t="s">
        <v>96</v>
      </c>
      <c r="Y140" s="128">
        <f>ROWS($X$4:X140)</f>
        <v>137</v>
      </c>
      <c r="Z140" s="128" t="str">
        <f t="shared" si="5"/>
        <v/>
      </c>
      <c r="AA140" s="128" t="str">
        <f>IFERROR(SMALL($Z$4:$Z$187,ROWS($X$4:X140)),"")</f>
        <v/>
      </c>
    </row>
    <row r="141" spans="3:27">
      <c r="C141" s="128" t="s">
        <v>494</v>
      </c>
      <c r="D141" s="128">
        <v>0.26229508196721313</v>
      </c>
      <c r="E141" s="128">
        <v>0.18579234972677597</v>
      </c>
      <c r="F141" s="128">
        <v>0.25792349726775954</v>
      </c>
      <c r="G141" s="128">
        <v>0.18579234972677597</v>
      </c>
      <c r="H141" s="128">
        <v>0.10819672131147541</v>
      </c>
      <c r="I141" s="128" t="s">
        <v>96</v>
      </c>
      <c r="J141" s="128">
        <f>ROWS(I$4:$I141)</f>
        <v>138</v>
      </c>
      <c r="K141" s="128" t="str">
        <f t="shared" si="4"/>
        <v/>
      </c>
      <c r="L141" s="128" t="str">
        <f>IFERROR(SMALL($K$4:$K$187,ROWS(I$4:$I141)),"")</f>
        <v/>
      </c>
      <c r="O141" s="128" t="s">
        <v>494</v>
      </c>
      <c r="P141" s="128">
        <v>240</v>
      </c>
      <c r="Q141" s="128">
        <v>170</v>
      </c>
      <c r="R141" s="128">
        <v>235</v>
      </c>
      <c r="S141" s="128">
        <v>170</v>
      </c>
      <c r="T141" s="128">
        <v>100</v>
      </c>
      <c r="U141" s="128">
        <v>0</v>
      </c>
      <c r="V141" s="128">
        <v>915</v>
      </c>
      <c r="W141" s="128">
        <v>915</v>
      </c>
      <c r="X141" s="128" t="s">
        <v>96</v>
      </c>
      <c r="Y141" s="128">
        <f>ROWS($X$4:X141)</f>
        <v>138</v>
      </c>
      <c r="Z141" s="128" t="str">
        <f t="shared" si="5"/>
        <v/>
      </c>
      <c r="AA141" s="128" t="str">
        <f>IFERROR(SMALL($Z$4:$Z$187,ROWS($X$4:X141)),"")</f>
        <v/>
      </c>
    </row>
    <row r="142" spans="3:27">
      <c r="C142" s="128" t="s">
        <v>470</v>
      </c>
      <c r="D142" s="128">
        <f>Q142/$W142</f>
        <v>0.17791411042944785</v>
      </c>
      <c r="E142" s="128">
        <f>R142/$W142</f>
        <v>0.20040899795501022</v>
      </c>
      <c r="F142" s="128">
        <f>S142/$W142</f>
        <v>0.28629856850715746</v>
      </c>
      <c r="G142" s="128">
        <f>T142/$W142</f>
        <v>0.22290388548057261</v>
      </c>
      <c r="H142" s="128">
        <f>U142/$W142</f>
        <v>0.11247443762781185</v>
      </c>
      <c r="I142" s="128" t="s">
        <v>97</v>
      </c>
      <c r="J142" s="128">
        <f>ROWS(I$4:$I142)</f>
        <v>139</v>
      </c>
      <c r="K142" s="128" t="str">
        <f t="shared" si="4"/>
        <v/>
      </c>
      <c r="L142" s="128" t="str">
        <f>IFERROR(SMALL($K$4:$K$187,ROWS(I$4:$I142)),"")</f>
        <v/>
      </c>
      <c r="O142" s="128" t="s">
        <v>470</v>
      </c>
      <c r="P142" s="128">
        <v>10</v>
      </c>
      <c r="Q142" s="128">
        <v>435</v>
      </c>
      <c r="R142" s="128">
        <v>490</v>
      </c>
      <c r="S142" s="128">
        <v>700</v>
      </c>
      <c r="T142" s="128">
        <v>545</v>
      </c>
      <c r="U142" s="128">
        <v>275</v>
      </c>
      <c r="V142" s="128">
        <v>2455</v>
      </c>
      <c r="W142" s="128">
        <v>2445</v>
      </c>
      <c r="X142" s="128" t="s">
        <v>97</v>
      </c>
      <c r="Y142" s="128">
        <f>ROWS($X$4:X142)</f>
        <v>139</v>
      </c>
      <c r="Z142" s="128" t="str">
        <f t="shared" si="5"/>
        <v/>
      </c>
      <c r="AA142" s="128" t="str">
        <f>IFERROR(SMALL($Z$4:$Z$187,ROWS($X$4:X142)),"")</f>
        <v/>
      </c>
    </row>
    <row r="143" spans="3:27">
      <c r="C143" s="128" t="s">
        <v>472</v>
      </c>
      <c r="D143" s="128">
        <f t="shared" ref="D143:D187" si="6">Q143/$W143</f>
        <v>0.5008347245409015</v>
      </c>
      <c r="E143" s="128">
        <f t="shared" ref="E143:E187" si="7">R143/$W143</f>
        <v>0.19115191986644409</v>
      </c>
      <c r="F143" s="128">
        <f t="shared" ref="F143:F187" si="8">S143/$W143</f>
        <v>0.13772954924874792</v>
      </c>
      <c r="G143" s="128">
        <f t="shared" ref="G143:G187" si="9">T143/$W143</f>
        <v>8.9315525876460772E-2</v>
      </c>
      <c r="H143" s="128">
        <f t="shared" ref="H143:H187" si="10">U143/$W143</f>
        <v>7.929883138564274E-2</v>
      </c>
      <c r="I143" s="128" t="s">
        <v>97</v>
      </c>
      <c r="J143" s="128">
        <f>ROWS(I$4:$I143)</f>
        <v>140</v>
      </c>
      <c r="K143" s="128" t="str">
        <f t="shared" si="4"/>
        <v/>
      </c>
      <c r="L143" s="128" t="str">
        <f>IFERROR(SMALL($K$4:$K$187,ROWS(I$4:$I143)),"")</f>
        <v/>
      </c>
      <c r="O143" s="128" t="s">
        <v>472</v>
      </c>
      <c r="P143" s="128">
        <v>25</v>
      </c>
      <c r="Q143" s="128">
        <v>3000</v>
      </c>
      <c r="R143" s="128">
        <v>1145</v>
      </c>
      <c r="S143" s="128">
        <v>825</v>
      </c>
      <c r="T143" s="128">
        <v>535</v>
      </c>
      <c r="U143" s="128">
        <v>475</v>
      </c>
      <c r="V143" s="128">
        <v>6015</v>
      </c>
      <c r="W143" s="128">
        <v>5990</v>
      </c>
      <c r="X143" s="128" t="s">
        <v>97</v>
      </c>
      <c r="Y143" s="128">
        <f>ROWS($X$4:X143)</f>
        <v>140</v>
      </c>
      <c r="Z143" s="128" t="str">
        <f t="shared" si="5"/>
        <v/>
      </c>
      <c r="AA143" s="128" t="str">
        <f>IFERROR(SMALL($Z$4:$Z$187,ROWS($X$4:X143)),"")</f>
        <v/>
      </c>
    </row>
    <row r="144" spans="3:27">
      <c r="C144" s="128" t="s">
        <v>473</v>
      </c>
      <c r="D144" s="128">
        <f t="shared" si="6"/>
        <v>0.25038880248833595</v>
      </c>
      <c r="E144" s="128">
        <f t="shared" si="7"/>
        <v>0.2052877138413686</v>
      </c>
      <c r="F144" s="128">
        <f t="shared" si="8"/>
        <v>0.20839813374805599</v>
      </c>
      <c r="G144" s="128">
        <f t="shared" si="9"/>
        <v>0.17418351477449456</v>
      </c>
      <c r="H144" s="128">
        <f t="shared" si="10"/>
        <v>0.16174183514774496</v>
      </c>
      <c r="I144" s="128" t="s">
        <v>97</v>
      </c>
      <c r="J144" s="128">
        <f>ROWS(I$4:$I144)</f>
        <v>141</v>
      </c>
      <c r="K144" s="128" t="str">
        <f t="shared" si="4"/>
        <v/>
      </c>
      <c r="L144" s="128" t="str">
        <f>IFERROR(SMALL($K$4:$K$187,ROWS(I$4:$I144)),"")</f>
        <v/>
      </c>
      <c r="O144" s="128" t="s">
        <v>473</v>
      </c>
      <c r="P144" s="128">
        <v>10</v>
      </c>
      <c r="Q144" s="128">
        <v>805</v>
      </c>
      <c r="R144" s="128">
        <v>660</v>
      </c>
      <c r="S144" s="128">
        <v>670</v>
      </c>
      <c r="T144" s="128">
        <v>560</v>
      </c>
      <c r="U144" s="128">
        <v>520</v>
      </c>
      <c r="V144" s="128">
        <v>3225</v>
      </c>
      <c r="W144" s="128">
        <v>3215</v>
      </c>
      <c r="X144" s="128" t="s">
        <v>97</v>
      </c>
      <c r="Y144" s="128">
        <f>ROWS($X$4:X144)</f>
        <v>141</v>
      </c>
      <c r="Z144" s="128" t="str">
        <f t="shared" si="5"/>
        <v/>
      </c>
      <c r="AA144" s="128" t="str">
        <f>IFERROR(SMALL($Z$4:$Z$187,ROWS($X$4:X144)),"")</f>
        <v/>
      </c>
    </row>
    <row r="145" spans="3:27">
      <c r="C145" s="128" t="s">
        <v>475</v>
      </c>
      <c r="D145" s="128">
        <f t="shared" si="6"/>
        <v>0.26023391812865498</v>
      </c>
      <c r="E145" s="128">
        <f t="shared" si="7"/>
        <v>0.21637426900584794</v>
      </c>
      <c r="F145" s="128">
        <f t="shared" si="8"/>
        <v>0.18567251461988304</v>
      </c>
      <c r="G145" s="128">
        <f t="shared" si="9"/>
        <v>0.17251461988304093</v>
      </c>
      <c r="H145" s="128">
        <f t="shared" si="10"/>
        <v>0.16374269005847952</v>
      </c>
      <c r="I145" s="128" t="s">
        <v>97</v>
      </c>
      <c r="J145" s="128">
        <f>ROWS(I$4:$I145)</f>
        <v>142</v>
      </c>
      <c r="K145" s="128" t="str">
        <f t="shared" si="4"/>
        <v/>
      </c>
      <c r="L145" s="128" t="str">
        <f>IFERROR(SMALL($K$4:$K$187,ROWS(I$4:$I145)),"")</f>
        <v/>
      </c>
      <c r="O145" s="128" t="s">
        <v>475</v>
      </c>
      <c r="P145" s="128">
        <v>10</v>
      </c>
      <c r="Q145" s="128">
        <v>890</v>
      </c>
      <c r="R145" s="128">
        <v>740</v>
      </c>
      <c r="S145" s="128">
        <v>635</v>
      </c>
      <c r="T145" s="128">
        <v>590</v>
      </c>
      <c r="U145" s="128">
        <v>560</v>
      </c>
      <c r="V145" s="128">
        <v>3430</v>
      </c>
      <c r="W145" s="128">
        <v>3420</v>
      </c>
      <c r="X145" s="128" t="s">
        <v>97</v>
      </c>
      <c r="Y145" s="128">
        <f>ROWS($X$4:X145)</f>
        <v>142</v>
      </c>
      <c r="Z145" s="128" t="str">
        <f t="shared" si="5"/>
        <v/>
      </c>
      <c r="AA145" s="128" t="str">
        <f>IFERROR(SMALL($Z$4:$Z$187,ROWS($X$4:X145)),"")</f>
        <v/>
      </c>
    </row>
    <row r="146" spans="3:27">
      <c r="C146" s="128" t="s">
        <v>476</v>
      </c>
      <c r="D146" s="128">
        <f t="shared" si="6"/>
        <v>0.30258792302587922</v>
      </c>
      <c r="E146" s="128">
        <f t="shared" si="7"/>
        <v>0.22694094226940942</v>
      </c>
      <c r="F146" s="128">
        <f t="shared" si="8"/>
        <v>0.1745189117451891</v>
      </c>
      <c r="G146" s="128">
        <f t="shared" si="9"/>
        <v>0.15593895155938953</v>
      </c>
      <c r="H146" s="128">
        <f t="shared" si="10"/>
        <v>0.13934970139349701</v>
      </c>
      <c r="I146" s="128" t="s">
        <v>97</v>
      </c>
      <c r="J146" s="128">
        <f>ROWS(I$4:$I146)</f>
        <v>143</v>
      </c>
      <c r="K146" s="128" t="str">
        <f t="shared" si="4"/>
        <v/>
      </c>
      <c r="L146" s="128" t="str">
        <f>IFERROR(SMALL($K$4:$K$187,ROWS(I$4:$I146)),"")</f>
        <v/>
      </c>
      <c r="O146" s="128" t="s">
        <v>476</v>
      </c>
      <c r="P146" s="128">
        <v>35</v>
      </c>
      <c r="Q146" s="128">
        <v>2280</v>
      </c>
      <c r="R146" s="128">
        <v>1710</v>
      </c>
      <c r="S146" s="128">
        <v>1315</v>
      </c>
      <c r="T146" s="128">
        <v>1175</v>
      </c>
      <c r="U146" s="128">
        <v>1050</v>
      </c>
      <c r="V146" s="128">
        <v>7570</v>
      </c>
      <c r="W146" s="128">
        <v>7535</v>
      </c>
      <c r="X146" s="128" t="s">
        <v>97</v>
      </c>
      <c r="Y146" s="128">
        <f>ROWS($X$4:X146)</f>
        <v>143</v>
      </c>
      <c r="Z146" s="128" t="str">
        <f t="shared" si="5"/>
        <v/>
      </c>
      <c r="AA146" s="128" t="str">
        <f>IFERROR(SMALL($Z$4:$Z$187,ROWS($X$4:X146)),"")</f>
        <v/>
      </c>
    </row>
    <row r="147" spans="3:27">
      <c r="C147" s="128" t="s">
        <v>477</v>
      </c>
      <c r="D147" s="128">
        <f t="shared" si="6"/>
        <v>0.35996055226824458</v>
      </c>
      <c r="E147" s="128">
        <f t="shared" si="7"/>
        <v>0.23076923076923078</v>
      </c>
      <c r="F147" s="128">
        <f t="shared" si="8"/>
        <v>0.17948717948717949</v>
      </c>
      <c r="G147" s="128">
        <f t="shared" si="9"/>
        <v>0.13017751479289941</v>
      </c>
      <c r="H147" s="128">
        <f t="shared" si="10"/>
        <v>9.8619329388560162E-2</v>
      </c>
      <c r="I147" s="128" t="s">
        <v>97</v>
      </c>
      <c r="J147" s="128">
        <f>ROWS(I$4:$I147)</f>
        <v>144</v>
      </c>
      <c r="K147" s="128" t="str">
        <f t="shared" si="4"/>
        <v/>
      </c>
      <c r="L147" s="128" t="str">
        <f>IFERROR(SMALL($K$4:$K$187,ROWS(I$4:$I147)),"")</f>
        <v/>
      </c>
      <c r="O147" s="128" t="s">
        <v>477</v>
      </c>
      <c r="P147" s="128">
        <v>10</v>
      </c>
      <c r="Q147" s="128">
        <v>1825</v>
      </c>
      <c r="R147" s="128">
        <v>1170</v>
      </c>
      <c r="S147" s="128">
        <v>910</v>
      </c>
      <c r="T147" s="128">
        <v>660</v>
      </c>
      <c r="U147" s="128">
        <v>500</v>
      </c>
      <c r="V147" s="128">
        <v>5080</v>
      </c>
      <c r="W147" s="128">
        <v>5070</v>
      </c>
      <c r="X147" s="128" t="s">
        <v>97</v>
      </c>
      <c r="Y147" s="128">
        <f>ROWS($X$4:X147)</f>
        <v>144</v>
      </c>
      <c r="Z147" s="128" t="str">
        <f t="shared" si="5"/>
        <v/>
      </c>
      <c r="AA147" s="128" t="str">
        <f>IFERROR(SMALL($Z$4:$Z$187,ROWS($X$4:X147)),"")</f>
        <v/>
      </c>
    </row>
    <row r="148" spans="3:27">
      <c r="C148" s="128" t="s">
        <v>478</v>
      </c>
      <c r="D148" s="128">
        <f t="shared" si="6"/>
        <v>0.29982259018332347</v>
      </c>
      <c r="E148" s="128">
        <f t="shared" si="7"/>
        <v>0.24127735068007097</v>
      </c>
      <c r="F148" s="128">
        <f t="shared" si="8"/>
        <v>0.18687167356593731</v>
      </c>
      <c r="G148" s="128">
        <f t="shared" si="9"/>
        <v>0.14961561206386753</v>
      </c>
      <c r="H148" s="128">
        <f t="shared" si="10"/>
        <v>0.12241277350680072</v>
      </c>
      <c r="I148" s="128" t="s">
        <v>97</v>
      </c>
      <c r="J148" s="128">
        <f>ROWS(I$4:$I148)</f>
        <v>145</v>
      </c>
      <c r="K148" s="128" t="str">
        <f t="shared" si="4"/>
        <v/>
      </c>
      <c r="L148" s="128" t="str">
        <f>IFERROR(SMALL($K$4:$K$187,ROWS(I$4:$I148)),"")</f>
        <v/>
      </c>
      <c r="O148" s="128" t="s">
        <v>478</v>
      </c>
      <c r="P148" s="128">
        <v>20</v>
      </c>
      <c r="Q148" s="128">
        <v>2535</v>
      </c>
      <c r="R148" s="128">
        <v>2040</v>
      </c>
      <c r="S148" s="128">
        <v>1580</v>
      </c>
      <c r="T148" s="128">
        <v>1265</v>
      </c>
      <c r="U148" s="128">
        <v>1035</v>
      </c>
      <c r="V148" s="128">
        <v>8475</v>
      </c>
      <c r="W148" s="128">
        <v>8455</v>
      </c>
      <c r="X148" s="128" t="s">
        <v>97</v>
      </c>
      <c r="Y148" s="128">
        <f>ROWS($X$4:X148)</f>
        <v>145</v>
      </c>
      <c r="Z148" s="128" t="str">
        <f t="shared" si="5"/>
        <v/>
      </c>
      <c r="AA148" s="128" t="str">
        <f>IFERROR(SMALL($Z$4:$Z$187,ROWS($X$4:X148)),"")</f>
        <v/>
      </c>
    </row>
    <row r="149" spans="3:27">
      <c r="C149" s="128" t="s">
        <v>479</v>
      </c>
      <c r="D149" s="128">
        <f t="shared" si="6"/>
        <v>0.3016759776536313</v>
      </c>
      <c r="E149" s="128">
        <f t="shared" si="7"/>
        <v>0.25698324022346369</v>
      </c>
      <c r="F149" s="128">
        <f t="shared" si="8"/>
        <v>0.1787709497206704</v>
      </c>
      <c r="G149" s="128">
        <f t="shared" si="9"/>
        <v>0.15083798882681565</v>
      </c>
      <c r="H149" s="128">
        <f t="shared" si="10"/>
        <v>0.11173184357541899</v>
      </c>
      <c r="I149" s="128" t="s">
        <v>97</v>
      </c>
      <c r="J149" s="128">
        <f>ROWS(I$4:$I149)</f>
        <v>146</v>
      </c>
      <c r="K149" s="128" t="str">
        <f t="shared" si="4"/>
        <v/>
      </c>
      <c r="L149" s="128" t="str">
        <f>IFERROR(SMALL($K$4:$K$187,ROWS(I$4:$I149)),"")</f>
        <v/>
      </c>
      <c r="O149" s="128" t="s">
        <v>479</v>
      </c>
      <c r="P149" s="128">
        <v>5</v>
      </c>
      <c r="Q149" s="128">
        <v>270</v>
      </c>
      <c r="R149" s="128">
        <v>230</v>
      </c>
      <c r="S149" s="128">
        <v>160</v>
      </c>
      <c r="T149" s="128">
        <v>135</v>
      </c>
      <c r="U149" s="128">
        <v>100</v>
      </c>
      <c r="V149" s="128">
        <v>900</v>
      </c>
      <c r="W149" s="128">
        <v>895</v>
      </c>
      <c r="X149" s="128" t="s">
        <v>97</v>
      </c>
      <c r="Y149" s="128">
        <f>ROWS($X$4:X149)</f>
        <v>146</v>
      </c>
      <c r="Z149" s="128" t="str">
        <f t="shared" si="5"/>
        <v/>
      </c>
      <c r="AA149" s="128" t="str">
        <f>IFERROR(SMALL($Z$4:$Z$187,ROWS($X$4:X149)),"")</f>
        <v/>
      </c>
    </row>
    <row r="150" spans="3:27">
      <c r="C150" s="128" t="s">
        <v>480</v>
      </c>
      <c r="D150" s="128">
        <f t="shared" si="6"/>
        <v>0.22013129102844639</v>
      </c>
      <c r="E150" s="128">
        <f t="shared" si="7"/>
        <v>0.20919037199124726</v>
      </c>
      <c r="F150" s="128">
        <f t="shared" si="8"/>
        <v>0.20962800875273524</v>
      </c>
      <c r="G150" s="128">
        <f t="shared" si="9"/>
        <v>0.20831509846827134</v>
      </c>
      <c r="H150" s="128">
        <f t="shared" si="10"/>
        <v>0.15229759299781181</v>
      </c>
      <c r="I150" s="128" t="s">
        <v>97</v>
      </c>
      <c r="J150" s="128">
        <f>ROWS(I$4:$I150)</f>
        <v>147</v>
      </c>
      <c r="K150" s="128" t="str">
        <f t="shared" si="4"/>
        <v/>
      </c>
      <c r="L150" s="128" t="str">
        <f>IFERROR(SMALL($K$4:$K$187,ROWS(I$4:$I150)),"")</f>
        <v/>
      </c>
      <c r="O150" s="128" t="s">
        <v>480</v>
      </c>
      <c r="P150" s="128">
        <v>30</v>
      </c>
      <c r="Q150" s="128">
        <v>2515</v>
      </c>
      <c r="R150" s="128">
        <v>2390</v>
      </c>
      <c r="S150" s="128">
        <v>2395</v>
      </c>
      <c r="T150" s="128">
        <v>2380</v>
      </c>
      <c r="U150" s="128">
        <v>1740</v>
      </c>
      <c r="V150" s="128">
        <v>11455</v>
      </c>
      <c r="W150" s="128">
        <v>11425</v>
      </c>
      <c r="X150" s="128" t="s">
        <v>97</v>
      </c>
      <c r="Y150" s="128">
        <f>ROWS($X$4:X150)</f>
        <v>147</v>
      </c>
      <c r="Z150" s="128" t="str">
        <f t="shared" si="5"/>
        <v/>
      </c>
      <c r="AA150" s="128" t="str">
        <f>IFERROR(SMALL($Z$4:$Z$187,ROWS($X$4:X150)),"")</f>
        <v/>
      </c>
    </row>
    <row r="151" spans="3:27">
      <c r="C151" s="128" t="s">
        <v>481</v>
      </c>
      <c r="D151" s="128">
        <f t="shared" si="6"/>
        <v>0.35714285714285715</v>
      </c>
      <c r="E151" s="128">
        <f t="shared" si="7"/>
        <v>0.23809523809523808</v>
      </c>
      <c r="F151" s="128">
        <f t="shared" si="8"/>
        <v>0.19047619047619047</v>
      </c>
      <c r="G151" s="128">
        <f t="shared" si="9"/>
        <v>0.11904761904761904</v>
      </c>
      <c r="H151" s="128">
        <f t="shared" si="10"/>
        <v>0.11904761904761904</v>
      </c>
      <c r="I151" s="128" t="s">
        <v>97</v>
      </c>
      <c r="J151" s="128">
        <f>ROWS(I$4:$I151)</f>
        <v>148</v>
      </c>
      <c r="K151" s="128" t="str">
        <f t="shared" si="4"/>
        <v/>
      </c>
      <c r="L151" s="128" t="str">
        <f>IFERROR(SMALL($K$4:$K$187,ROWS(I$4:$I151)),"")</f>
        <v/>
      </c>
      <c r="O151" s="128" t="s">
        <v>481</v>
      </c>
      <c r="P151" s="128">
        <v>0</v>
      </c>
      <c r="Q151" s="128">
        <v>75</v>
      </c>
      <c r="R151" s="128">
        <v>50</v>
      </c>
      <c r="S151" s="128">
        <v>40</v>
      </c>
      <c r="T151" s="128">
        <v>25</v>
      </c>
      <c r="U151" s="128">
        <v>25</v>
      </c>
      <c r="V151" s="128">
        <v>210</v>
      </c>
      <c r="W151" s="128">
        <v>210</v>
      </c>
      <c r="X151" s="128" t="s">
        <v>97</v>
      </c>
      <c r="Y151" s="128">
        <f>ROWS($X$4:X151)</f>
        <v>148</v>
      </c>
      <c r="Z151" s="128" t="str">
        <f t="shared" si="5"/>
        <v/>
      </c>
      <c r="AA151" s="128" t="str">
        <f>IFERROR(SMALL($Z$4:$Z$187,ROWS($X$4:X151)),"")</f>
        <v/>
      </c>
    </row>
    <row r="152" spans="3:27">
      <c r="C152" s="128" t="s">
        <v>482</v>
      </c>
      <c r="D152" s="128">
        <f t="shared" si="6"/>
        <v>0.35392441860465118</v>
      </c>
      <c r="E152" s="128">
        <f t="shared" si="7"/>
        <v>0.24091569767441862</v>
      </c>
      <c r="F152" s="128">
        <f t="shared" si="8"/>
        <v>0.17587209302325582</v>
      </c>
      <c r="G152" s="128">
        <f t="shared" si="9"/>
        <v>0.13517441860465115</v>
      </c>
      <c r="H152" s="128">
        <f t="shared" si="10"/>
        <v>9.4476744186046513E-2</v>
      </c>
      <c r="I152" s="128" t="s">
        <v>97</v>
      </c>
      <c r="J152" s="128">
        <f>ROWS(I$4:$I152)</f>
        <v>149</v>
      </c>
      <c r="K152" s="128" t="str">
        <f t="shared" si="4"/>
        <v/>
      </c>
      <c r="L152" s="128" t="str">
        <f>IFERROR(SMALL($K$4:$K$187,ROWS(I$4:$I152)),"")</f>
        <v/>
      </c>
      <c r="O152" s="128" t="s">
        <v>482</v>
      </c>
      <c r="P152" s="128">
        <v>40</v>
      </c>
      <c r="Q152" s="128">
        <v>4870</v>
      </c>
      <c r="R152" s="128">
        <v>3315</v>
      </c>
      <c r="S152" s="128">
        <v>2420</v>
      </c>
      <c r="T152" s="128">
        <v>1860</v>
      </c>
      <c r="U152" s="128">
        <v>1300</v>
      </c>
      <c r="V152" s="128">
        <v>13800</v>
      </c>
      <c r="W152" s="128">
        <v>13760</v>
      </c>
      <c r="X152" s="128" t="s">
        <v>97</v>
      </c>
      <c r="Y152" s="128">
        <f>ROWS($X$4:X152)</f>
        <v>149</v>
      </c>
      <c r="Z152" s="128" t="str">
        <f t="shared" si="5"/>
        <v/>
      </c>
      <c r="AA152" s="128" t="str">
        <f>IFERROR(SMALL($Z$4:$Z$187,ROWS($X$4:X152)),"")</f>
        <v/>
      </c>
    </row>
    <row r="153" spans="3:27">
      <c r="C153" s="128" t="s">
        <v>483</v>
      </c>
      <c r="D153" s="128">
        <f t="shared" si="6"/>
        <v>0.30679744525547448</v>
      </c>
      <c r="E153" s="128">
        <f t="shared" si="7"/>
        <v>0.23540145985401459</v>
      </c>
      <c r="F153" s="128">
        <f t="shared" si="8"/>
        <v>0.18681569343065693</v>
      </c>
      <c r="G153" s="128">
        <f t="shared" si="9"/>
        <v>0.15214416058394162</v>
      </c>
      <c r="H153" s="128">
        <f t="shared" si="10"/>
        <v>0.11884124087591241</v>
      </c>
      <c r="I153" s="128" t="s">
        <v>97</v>
      </c>
      <c r="J153" s="128">
        <f>ROWS(I$4:$I153)</f>
        <v>150</v>
      </c>
      <c r="K153" s="128" t="str">
        <f t="shared" si="4"/>
        <v/>
      </c>
      <c r="L153" s="128" t="str">
        <f>IFERROR(SMALL($K$4:$K$187,ROWS(I$4:$I153)),"")</f>
        <v/>
      </c>
      <c r="O153" s="128" t="s">
        <v>483</v>
      </c>
      <c r="P153" s="128">
        <v>55</v>
      </c>
      <c r="Q153" s="128">
        <v>6725</v>
      </c>
      <c r="R153" s="128">
        <v>5160</v>
      </c>
      <c r="S153" s="128">
        <v>4095</v>
      </c>
      <c r="T153" s="128">
        <v>3335</v>
      </c>
      <c r="U153" s="128">
        <v>2605</v>
      </c>
      <c r="V153" s="128">
        <v>21975</v>
      </c>
      <c r="W153" s="128">
        <v>21920</v>
      </c>
      <c r="X153" s="128" t="s">
        <v>97</v>
      </c>
      <c r="Y153" s="128">
        <f>ROWS($X$4:X153)</f>
        <v>150</v>
      </c>
      <c r="Z153" s="128" t="str">
        <f t="shared" si="5"/>
        <v/>
      </c>
      <c r="AA153" s="128" t="str">
        <f>IFERROR(SMALL($Z$4:$Z$187,ROWS($X$4:X153)),"")</f>
        <v/>
      </c>
    </row>
    <row r="154" spans="3:27">
      <c r="C154" s="128" t="s">
        <v>484</v>
      </c>
      <c r="D154" s="128">
        <f t="shared" si="6"/>
        <v>0.36046511627906974</v>
      </c>
      <c r="E154" s="128">
        <f t="shared" si="7"/>
        <v>0.30232558139534882</v>
      </c>
      <c r="F154" s="128">
        <f t="shared" si="8"/>
        <v>0.16279069767441862</v>
      </c>
      <c r="G154" s="128">
        <f t="shared" si="9"/>
        <v>0.11627906976744186</v>
      </c>
      <c r="H154" s="128">
        <f t="shared" si="10"/>
        <v>6.9767441860465115E-2</v>
      </c>
      <c r="I154" s="128" t="s">
        <v>97</v>
      </c>
      <c r="J154" s="128">
        <f>ROWS(I$4:$I154)</f>
        <v>151</v>
      </c>
      <c r="K154" s="128" t="str">
        <f t="shared" si="4"/>
        <v/>
      </c>
      <c r="L154" s="128" t="str">
        <f>IFERROR(SMALL($K$4:$K$187,ROWS(I$4:$I154)),"")</f>
        <v/>
      </c>
      <c r="O154" s="128" t="s">
        <v>484</v>
      </c>
      <c r="P154" s="128">
        <v>0</v>
      </c>
      <c r="Q154" s="128">
        <v>155</v>
      </c>
      <c r="R154" s="128">
        <v>130</v>
      </c>
      <c r="S154" s="128">
        <v>70</v>
      </c>
      <c r="T154" s="128">
        <v>50</v>
      </c>
      <c r="U154" s="128">
        <v>30</v>
      </c>
      <c r="V154" s="128">
        <v>430</v>
      </c>
      <c r="W154" s="128">
        <v>430</v>
      </c>
      <c r="X154" s="128" t="s">
        <v>97</v>
      </c>
      <c r="Y154" s="128">
        <f>ROWS($X$4:X154)</f>
        <v>151</v>
      </c>
      <c r="Z154" s="128" t="str">
        <f t="shared" si="5"/>
        <v/>
      </c>
      <c r="AA154" s="128" t="str">
        <f>IFERROR(SMALL($Z$4:$Z$187,ROWS($X$4:X154)),"")</f>
        <v/>
      </c>
    </row>
    <row r="155" spans="3:27">
      <c r="C155" s="128" t="s">
        <v>485</v>
      </c>
      <c r="D155" s="128">
        <f t="shared" si="6"/>
        <v>0.30136986301369861</v>
      </c>
      <c r="E155" s="128">
        <f t="shared" si="7"/>
        <v>0.2208904109589041</v>
      </c>
      <c r="F155" s="128">
        <f t="shared" si="8"/>
        <v>0.1875</v>
      </c>
      <c r="G155" s="128">
        <f t="shared" si="9"/>
        <v>0.1541095890410959</v>
      </c>
      <c r="H155" s="128">
        <f t="shared" si="10"/>
        <v>0.13613013698630136</v>
      </c>
      <c r="I155" s="128" t="s">
        <v>97</v>
      </c>
      <c r="J155" s="128">
        <f>ROWS(I$4:$I155)</f>
        <v>152</v>
      </c>
      <c r="K155" s="128" t="str">
        <f t="shared" si="4"/>
        <v/>
      </c>
      <c r="L155" s="128" t="str">
        <f>IFERROR(SMALL($K$4:$K$187,ROWS(I$4:$I155)),"")</f>
        <v/>
      </c>
      <c r="O155" s="128" t="s">
        <v>485</v>
      </c>
      <c r="P155" s="128">
        <v>20</v>
      </c>
      <c r="Q155" s="128">
        <v>1760</v>
      </c>
      <c r="R155" s="128">
        <v>1290</v>
      </c>
      <c r="S155" s="128">
        <v>1095</v>
      </c>
      <c r="T155" s="128">
        <v>900</v>
      </c>
      <c r="U155" s="128">
        <v>795</v>
      </c>
      <c r="V155" s="128">
        <v>5860</v>
      </c>
      <c r="W155" s="128">
        <v>5840</v>
      </c>
      <c r="X155" s="128" t="s">
        <v>97</v>
      </c>
      <c r="Y155" s="128">
        <f>ROWS($X$4:X155)</f>
        <v>152</v>
      </c>
      <c r="Z155" s="128" t="str">
        <f t="shared" si="5"/>
        <v/>
      </c>
      <c r="AA155" s="128" t="str">
        <f>IFERROR(SMALL($Z$4:$Z$187,ROWS($X$4:X155)),"")</f>
        <v/>
      </c>
    </row>
    <row r="156" spans="3:27">
      <c r="C156" s="128" t="s">
        <v>486</v>
      </c>
      <c r="D156" s="128">
        <f t="shared" si="6"/>
        <v>0.30303030303030304</v>
      </c>
      <c r="E156" s="128">
        <f t="shared" si="7"/>
        <v>0.22727272727272727</v>
      </c>
      <c r="F156" s="128">
        <f t="shared" si="8"/>
        <v>0.18181818181818182</v>
      </c>
      <c r="G156" s="128">
        <f t="shared" si="9"/>
        <v>0.16666666666666666</v>
      </c>
      <c r="H156" s="128">
        <f t="shared" si="10"/>
        <v>0.12121212121212122</v>
      </c>
      <c r="I156" s="128" t="s">
        <v>97</v>
      </c>
      <c r="J156" s="128">
        <f>ROWS(I$4:$I156)</f>
        <v>153</v>
      </c>
      <c r="K156" s="128" t="str">
        <f t="shared" si="4"/>
        <v/>
      </c>
      <c r="L156" s="128" t="str">
        <f>IFERROR(SMALL($K$4:$K$187,ROWS(I$4:$I156)),"")</f>
        <v/>
      </c>
      <c r="O156" s="128" t="s">
        <v>486</v>
      </c>
      <c r="P156" s="128">
        <v>0</v>
      </c>
      <c r="Q156" s="128">
        <v>100</v>
      </c>
      <c r="R156" s="128">
        <v>75</v>
      </c>
      <c r="S156" s="128">
        <v>60</v>
      </c>
      <c r="T156" s="128">
        <v>55</v>
      </c>
      <c r="U156" s="128">
        <v>40</v>
      </c>
      <c r="V156" s="128">
        <v>330</v>
      </c>
      <c r="W156" s="128">
        <v>330</v>
      </c>
      <c r="X156" s="128" t="s">
        <v>97</v>
      </c>
      <c r="Y156" s="128">
        <f>ROWS($X$4:X156)</f>
        <v>153</v>
      </c>
      <c r="Z156" s="128" t="str">
        <f t="shared" si="5"/>
        <v/>
      </c>
      <c r="AA156" s="128" t="str">
        <f>IFERROR(SMALL($Z$4:$Z$187,ROWS($X$4:X156)),"")</f>
        <v/>
      </c>
    </row>
    <row r="157" spans="3:27">
      <c r="C157" s="128" t="s">
        <v>487</v>
      </c>
      <c r="D157" s="128">
        <f t="shared" si="6"/>
        <v>0.10344827586206896</v>
      </c>
      <c r="E157" s="128">
        <f t="shared" si="7"/>
        <v>6.8965517241379309E-2</v>
      </c>
      <c r="F157" s="128">
        <f t="shared" si="8"/>
        <v>0.2413793103448276</v>
      </c>
      <c r="G157" s="128">
        <f t="shared" si="9"/>
        <v>0.31034482758620691</v>
      </c>
      <c r="H157" s="128">
        <f t="shared" si="10"/>
        <v>0.27586206896551724</v>
      </c>
      <c r="I157" s="128" t="s">
        <v>97</v>
      </c>
      <c r="J157" s="128">
        <f>ROWS(I$4:$I157)</f>
        <v>154</v>
      </c>
      <c r="K157" s="128" t="str">
        <f t="shared" si="4"/>
        <v/>
      </c>
      <c r="L157" s="128" t="str">
        <f>IFERROR(SMALL($K$4:$K$187,ROWS(I$4:$I157)),"")</f>
        <v/>
      </c>
      <c r="O157" s="128" t="s">
        <v>487</v>
      </c>
      <c r="P157" s="128">
        <v>0</v>
      </c>
      <c r="Q157" s="128">
        <v>15</v>
      </c>
      <c r="R157" s="128">
        <v>10</v>
      </c>
      <c r="S157" s="128">
        <v>35</v>
      </c>
      <c r="T157" s="128">
        <v>45</v>
      </c>
      <c r="U157" s="128">
        <v>40</v>
      </c>
      <c r="V157" s="128">
        <v>145</v>
      </c>
      <c r="W157" s="128">
        <v>145</v>
      </c>
      <c r="X157" s="128" t="s">
        <v>97</v>
      </c>
      <c r="Y157" s="128">
        <f>ROWS($X$4:X157)</f>
        <v>154</v>
      </c>
      <c r="Z157" s="128" t="str">
        <f t="shared" si="5"/>
        <v/>
      </c>
      <c r="AA157" s="128" t="str">
        <f>IFERROR(SMALL($Z$4:$Z$187,ROWS($X$4:X157)),"")</f>
        <v/>
      </c>
    </row>
    <row r="158" spans="3:27">
      <c r="C158" s="128" t="s">
        <v>488</v>
      </c>
      <c r="D158" s="128">
        <f t="shared" si="6"/>
        <v>0.25</v>
      </c>
      <c r="E158" s="128">
        <f t="shared" si="7"/>
        <v>0.21019108280254778</v>
      </c>
      <c r="F158" s="128">
        <f t="shared" si="8"/>
        <v>0.17993630573248406</v>
      </c>
      <c r="G158" s="128">
        <f t="shared" si="9"/>
        <v>0.18312101910828024</v>
      </c>
      <c r="H158" s="128">
        <f t="shared" si="10"/>
        <v>0.17834394904458598</v>
      </c>
      <c r="I158" s="128" t="s">
        <v>97</v>
      </c>
      <c r="J158" s="128">
        <f>ROWS(I$4:$I158)</f>
        <v>155</v>
      </c>
      <c r="K158" s="128" t="str">
        <f t="shared" si="4"/>
        <v/>
      </c>
      <c r="L158" s="128" t="str">
        <f>IFERROR(SMALL($K$4:$K$187,ROWS(I$4:$I158)),"")</f>
        <v/>
      </c>
      <c r="O158" s="128" t="s">
        <v>488</v>
      </c>
      <c r="P158" s="128">
        <v>10</v>
      </c>
      <c r="Q158" s="128">
        <v>785</v>
      </c>
      <c r="R158" s="128">
        <v>660</v>
      </c>
      <c r="S158" s="128">
        <v>565</v>
      </c>
      <c r="T158" s="128">
        <v>575</v>
      </c>
      <c r="U158" s="128">
        <v>560</v>
      </c>
      <c r="V158" s="128">
        <v>3150</v>
      </c>
      <c r="W158" s="128">
        <v>3140</v>
      </c>
      <c r="X158" s="128" t="s">
        <v>97</v>
      </c>
      <c r="Y158" s="128">
        <f>ROWS($X$4:X158)</f>
        <v>155</v>
      </c>
      <c r="Z158" s="128" t="str">
        <f t="shared" si="5"/>
        <v/>
      </c>
      <c r="AA158" s="128" t="str">
        <f>IFERROR(SMALL($Z$4:$Z$187,ROWS($X$4:X158)),"")</f>
        <v/>
      </c>
    </row>
    <row r="159" spans="3:27">
      <c r="C159" s="128" t="s">
        <v>489</v>
      </c>
      <c r="D159" s="128">
        <f t="shared" si="6"/>
        <v>0.28926353149955636</v>
      </c>
      <c r="E159" s="128">
        <f t="shared" si="7"/>
        <v>0.2236024844720497</v>
      </c>
      <c r="F159" s="128">
        <f t="shared" si="8"/>
        <v>0.17657497781721385</v>
      </c>
      <c r="G159" s="128">
        <f t="shared" si="9"/>
        <v>0.15882874889086068</v>
      </c>
      <c r="H159" s="128">
        <f t="shared" si="10"/>
        <v>0.15084294587400177</v>
      </c>
      <c r="I159" s="128" t="s">
        <v>97</v>
      </c>
      <c r="J159" s="128">
        <f>ROWS(I$4:$I159)</f>
        <v>156</v>
      </c>
      <c r="K159" s="128" t="str">
        <f t="shared" si="4"/>
        <v/>
      </c>
      <c r="L159" s="128" t="str">
        <f>IFERROR(SMALL($K$4:$K$187,ROWS(I$4:$I159)),"")</f>
        <v/>
      </c>
      <c r="O159" s="128" t="s">
        <v>489</v>
      </c>
      <c r="P159" s="128">
        <v>25</v>
      </c>
      <c r="Q159" s="128">
        <v>1630</v>
      </c>
      <c r="R159" s="128">
        <v>1260</v>
      </c>
      <c r="S159" s="128">
        <v>995</v>
      </c>
      <c r="T159" s="128">
        <v>895</v>
      </c>
      <c r="U159" s="128">
        <v>850</v>
      </c>
      <c r="V159" s="128">
        <v>5660</v>
      </c>
      <c r="W159" s="128">
        <v>5635</v>
      </c>
      <c r="X159" s="128" t="s">
        <v>97</v>
      </c>
      <c r="Y159" s="128">
        <f>ROWS($X$4:X159)</f>
        <v>156</v>
      </c>
      <c r="Z159" s="128" t="str">
        <f t="shared" si="5"/>
        <v/>
      </c>
      <c r="AA159" s="128" t="str">
        <f>IFERROR(SMALL($Z$4:$Z$187,ROWS($X$4:X159)),"")</f>
        <v/>
      </c>
    </row>
    <row r="160" spans="3:27">
      <c r="C160" s="128" t="s">
        <v>490</v>
      </c>
      <c r="D160" s="128">
        <f t="shared" si="6"/>
        <v>0.29746835443037972</v>
      </c>
      <c r="E160" s="128">
        <f t="shared" si="7"/>
        <v>0.189873417721519</v>
      </c>
      <c r="F160" s="128">
        <f t="shared" si="8"/>
        <v>0.17088607594936708</v>
      </c>
      <c r="G160" s="128">
        <f t="shared" si="9"/>
        <v>0.17721518987341772</v>
      </c>
      <c r="H160" s="128">
        <f t="shared" si="10"/>
        <v>0.17088607594936708</v>
      </c>
      <c r="I160" s="128" t="s">
        <v>97</v>
      </c>
      <c r="J160" s="128">
        <f>ROWS(I$4:$I160)</f>
        <v>157</v>
      </c>
      <c r="K160" s="128" t="str">
        <f t="shared" si="4"/>
        <v/>
      </c>
      <c r="L160" s="128" t="str">
        <f>IFERROR(SMALL($K$4:$K$187,ROWS(I$4:$I160)),"")</f>
        <v/>
      </c>
      <c r="O160" s="128" t="s">
        <v>490</v>
      </c>
      <c r="P160" s="128">
        <v>0</v>
      </c>
      <c r="Q160" s="128">
        <v>235</v>
      </c>
      <c r="R160" s="128">
        <v>150</v>
      </c>
      <c r="S160" s="128">
        <v>135</v>
      </c>
      <c r="T160" s="128">
        <v>140</v>
      </c>
      <c r="U160" s="128">
        <v>135</v>
      </c>
      <c r="V160" s="128">
        <v>795</v>
      </c>
      <c r="W160" s="128">
        <v>790</v>
      </c>
      <c r="X160" s="128" t="s">
        <v>97</v>
      </c>
      <c r="Y160" s="128">
        <f>ROWS($X$4:X160)</f>
        <v>157</v>
      </c>
      <c r="Z160" s="128" t="str">
        <f t="shared" si="5"/>
        <v/>
      </c>
      <c r="AA160" s="128" t="str">
        <f>IFERROR(SMALL($Z$4:$Z$187,ROWS($X$4:X160)),"")</f>
        <v/>
      </c>
    </row>
    <row r="161" spans="3:27">
      <c r="C161" s="128" t="s">
        <v>491</v>
      </c>
      <c r="D161" s="128">
        <f t="shared" si="6"/>
        <v>0.26794871794871794</v>
      </c>
      <c r="E161" s="128">
        <f t="shared" si="7"/>
        <v>0.21153846153846154</v>
      </c>
      <c r="F161" s="128">
        <f t="shared" si="8"/>
        <v>0.19230769230769232</v>
      </c>
      <c r="G161" s="128">
        <f t="shared" si="9"/>
        <v>0.17564102564102563</v>
      </c>
      <c r="H161" s="128">
        <f t="shared" si="10"/>
        <v>0.15384615384615385</v>
      </c>
      <c r="I161" s="128" t="s">
        <v>97</v>
      </c>
      <c r="J161" s="128">
        <f>ROWS(I$4:$I161)</f>
        <v>158</v>
      </c>
      <c r="K161" s="128" t="str">
        <f t="shared" si="4"/>
        <v/>
      </c>
      <c r="L161" s="128" t="str">
        <f>IFERROR(SMALL($K$4:$K$187,ROWS(I$4:$I161)),"")</f>
        <v/>
      </c>
      <c r="O161" s="128" t="s">
        <v>491</v>
      </c>
      <c r="P161" s="128">
        <v>10</v>
      </c>
      <c r="Q161" s="128">
        <v>1045</v>
      </c>
      <c r="R161" s="128">
        <v>825</v>
      </c>
      <c r="S161" s="128">
        <v>750</v>
      </c>
      <c r="T161" s="128">
        <v>685</v>
      </c>
      <c r="U161" s="128">
        <v>600</v>
      </c>
      <c r="V161" s="128">
        <v>3910</v>
      </c>
      <c r="W161" s="128">
        <v>3900</v>
      </c>
      <c r="X161" s="128" t="s">
        <v>97</v>
      </c>
      <c r="Y161" s="128">
        <f>ROWS($X$4:X161)</f>
        <v>158</v>
      </c>
      <c r="Z161" s="128" t="str">
        <f t="shared" si="5"/>
        <v/>
      </c>
      <c r="AA161" s="128" t="str">
        <f>IFERROR(SMALL($Z$4:$Z$187,ROWS($X$4:X161)),"")</f>
        <v/>
      </c>
    </row>
    <row r="162" spans="3:27">
      <c r="C162" s="128" t="s">
        <v>492</v>
      </c>
      <c r="D162" s="128">
        <f t="shared" si="6"/>
        <v>0.15476190476190477</v>
      </c>
      <c r="E162" s="128">
        <f t="shared" si="7"/>
        <v>0.21428571428571427</v>
      </c>
      <c r="F162" s="128">
        <f t="shared" si="8"/>
        <v>0.21428571428571427</v>
      </c>
      <c r="G162" s="128">
        <f t="shared" si="9"/>
        <v>0.23809523809523808</v>
      </c>
      <c r="H162" s="128">
        <f t="shared" si="10"/>
        <v>0.16666666666666666</v>
      </c>
      <c r="I162" s="128" t="s">
        <v>97</v>
      </c>
      <c r="J162" s="128">
        <f>ROWS(I$4:$I162)</f>
        <v>159</v>
      </c>
      <c r="K162" s="128" t="str">
        <f t="shared" si="4"/>
        <v/>
      </c>
      <c r="L162" s="128" t="str">
        <f>IFERROR(SMALL($K$4:$K$187,ROWS(I$4:$I162)),"")</f>
        <v/>
      </c>
      <c r="O162" s="128" t="s">
        <v>492</v>
      </c>
      <c r="P162" s="128">
        <v>5</v>
      </c>
      <c r="Q162" s="128">
        <v>65</v>
      </c>
      <c r="R162" s="128">
        <v>90</v>
      </c>
      <c r="S162" s="128">
        <v>90</v>
      </c>
      <c r="T162" s="128">
        <v>100</v>
      </c>
      <c r="U162" s="128">
        <v>70</v>
      </c>
      <c r="V162" s="128">
        <v>420</v>
      </c>
      <c r="W162" s="128">
        <v>420</v>
      </c>
      <c r="X162" s="128" t="s">
        <v>97</v>
      </c>
      <c r="Y162" s="128">
        <f>ROWS($X$4:X162)</f>
        <v>159</v>
      </c>
      <c r="Z162" s="128" t="str">
        <f t="shared" si="5"/>
        <v/>
      </c>
      <c r="AA162" s="128" t="str">
        <f>IFERROR(SMALL($Z$4:$Z$187,ROWS($X$4:X162)),"")</f>
        <v/>
      </c>
    </row>
    <row r="163" spans="3:27">
      <c r="C163" s="128" t="s">
        <v>493</v>
      </c>
      <c r="D163" s="128">
        <f t="shared" si="6"/>
        <v>0.28585961342828076</v>
      </c>
      <c r="E163" s="128">
        <f t="shared" si="7"/>
        <v>0.19735503560528994</v>
      </c>
      <c r="F163" s="128">
        <f t="shared" si="8"/>
        <v>0.17395727365208546</v>
      </c>
      <c r="G163" s="128">
        <f t="shared" si="9"/>
        <v>0.18006103763987794</v>
      </c>
      <c r="H163" s="128">
        <f t="shared" si="10"/>
        <v>0.16073245167853509</v>
      </c>
      <c r="I163" s="128" t="s">
        <v>97</v>
      </c>
      <c r="J163" s="128">
        <f>ROWS(I$4:$I163)</f>
        <v>160</v>
      </c>
      <c r="K163" s="128" t="str">
        <f t="shared" si="4"/>
        <v/>
      </c>
      <c r="L163" s="128" t="str">
        <f>IFERROR(SMALL($K$4:$K$187,ROWS(I$4:$I163)),"")</f>
        <v/>
      </c>
      <c r="O163" s="128" t="s">
        <v>493</v>
      </c>
      <c r="P163" s="128">
        <v>10</v>
      </c>
      <c r="Q163" s="128">
        <v>1405</v>
      </c>
      <c r="R163" s="128">
        <v>970</v>
      </c>
      <c r="S163" s="128">
        <v>855</v>
      </c>
      <c r="T163" s="128">
        <v>885</v>
      </c>
      <c r="U163" s="128">
        <v>790</v>
      </c>
      <c r="V163" s="128">
        <v>4925</v>
      </c>
      <c r="W163" s="128">
        <v>4915</v>
      </c>
      <c r="X163" s="128" t="s">
        <v>97</v>
      </c>
      <c r="Y163" s="128">
        <f>ROWS($X$4:X163)</f>
        <v>160</v>
      </c>
      <c r="Z163" s="128" t="str">
        <f t="shared" si="5"/>
        <v/>
      </c>
      <c r="AA163" s="128" t="str">
        <f>IFERROR(SMALL($Z$4:$Z$187,ROWS($X$4:X163)),"")</f>
        <v/>
      </c>
    </row>
    <row r="164" spans="3:27">
      <c r="C164" s="128" t="s">
        <v>494</v>
      </c>
      <c r="D164" s="128">
        <f t="shared" si="6"/>
        <v>0.19753086419753085</v>
      </c>
      <c r="E164" s="128">
        <f t="shared" si="7"/>
        <v>0.19135802469135801</v>
      </c>
      <c r="F164" s="128">
        <f t="shared" si="8"/>
        <v>0.27160493827160492</v>
      </c>
      <c r="G164" s="128">
        <f t="shared" si="9"/>
        <v>0.20987654320987653</v>
      </c>
      <c r="H164" s="128">
        <f t="shared" si="10"/>
        <v>0.13580246913580246</v>
      </c>
      <c r="I164" s="128" t="s">
        <v>97</v>
      </c>
      <c r="J164" s="128">
        <f>ROWS(I$4:$I164)</f>
        <v>161</v>
      </c>
      <c r="K164" s="128" t="str">
        <f t="shared" si="4"/>
        <v/>
      </c>
      <c r="L164" s="128" t="str">
        <f>IFERROR(SMALL($K$4:$K$187,ROWS(I$4:$I164)),"")</f>
        <v/>
      </c>
      <c r="O164" s="128" t="s">
        <v>494</v>
      </c>
      <c r="P164" s="128">
        <v>0</v>
      </c>
      <c r="Q164" s="128">
        <v>160</v>
      </c>
      <c r="R164" s="128">
        <v>155</v>
      </c>
      <c r="S164" s="128">
        <v>220</v>
      </c>
      <c r="T164" s="128">
        <v>170</v>
      </c>
      <c r="U164" s="128">
        <v>110</v>
      </c>
      <c r="V164" s="128">
        <v>810</v>
      </c>
      <c r="W164" s="128">
        <v>810</v>
      </c>
      <c r="X164" s="128" t="s">
        <v>97</v>
      </c>
      <c r="Y164" s="128">
        <f>ROWS($X$4:X164)</f>
        <v>161</v>
      </c>
      <c r="Z164" s="128" t="str">
        <f t="shared" si="5"/>
        <v/>
      </c>
      <c r="AA164" s="128" t="str">
        <f>IFERROR(SMALL($Z$4:$Z$187,ROWS($X$4:X164)),"")</f>
        <v/>
      </c>
    </row>
    <row r="165" spans="3:27">
      <c r="C165" s="128" t="s">
        <v>470</v>
      </c>
      <c r="D165" s="128">
        <f t="shared" si="6"/>
        <v>0.17206132879045996</v>
      </c>
      <c r="E165" s="128">
        <f t="shared" si="7"/>
        <v>0.19761499148211242</v>
      </c>
      <c r="F165" s="128">
        <f t="shared" si="8"/>
        <v>0.293015332197615</v>
      </c>
      <c r="G165" s="128">
        <f t="shared" si="9"/>
        <v>0.21976149914821125</v>
      </c>
      <c r="H165" s="128">
        <f t="shared" si="10"/>
        <v>0.11754684838160136</v>
      </c>
      <c r="I165" s="128" t="s">
        <v>98</v>
      </c>
      <c r="J165" s="128">
        <f>ROWS(I$4:$I165)</f>
        <v>162</v>
      </c>
      <c r="K165" s="128">
        <f t="shared" si="4"/>
        <v>162</v>
      </c>
      <c r="L165" s="128" t="str">
        <f>IFERROR(SMALL($K$4:$K$187,ROWS(I$4:$I165)),"")</f>
        <v/>
      </c>
      <c r="O165" s="128" t="s">
        <v>470</v>
      </c>
      <c r="P165" s="128">
        <v>15</v>
      </c>
      <c r="Q165" s="128">
        <v>505</v>
      </c>
      <c r="R165" s="128">
        <v>580</v>
      </c>
      <c r="S165" s="128">
        <v>860</v>
      </c>
      <c r="T165" s="128">
        <v>645</v>
      </c>
      <c r="U165" s="128">
        <v>345</v>
      </c>
      <c r="V165" s="128">
        <v>2955</v>
      </c>
      <c r="W165" s="128">
        <v>2935</v>
      </c>
      <c r="X165" s="128" t="s">
        <v>98</v>
      </c>
      <c r="Y165" s="128">
        <f>ROWS($X$4:X165)</f>
        <v>162</v>
      </c>
      <c r="Z165" s="128">
        <f t="shared" si="5"/>
        <v>162</v>
      </c>
      <c r="AA165" s="128" t="str">
        <f>IFERROR(SMALL($Z$4:$Z$187,ROWS($X$4:X165)),"")</f>
        <v/>
      </c>
    </row>
    <row r="166" spans="3:27">
      <c r="C166" s="128" t="s">
        <v>472</v>
      </c>
      <c r="D166" s="128">
        <f t="shared" si="6"/>
        <v>0.55626450116009285</v>
      </c>
      <c r="E166" s="128">
        <f t="shared" si="7"/>
        <v>0.18909512761020883</v>
      </c>
      <c r="F166" s="128">
        <f t="shared" si="8"/>
        <v>0.11774941995359629</v>
      </c>
      <c r="G166" s="128">
        <f t="shared" si="9"/>
        <v>8.1206496519721574E-2</v>
      </c>
      <c r="H166" s="128">
        <f t="shared" si="10"/>
        <v>5.5684454756380508E-2</v>
      </c>
      <c r="I166" s="128" t="s">
        <v>98</v>
      </c>
      <c r="J166" s="128">
        <f>ROWS(I$4:$I166)</f>
        <v>163</v>
      </c>
      <c r="K166" s="128">
        <f t="shared" si="4"/>
        <v>163</v>
      </c>
      <c r="L166" s="128" t="str">
        <f>IFERROR(SMALL($K$4:$K$187,ROWS(I$4:$I166)),"")</f>
        <v/>
      </c>
      <c r="O166" s="128" t="s">
        <v>472</v>
      </c>
      <c r="P166" s="128">
        <v>25</v>
      </c>
      <c r="Q166" s="128">
        <v>4795</v>
      </c>
      <c r="R166" s="128">
        <v>1630</v>
      </c>
      <c r="S166" s="128">
        <v>1015</v>
      </c>
      <c r="T166" s="128">
        <v>700</v>
      </c>
      <c r="U166" s="128">
        <v>480</v>
      </c>
      <c r="V166" s="128">
        <v>8645</v>
      </c>
      <c r="W166" s="128">
        <v>8620</v>
      </c>
      <c r="X166" s="128" t="s">
        <v>98</v>
      </c>
      <c r="Y166" s="128">
        <f>ROWS($X$4:X166)</f>
        <v>163</v>
      </c>
      <c r="Z166" s="128">
        <f t="shared" si="5"/>
        <v>163</v>
      </c>
      <c r="AA166" s="128" t="str">
        <f>IFERROR(SMALL($Z$4:$Z$187,ROWS($X$4:X166)),"")</f>
        <v/>
      </c>
    </row>
    <row r="167" spans="3:27">
      <c r="C167" s="128" t="s">
        <v>473</v>
      </c>
      <c r="D167" s="128">
        <f t="shared" si="6"/>
        <v>0.25615763546798032</v>
      </c>
      <c r="E167" s="128">
        <f t="shared" si="7"/>
        <v>0.2134646962233169</v>
      </c>
      <c r="F167" s="128">
        <f t="shared" si="8"/>
        <v>0.19540229885057472</v>
      </c>
      <c r="G167" s="128">
        <f t="shared" si="9"/>
        <v>0.17898193760262726</v>
      </c>
      <c r="H167" s="128">
        <f t="shared" si="10"/>
        <v>0.15599343185550082</v>
      </c>
      <c r="I167" s="128" t="s">
        <v>98</v>
      </c>
      <c r="J167" s="128">
        <f>ROWS(I$4:$I167)</f>
        <v>164</v>
      </c>
      <c r="K167" s="128">
        <f t="shared" si="4"/>
        <v>164</v>
      </c>
      <c r="L167" s="128" t="str">
        <f>IFERROR(SMALL($K$4:$K$187,ROWS(I$4:$I167)),"")</f>
        <v/>
      </c>
      <c r="O167" s="128" t="s">
        <v>473</v>
      </c>
      <c r="P167" s="128">
        <v>5</v>
      </c>
      <c r="Q167" s="128">
        <v>780</v>
      </c>
      <c r="R167" s="128">
        <v>650</v>
      </c>
      <c r="S167" s="128">
        <v>595</v>
      </c>
      <c r="T167" s="128">
        <v>545</v>
      </c>
      <c r="U167" s="128">
        <v>475</v>
      </c>
      <c r="V167" s="128">
        <v>3050</v>
      </c>
      <c r="W167" s="128">
        <v>3045</v>
      </c>
      <c r="X167" s="128" t="s">
        <v>98</v>
      </c>
      <c r="Y167" s="128">
        <f>ROWS($X$4:X167)</f>
        <v>164</v>
      </c>
      <c r="Z167" s="128">
        <f t="shared" si="5"/>
        <v>164</v>
      </c>
      <c r="AA167" s="128" t="str">
        <f>IFERROR(SMALL($Z$4:$Z$187,ROWS($X$4:X167)),"")</f>
        <v/>
      </c>
    </row>
    <row r="168" spans="3:27">
      <c r="C168" s="128" t="s">
        <v>475</v>
      </c>
      <c r="D168" s="128">
        <f t="shared" si="6"/>
        <v>0.26213592233009708</v>
      </c>
      <c r="E168" s="128">
        <f t="shared" si="7"/>
        <v>0.20873786407766989</v>
      </c>
      <c r="F168" s="128">
        <f t="shared" si="8"/>
        <v>0.18608414239482202</v>
      </c>
      <c r="G168" s="128">
        <f t="shared" si="9"/>
        <v>0.17799352750809061</v>
      </c>
      <c r="H168" s="128">
        <f t="shared" si="10"/>
        <v>0.1650485436893204</v>
      </c>
      <c r="I168" s="128" t="s">
        <v>98</v>
      </c>
      <c r="J168" s="128">
        <f>ROWS(I$4:$I168)</f>
        <v>165</v>
      </c>
      <c r="K168" s="128">
        <f t="shared" si="4"/>
        <v>165</v>
      </c>
      <c r="L168" s="128" t="str">
        <f>IFERROR(SMALL($K$4:$K$187,ROWS(I$4:$I168)),"")</f>
        <v/>
      </c>
      <c r="O168" s="128" t="s">
        <v>475</v>
      </c>
      <c r="P168" s="128">
        <v>10</v>
      </c>
      <c r="Q168" s="128">
        <v>810</v>
      </c>
      <c r="R168" s="128">
        <v>645</v>
      </c>
      <c r="S168" s="128">
        <v>575</v>
      </c>
      <c r="T168" s="128">
        <v>550</v>
      </c>
      <c r="U168" s="128">
        <v>510</v>
      </c>
      <c r="V168" s="128">
        <v>3100</v>
      </c>
      <c r="W168" s="128">
        <v>3090</v>
      </c>
      <c r="X168" s="128" t="s">
        <v>98</v>
      </c>
      <c r="Y168" s="128">
        <f>ROWS($X$4:X168)</f>
        <v>165</v>
      </c>
      <c r="Z168" s="128">
        <f t="shared" si="5"/>
        <v>165</v>
      </c>
      <c r="AA168" s="128" t="str">
        <f>IFERROR(SMALL($Z$4:$Z$187,ROWS($X$4:X168)),"")</f>
        <v/>
      </c>
    </row>
    <row r="169" spans="3:27">
      <c r="C169" s="128" t="s">
        <v>476</v>
      </c>
      <c r="D169" s="128">
        <f t="shared" si="6"/>
        <v>0.27155824508320725</v>
      </c>
      <c r="E169" s="128">
        <f t="shared" si="7"/>
        <v>0.22768532526475038</v>
      </c>
      <c r="F169" s="128">
        <f t="shared" si="8"/>
        <v>0.18835098335854766</v>
      </c>
      <c r="G169" s="128">
        <f t="shared" si="9"/>
        <v>0.16792738275340394</v>
      </c>
      <c r="H169" s="128">
        <f t="shared" si="10"/>
        <v>0.1437216338880484</v>
      </c>
      <c r="I169" s="128" t="s">
        <v>98</v>
      </c>
      <c r="J169" s="128">
        <f>ROWS(I$4:$I169)</f>
        <v>166</v>
      </c>
      <c r="K169" s="128">
        <f t="shared" si="4"/>
        <v>166</v>
      </c>
      <c r="L169" s="128" t="str">
        <f>IFERROR(SMALL($K$4:$K$187,ROWS(I$4:$I169)),"")</f>
        <v/>
      </c>
      <c r="O169" s="128" t="s">
        <v>476</v>
      </c>
      <c r="P169" s="128">
        <v>15</v>
      </c>
      <c r="Q169" s="128">
        <v>1795</v>
      </c>
      <c r="R169" s="128">
        <v>1505</v>
      </c>
      <c r="S169" s="128">
        <v>1245</v>
      </c>
      <c r="T169" s="128">
        <v>1110</v>
      </c>
      <c r="U169" s="128">
        <v>950</v>
      </c>
      <c r="V169" s="128">
        <v>6625</v>
      </c>
      <c r="W169" s="128">
        <v>6610</v>
      </c>
      <c r="X169" s="128" t="s">
        <v>98</v>
      </c>
      <c r="Y169" s="128">
        <f>ROWS($X$4:X169)</f>
        <v>166</v>
      </c>
      <c r="Z169" s="128">
        <f t="shared" si="5"/>
        <v>166</v>
      </c>
      <c r="AA169" s="128" t="str">
        <f>IFERROR(SMALL($Z$4:$Z$187,ROWS($X$4:X169)),"")</f>
        <v/>
      </c>
    </row>
    <row r="170" spans="3:27">
      <c r="C170" s="128" t="s">
        <v>477</v>
      </c>
      <c r="D170" s="128">
        <f t="shared" si="6"/>
        <v>0.34642497482376639</v>
      </c>
      <c r="E170" s="128">
        <f t="shared" si="7"/>
        <v>0.23867069486404835</v>
      </c>
      <c r="F170" s="128">
        <f t="shared" si="8"/>
        <v>0.17522658610271905</v>
      </c>
      <c r="G170" s="128">
        <f t="shared" si="9"/>
        <v>0.14300100704934543</v>
      </c>
      <c r="H170" s="128">
        <f t="shared" si="10"/>
        <v>9.5669687814702919E-2</v>
      </c>
      <c r="I170" s="128" t="s">
        <v>98</v>
      </c>
      <c r="J170" s="128">
        <f>ROWS(I$4:$I170)</f>
        <v>167</v>
      </c>
      <c r="K170" s="128">
        <f t="shared" si="4"/>
        <v>167</v>
      </c>
      <c r="L170" s="128" t="str">
        <f>IFERROR(SMALL($K$4:$K$187,ROWS(I$4:$I170)),"")</f>
        <v/>
      </c>
      <c r="O170" s="128" t="s">
        <v>477</v>
      </c>
      <c r="P170" s="128">
        <v>10</v>
      </c>
      <c r="Q170" s="128">
        <v>1720</v>
      </c>
      <c r="R170" s="128">
        <v>1185</v>
      </c>
      <c r="S170" s="128">
        <v>870</v>
      </c>
      <c r="T170" s="128">
        <v>710</v>
      </c>
      <c r="U170" s="128">
        <v>475</v>
      </c>
      <c r="V170" s="128">
        <v>4975</v>
      </c>
      <c r="W170" s="128">
        <v>4965</v>
      </c>
      <c r="X170" s="128" t="s">
        <v>98</v>
      </c>
      <c r="Y170" s="128">
        <f>ROWS($X$4:X170)</f>
        <v>167</v>
      </c>
      <c r="Z170" s="128">
        <f t="shared" si="5"/>
        <v>167</v>
      </c>
      <c r="AA170" s="128" t="str">
        <f>IFERROR(SMALL($Z$4:$Z$187,ROWS($X$4:X170)),"")</f>
        <v/>
      </c>
    </row>
    <row r="171" spans="3:27">
      <c r="C171" s="128" t="s">
        <v>478</v>
      </c>
      <c r="D171" s="128">
        <f t="shared" si="6"/>
        <v>0.27392120075046905</v>
      </c>
      <c r="E171" s="128">
        <f t="shared" si="7"/>
        <v>0.23827392120075047</v>
      </c>
      <c r="F171" s="128">
        <f t="shared" si="8"/>
        <v>0.18902439024390244</v>
      </c>
      <c r="G171" s="128">
        <f t="shared" si="9"/>
        <v>0.17073170731707318</v>
      </c>
      <c r="H171" s="128">
        <f t="shared" si="10"/>
        <v>0.12804878048780488</v>
      </c>
      <c r="I171" s="128" t="s">
        <v>98</v>
      </c>
      <c r="J171" s="128">
        <f>ROWS(I$4:$I171)</f>
        <v>168</v>
      </c>
      <c r="K171" s="128">
        <f t="shared" si="4"/>
        <v>168</v>
      </c>
      <c r="L171" s="128" t="str">
        <f>IFERROR(SMALL($K$4:$K$187,ROWS(I$4:$I171)),"")</f>
        <v/>
      </c>
      <c r="O171" s="128" t="s">
        <v>478</v>
      </c>
      <c r="P171" s="128">
        <v>60</v>
      </c>
      <c r="Q171" s="128">
        <v>2920</v>
      </c>
      <c r="R171" s="128">
        <v>2540</v>
      </c>
      <c r="S171" s="128">
        <v>2015</v>
      </c>
      <c r="T171" s="128">
        <v>1820</v>
      </c>
      <c r="U171" s="128">
        <v>1365</v>
      </c>
      <c r="V171" s="128">
        <v>10720</v>
      </c>
      <c r="W171" s="128">
        <v>10660</v>
      </c>
      <c r="X171" s="128" t="s">
        <v>98</v>
      </c>
      <c r="Y171" s="128">
        <f>ROWS($X$4:X171)</f>
        <v>168</v>
      </c>
      <c r="Z171" s="128">
        <f t="shared" si="5"/>
        <v>168</v>
      </c>
      <c r="AA171" s="128" t="str">
        <f>IFERROR(SMALL($Z$4:$Z$187,ROWS($X$4:X171)),"")</f>
        <v/>
      </c>
    </row>
    <row r="172" spans="3:27">
      <c r="C172" s="128" t="s">
        <v>479</v>
      </c>
      <c r="D172" s="128">
        <f t="shared" si="6"/>
        <v>0.33333333333333331</v>
      </c>
      <c r="E172" s="128">
        <f t="shared" si="7"/>
        <v>0.23809523809523808</v>
      </c>
      <c r="F172" s="128">
        <f t="shared" si="8"/>
        <v>0.14285714285714285</v>
      </c>
      <c r="G172" s="128">
        <f t="shared" si="9"/>
        <v>0.15873015873015872</v>
      </c>
      <c r="H172" s="128">
        <f t="shared" si="10"/>
        <v>0.13227513227513227</v>
      </c>
      <c r="I172" s="128" t="s">
        <v>98</v>
      </c>
      <c r="J172" s="128">
        <f>ROWS(I$4:$I172)</f>
        <v>169</v>
      </c>
      <c r="K172" s="128">
        <f t="shared" si="4"/>
        <v>169</v>
      </c>
      <c r="L172" s="128" t="str">
        <f>IFERROR(SMALL($K$4:$K$187,ROWS(I$4:$I172)),"")</f>
        <v/>
      </c>
      <c r="O172" s="128" t="s">
        <v>479</v>
      </c>
      <c r="P172" s="128">
        <v>5</v>
      </c>
      <c r="Q172" s="128">
        <v>315</v>
      </c>
      <c r="R172" s="128">
        <v>225</v>
      </c>
      <c r="S172" s="128">
        <v>135</v>
      </c>
      <c r="T172" s="128">
        <v>150</v>
      </c>
      <c r="U172" s="128">
        <v>125</v>
      </c>
      <c r="V172" s="128">
        <v>950</v>
      </c>
      <c r="W172" s="128">
        <v>945</v>
      </c>
      <c r="X172" s="128" t="s">
        <v>98</v>
      </c>
      <c r="Y172" s="128">
        <f>ROWS($X$4:X172)</f>
        <v>169</v>
      </c>
      <c r="Z172" s="128">
        <f t="shared" si="5"/>
        <v>169</v>
      </c>
      <c r="AA172" s="128" t="str">
        <f>IFERROR(SMALL($Z$4:$Z$187,ROWS($X$4:X172)),"")</f>
        <v/>
      </c>
    </row>
    <row r="173" spans="3:27">
      <c r="C173" s="128" t="s">
        <v>480</v>
      </c>
      <c r="D173" s="128">
        <f t="shared" si="6"/>
        <v>0.214900947459087</v>
      </c>
      <c r="E173" s="128">
        <f t="shared" si="7"/>
        <v>0.21619293712316967</v>
      </c>
      <c r="F173" s="128">
        <f t="shared" si="8"/>
        <v>0.20757967269595176</v>
      </c>
      <c r="G173" s="128">
        <f t="shared" si="9"/>
        <v>0.20456503014642549</v>
      </c>
      <c r="H173" s="128">
        <f t="shared" si="10"/>
        <v>0.15676141257536608</v>
      </c>
      <c r="I173" s="128" t="s">
        <v>98</v>
      </c>
      <c r="J173" s="128">
        <f>ROWS(I$4:$I173)</f>
        <v>170</v>
      </c>
      <c r="K173" s="128">
        <f t="shared" si="4"/>
        <v>170</v>
      </c>
      <c r="L173" s="128" t="str">
        <f>IFERROR(SMALL($K$4:$K$187,ROWS(I$4:$I173)),"")</f>
        <v/>
      </c>
      <c r="O173" s="128" t="s">
        <v>480</v>
      </c>
      <c r="P173" s="128">
        <v>15</v>
      </c>
      <c r="Q173" s="128">
        <v>2495</v>
      </c>
      <c r="R173" s="128">
        <v>2510</v>
      </c>
      <c r="S173" s="128">
        <v>2410</v>
      </c>
      <c r="T173" s="128">
        <v>2375</v>
      </c>
      <c r="U173" s="128">
        <v>1820</v>
      </c>
      <c r="V173" s="128">
        <v>11625</v>
      </c>
      <c r="W173" s="128">
        <v>11610</v>
      </c>
      <c r="X173" s="128" t="s">
        <v>98</v>
      </c>
      <c r="Y173" s="128">
        <f>ROWS($X$4:X173)</f>
        <v>170</v>
      </c>
      <c r="Z173" s="128">
        <f t="shared" si="5"/>
        <v>170</v>
      </c>
      <c r="AA173" s="128" t="str">
        <f>IFERROR(SMALL($Z$4:$Z$187,ROWS($X$4:X173)),"")</f>
        <v/>
      </c>
    </row>
    <row r="174" spans="3:27">
      <c r="C174" s="128" t="s">
        <v>481</v>
      </c>
      <c r="D174" s="128">
        <f t="shared" si="6"/>
        <v>0.23529411764705882</v>
      </c>
      <c r="E174" s="128">
        <f t="shared" si="7"/>
        <v>0.23529411764705882</v>
      </c>
      <c r="F174" s="128">
        <f t="shared" si="8"/>
        <v>0.17647058823529413</v>
      </c>
      <c r="G174" s="128">
        <f t="shared" si="9"/>
        <v>0.23529411764705882</v>
      </c>
      <c r="H174" s="128">
        <f t="shared" si="10"/>
        <v>0.11764705882352941</v>
      </c>
      <c r="I174" s="128" t="s">
        <v>98</v>
      </c>
      <c r="J174" s="128">
        <f>ROWS(I$4:$I174)</f>
        <v>171</v>
      </c>
      <c r="K174" s="128">
        <f t="shared" si="4"/>
        <v>171</v>
      </c>
      <c r="L174" s="128" t="str">
        <f>IFERROR(SMALL($K$4:$K$187,ROWS(I$4:$I174)),"")</f>
        <v/>
      </c>
      <c r="O174" s="128" t="s">
        <v>481</v>
      </c>
      <c r="P174" s="128">
        <v>5</v>
      </c>
      <c r="Q174" s="128">
        <v>20</v>
      </c>
      <c r="R174" s="128">
        <v>20</v>
      </c>
      <c r="S174" s="128">
        <v>15</v>
      </c>
      <c r="T174" s="128">
        <v>20</v>
      </c>
      <c r="U174" s="128">
        <v>10</v>
      </c>
      <c r="V174" s="128">
        <v>90</v>
      </c>
      <c r="W174" s="128">
        <v>85</v>
      </c>
      <c r="X174" s="128" t="s">
        <v>98</v>
      </c>
      <c r="Y174" s="128">
        <f>ROWS($X$4:X174)</f>
        <v>171</v>
      </c>
      <c r="Z174" s="128">
        <f t="shared" si="5"/>
        <v>171</v>
      </c>
      <c r="AA174" s="128" t="str">
        <f>IFERROR(SMALL($Z$4:$Z$187,ROWS($X$4:X174)),"")</f>
        <v/>
      </c>
    </row>
    <row r="175" spans="3:27">
      <c r="C175" s="128" t="s">
        <v>482</v>
      </c>
      <c r="D175" s="128">
        <f t="shared" si="6"/>
        <v>0.37402135231316724</v>
      </c>
      <c r="E175" s="128">
        <f t="shared" si="7"/>
        <v>0.2412811387900356</v>
      </c>
      <c r="F175" s="128">
        <f t="shared" si="8"/>
        <v>0.16512455516014235</v>
      </c>
      <c r="G175" s="128">
        <f t="shared" si="9"/>
        <v>0.12811387900355872</v>
      </c>
      <c r="H175" s="128">
        <f t="shared" si="10"/>
        <v>9.1459074733096085E-2</v>
      </c>
      <c r="I175" s="128" t="s">
        <v>98</v>
      </c>
      <c r="J175" s="128">
        <f>ROWS(I$4:$I175)</f>
        <v>172</v>
      </c>
      <c r="K175" s="128">
        <f t="shared" si="4"/>
        <v>172</v>
      </c>
      <c r="L175" s="128" t="str">
        <f>IFERROR(SMALL($K$4:$K$187,ROWS(I$4:$I175)),"")</f>
        <v/>
      </c>
      <c r="O175" s="128" t="s">
        <v>482</v>
      </c>
      <c r="P175" s="128">
        <v>55</v>
      </c>
      <c r="Q175" s="128">
        <v>5255</v>
      </c>
      <c r="R175" s="128">
        <v>3390</v>
      </c>
      <c r="S175" s="128">
        <v>2320</v>
      </c>
      <c r="T175" s="128">
        <v>1800</v>
      </c>
      <c r="U175" s="128">
        <v>1285</v>
      </c>
      <c r="V175" s="128">
        <v>14105</v>
      </c>
      <c r="W175" s="128">
        <v>14050</v>
      </c>
      <c r="X175" s="128" t="s">
        <v>98</v>
      </c>
      <c r="Y175" s="128">
        <f>ROWS($X$4:X175)</f>
        <v>172</v>
      </c>
      <c r="Z175" s="128">
        <f t="shared" si="5"/>
        <v>172</v>
      </c>
      <c r="AA175" s="128" t="str">
        <f>IFERROR(SMALL($Z$4:$Z$187,ROWS($X$4:X175)),"")</f>
        <v/>
      </c>
    </row>
    <row r="176" spans="3:27">
      <c r="C176" s="128" t="s">
        <v>483</v>
      </c>
      <c r="D176" s="128">
        <f t="shared" si="6"/>
        <v>0.3066635382449554</v>
      </c>
      <c r="E176" s="128">
        <f t="shared" si="7"/>
        <v>0.24096668230877522</v>
      </c>
      <c r="F176" s="128">
        <f t="shared" si="8"/>
        <v>0.19005161895823558</v>
      </c>
      <c r="G176" s="128">
        <f t="shared" si="9"/>
        <v>0.15297982167996246</v>
      </c>
      <c r="H176" s="128">
        <f t="shared" si="10"/>
        <v>0.10957297043641483</v>
      </c>
      <c r="I176" s="128" t="s">
        <v>98</v>
      </c>
      <c r="J176" s="128">
        <f>ROWS(I$4:$I176)</f>
        <v>173</v>
      </c>
      <c r="K176" s="128">
        <f t="shared" si="4"/>
        <v>173</v>
      </c>
      <c r="L176" s="128" t="str">
        <f>IFERROR(SMALL($K$4:$K$187,ROWS(I$4:$I176)),"")</f>
        <v/>
      </c>
      <c r="O176" s="128" t="s">
        <v>483</v>
      </c>
      <c r="P176" s="128">
        <v>80</v>
      </c>
      <c r="Q176" s="128">
        <v>6535</v>
      </c>
      <c r="R176" s="128">
        <v>5135</v>
      </c>
      <c r="S176" s="128">
        <v>4050</v>
      </c>
      <c r="T176" s="128">
        <v>3260</v>
      </c>
      <c r="U176" s="128">
        <v>2335</v>
      </c>
      <c r="V176" s="128">
        <v>21390</v>
      </c>
      <c r="W176" s="128">
        <v>21310</v>
      </c>
      <c r="X176" s="128" t="s">
        <v>98</v>
      </c>
      <c r="Y176" s="128">
        <f>ROWS($X$4:X176)</f>
        <v>173</v>
      </c>
      <c r="Z176" s="128">
        <f t="shared" si="5"/>
        <v>173</v>
      </c>
      <c r="AA176" s="128" t="str">
        <f>IFERROR(SMALL($Z$4:$Z$187,ROWS($X$4:X176)),"")</f>
        <v/>
      </c>
    </row>
    <row r="177" spans="3:27">
      <c r="C177" s="128" t="s">
        <v>484</v>
      </c>
      <c r="D177" s="128">
        <f t="shared" si="6"/>
        <v>0.3493975903614458</v>
      </c>
      <c r="E177" s="128">
        <f t="shared" si="7"/>
        <v>0.25301204819277107</v>
      </c>
      <c r="F177" s="128">
        <f t="shared" si="8"/>
        <v>0.19277108433734941</v>
      </c>
      <c r="G177" s="128">
        <f t="shared" si="9"/>
        <v>0.12048192771084337</v>
      </c>
      <c r="H177" s="128">
        <f t="shared" si="10"/>
        <v>9.6385542168674704E-2</v>
      </c>
      <c r="I177" s="128" t="s">
        <v>98</v>
      </c>
      <c r="J177" s="128">
        <f>ROWS(I$4:$I177)</f>
        <v>174</v>
      </c>
      <c r="K177" s="128">
        <f t="shared" si="4"/>
        <v>174</v>
      </c>
      <c r="L177" s="128" t="str">
        <f>IFERROR(SMALL($K$4:$K$187,ROWS(I$4:$I177)),"")</f>
        <v/>
      </c>
      <c r="O177" s="128" t="s">
        <v>484</v>
      </c>
      <c r="P177" s="128">
        <v>0</v>
      </c>
      <c r="Q177" s="128">
        <v>145</v>
      </c>
      <c r="R177" s="128">
        <v>105</v>
      </c>
      <c r="S177" s="128">
        <v>80</v>
      </c>
      <c r="T177" s="128">
        <v>50</v>
      </c>
      <c r="U177" s="128">
        <v>40</v>
      </c>
      <c r="V177" s="128">
        <v>415</v>
      </c>
      <c r="W177" s="128">
        <v>415</v>
      </c>
      <c r="X177" s="128" t="s">
        <v>98</v>
      </c>
      <c r="Y177" s="128">
        <f>ROWS($X$4:X177)</f>
        <v>174</v>
      </c>
      <c r="Z177" s="128">
        <f t="shared" si="5"/>
        <v>174</v>
      </c>
      <c r="AA177" s="128" t="str">
        <f>IFERROR(SMALL($Z$4:$Z$187,ROWS($X$4:X177)),"")</f>
        <v/>
      </c>
    </row>
    <row r="178" spans="3:27">
      <c r="C178" s="128" t="s">
        <v>485</v>
      </c>
      <c r="D178" s="128">
        <f t="shared" si="6"/>
        <v>0.29233680227057712</v>
      </c>
      <c r="E178" s="128">
        <f t="shared" si="7"/>
        <v>0.22611163670766321</v>
      </c>
      <c r="F178" s="128">
        <f t="shared" si="8"/>
        <v>0.18070009460737937</v>
      </c>
      <c r="G178" s="128">
        <f t="shared" si="9"/>
        <v>0.16745506149479658</v>
      </c>
      <c r="H178" s="128">
        <f t="shared" si="10"/>
        <v>0.13339640491958374</v>
      </c>
      <c r="I178" s="128" t="s">
        <v>98</v>
      </c>
      <c r="J178" s="128">
        <f>ROWS(I$4:$I178)</f>
        <v>175</v>
      </c>
      <c r="K178" s="128">
        <f t="shared" si="4"/>
        <v>175</v>
      </c>
      <c r="L178" s="128" t="str">
        <f>IFERROR(SMALL($K$4:$K$187,ROWS(I$4:$I178)),"")</f>
        <v/>
      </c>
      <c r="O178" s="128" t="s">
        <v>485</v>
      </c>
      <c r="P178" s="128">
        <v>10</v>
      </c>
      <c r="Q178" s="128">
        <v>1545</v>
      </c>
      <c r="R178" s="128">
        <v>1195</v>
      </c>
      <c r="S178" s="128">
        <v>955</v>
      </c>
      <c r="T178" s="128">
        <v>885</v>
      </c>
      <c r="U178" s="128">
        <v>705</v>
      </c>
      <c r="V178" s="128">
        <v>5295</v>
      </c>
      <c r="W178" s="128">
        <v>5285</v>
      </c>
      <c r="X178" s="128" t="s">
        <v>98</v>
      </c>
      <c r="Y178" s="128">
        <f>ROWS($X$4:X178)</f>
        <v>175</v>
      </c>
      <c r="Z178" s="128">
        <f t="shared" si="5"/>
        <v>175</v>
      </c>
      <c r="AA178" s="128" t="str">
        <f>IFERROR(SMALL($Z$4:$Z$187,ROWS($X$4:X178)),"")</f>
        <v/>
      </c>
    </row>
    <row r="179" spans="3:27">
      <c r="C179" s="128" t="s">
        <v>486</v>
      </c>
      <c r="D179" s="128">
        <f t="shared" si="6"/>
        <v>0.25</v>
      </c>
      <c r="E179" s="128">
        <f t="shared" si="7"/>
        <v>0.22500000000000001</v>
      </c>
      <c r="F179" s="128">
        <f t="shared" si="8"/>
        <v>0.17499999999999999</v>
      </c>
      <c r="G179" s="128">
        <f t="shared" si="9"/>
        <v>0.1875</v>
      </c>
      <c r="H179" s="128">
        <f t="shared" si="10"/>
        <v>0.16250000000000001</v>
      </c>
      <c r="I179" s="128" t="s">
        <v>98</v>
      </c>
      <c r="J179" s="128">
        <f>ROWS(I$4:$I179)</f>
        <v>176</v>
      </c>
      <c r="K179" s="128">
        <f t="shared" si="4"/>
        <v>176</v>
      </c>
      <c r="L179" s="128" t="str">
        <f>IFERROR(SMALL($K$4:$K$187,ROWS(I$4:$I179)),"")</f>
        <v/>
      </c>
      <c r="O179" s="128" t="s">
        <v>486</v>
      </c>
      <c r="P179" s="128">
        <v>0</v>
      </c>
      <c r="Q179" s="128">
        <v>100</v>
      </c>
      <c r="R179" s="128">
        <v>90</v>
      </c>
      <c r="S179" s="128">
        <v>70</v>
      </c>
      <c r="T179" s="128">
        <v>75</v>
      </c>
      <c r="U179" s="128">
        <v>65</v>
      </c>
      <c r="V179" s="128">
        <v>400</v>
      </c>
      <c r="W179" s="128">
        <v>400</v>
      </c>
      <c r="X179" s="128" t="s">
        <v>98</v>
      </c>
      <c r="Y179" s="128">
        <f>ROWS($X$4:X179)</f>
        <v>176</v>
      </c>
      <c r="Z179" s="128">
        <f t="shared" si="5"/>
        <v>176</v>
      </c>
      <c r="AA179" s="128" t="str">
        <f>IFERROR(SMALL($Z$4:$Z$187,ROWS($X$4:X179)),"")</f>
        <v/>
      </c>
    </row>
    <row r="180" spans="3:27">
      <c r="C180" s="128" t="s">
        <v>487</v>
      </c>
      <c r="D180" s="128">
        <f t="shared" si="6"/>
        <v>0.16666666666666666</v>
      </c>
      <c r="E180" s="128">
        <f t="shared" si="7"/>
        <v>0.16666666666666666</v>
      </c>
      <c r="F180" s="128">
        <f t="shared" si="8"/>
        <v>0.16666666666666666</v>
      </c>
      <c r="G180" s="128">
        <f t="shared" si="9"/>
        <v>0.25</v>
      </c>
      <c r="H180" s="128">
        <f t="shared" si="10"/>
        <v>0.25</v>
      </c>
      <c r="I180" s="128" t="s">
        <v>98</v>
      </c>
      <c r="J180" s="128">
        <f>ROWS(I$4:$I180)</f>
        <v>177</v>
      </c>
      <c r="K180" s="128">
        <f t="shared" si="4"/>
        <v>177</v>
      </c>
      <c r="L180" s="128" t="str">
        <f>IFERROR(SMALL($K$4:$K$187,ROWS(I$4:$I180)),"")</f>
        <v/>
      </c>
      <c r="O180" s="128" t="s">
        <v>487</v>
      </c>
      <c r="P180" s="128">
        <v>0</v>
      </c>
      <c r="Q180" s="128">
        <v>20</v>
      </c>
      <c r="R180" s="128">
        <v>20</v>
      </c>
      <c r="S180" s="128">
        <v>20</v>
      </c>
      <c r="T180" s="128">
        <v>30</v>
      </c>
      <c r="U180" s="128">
        <v>30</v>
      </c>
      <c r="V180" s="128">
        <v>120</v>
      </c>
      <c r="W180" s="128">
        <v>120</v>
      </c>
      <c r="X180" s="128" t="s">
        <v>98</v>
      </c>
      <c r="Y180" s="128">
        <f>ROWS($X$4:X180)</f>
        <v>177</v>
      </c>
      <c r="Z180" s="128">
        <f t="shared" si="5"/>
        <v>177</v>
      </c>
      <c r="AA180" s="128" t="str">
        <f>IFERROR(SMALL($Z$4:$Z$187,ROWS($X$4:X180)),"")</f>
        <v/>
      </c>
    </row>
    <row r="181" spans="3:27">
      <c r="C181" s="128" t="s">
        <v>488</v>
      </c>
      <c r="D181" s="128">
        <f t="shared" si="6"/>
        <v>0.25790349417637271</v>
      </c>
      <c r="E181" s="128">
        <f t="shared" si="7"/>
        <v>0.20965058236272879</v>
      </c>
      <c r="F181" s="128">
        <f t="shared" si="8"/>
        <v>0.18136439267886856</v>
      </c>
      <c r="G181" s="128">
        <f t="shared" si="9"/>
        <v>0.18968386023294509</v>
      </c>
      <c r="H181" s="128">
        <f t="shared" si="10"/>
        <v>0.16306156405990016</v>
      </c>
      <c r="I181" s="128" t="s">
        <v>98</v>
      </c>
      <c r="J181" s="128">
        <f>ROWS(I$4:$I181)</f>
        <v>178</v>
      </c>
      <c r="K181" s="128">
        <f t="shared" si="4"/>
        <v>178</v>
      </c>
      <c r="L181" s="128" t="str">
        <f>IFERROR(SMALL($K$4:$K$187,ROWS(I$4:$I181)),"")</f>
        <v/>
      </c>
      <c r="O181" s="128" t="s">
        <v>488</v>
      </c>
      <c r="P181" s="128">
        <v>5</v>
      </c>
      <c r="Q181" s="128">
        <v>775</v>
      </c>
      <c r="R181" s="128">
        <v>630</v>
      </c>
      <c r="S181" s="128">
        <v>545</v>
      </c>
      <c r="T181" s="128">
        <v>570</v>
      </c>
      <c r="U181" s="128">
        <v>490</v>
      </c>
      <c r="V181" s="128">
        <v>3015</v>
      </c>
      <c r="W181" s="128">
        <v>3005</v>
      </c>
      <c r="X181" s="128" t="s">
        <v>98</v>
      </c>
      <c r="Y181" s="128">
        <f>ROWS($X$4:X181)</f>
        <v>178</v>
      </c>
      <c r="Z181" s="128">
        <f t="shared" si="5"/>
        <v>178</v>
      </c>
      <c r="AA181" s="128" t="str">
        <f>IFERROR(SMALL($Z$4:$Z$187,ROWS($X$4:X181)),"")</f>
        <v/>
      </c>
    </row>
    <row r="182" spans="3:27">
      <c r="C182" s="128" t="s">
        <v>489</v>
      </c>
      <c r="D182" s="128">
        <f t="shared" si="6"/>
        <v>0.29678638941398866</v>
      </c>
      <c r="E182" s="128">
        <f t="shared" si="7"/>
        <v>0.22495274102079396</v>
      </c>
      <c r="F182" s="128">
        <f t="shared" si="8"/>
        <v>0.1786389413988658</v>
      </c>
      <c r="G182" s="128">
        <f t="shared" si="9"/>
        <v>0.16729678638941398</v>
      </c>
      <c r="H182" s="128">
        <f t="shared" si="10"/>
        <v>0.13137996219281664</v>
      </c>
      <c r="I182" s="128" t="s">
        <v>98</v>
      </c>
      <c r="J182" s="128">
        <f>ROWS(I$4:$I182)</f>
        <v>179</v>
      </c>
      <c r="K182" s="128">
        <f t="shared" si="4"/>
        <v>179</v>
      </c>
      <c r="L182" s="128" t="str">
        <f>IFERROR(SMALL($K$4:$K$187,ROWS(I$4:$I182)),"")</f>
        <v/>
      </c>
      <c r="O182" s="128" t="s">
        <v>489</v>
      </c>
      <c r="P182" s="128">
        <v>15</v>
      </c>
      <c r="Q182" s="128">
        <v>1570</v>
      </c>
      <c r="R182" s="128">
        <v>1190</v>
      </c>
      <c r="S182" s="128">
        <v>945</v>
      </c>
      <c r="T182" s="128">
        <v>885</v>
      </c>
      <c r="U182" s="128">
        <v>695</v>
      </c>
      <c r="V182" s="128">
        <v>5305</v>
      </c>
      <c r="W182" s="128">
        <v>5290</v>
      </c>
      <c r="X182" s="128" t="s">
        <v>98</v>
      </c>
      <c r="Y182" s="128">
        <f>ROWS($X$4:X182)</f>
        <v>179</v>
      </c>
      <c r="Z182" s="128">
        <f t="shared" si="5"/>
        <v>179</v>
      </c>
      <c r="AA182" s="128" t="str">
        <f>IFERROR(SMALL($Z$4:$Z$187,ROWS($X$4:X182)),"")</f>
        <v/>
      </c>
    </row>
    <row r="183" spans="3:27">
      <c r="C183" s="128" t="s">
        <v>490</v>
      </c>
      <c r="D183" s="128">
        <f t="shared" si="6"/>
        <v>0.2805755395683453</v>
      </c>
      <c r="E183" s="128">
        <f t="shared" si="7"/>
        <v>0.20863309352517986</v>
      </c>
      <c r="F183" s="128">
        <f t="shared" si="8"/>
        <v>0.17266187050359713</v>
      </c>
      <c r="G183" s="128">
        <f t="shared" si="9"/>
        <v>0.17266187050359713</v>
      </c>
      <c r="H183" s="128">
        <f t="shared" si="10"/>
        <v>0.16546762589928057</v>
      </c>
      <c r="I183" s="128" t="s">
        <v>98</v>
      </c>
      <c r="J183" s="128">
        <f>ROWS(I$4:$I183)</f>
        <v>180</v>
      </c>
      <c r="K183" s="128">
        <f t="shared" si="4"/>
        <v>180</v>
      </c>
      <c r="L183" s="128" t="str">
        <f>IFERROR(SMALL($K$4:$K$187,ROWS(I$4:$I183)),"")</f>
        <v/>
      </c>
      <c r="O183" s="128" t="s">
        <v>490</v>
      </c>
      <c r="P183" s="128">
        <v>0</v>
      </c>
      <c r="Q183" s="128">
        <v>195</v>
      </c>
      <c r="R183" s="128">
        <v>145</v>
      </c>
      <c r="S183" s="128">
        <v>120</v>
      </c>
      <c r="T183" s="128">
        <v>120</v>
      </c>
      <c r="U183" s="128">
        <v>115</v>
      </c>
      <c r="V183" s="128">
        <v>695</v>
      </c>
      <c r="W183" s="128">
        <v>695</v>
      </c>
      <c r="X183" s="128" t="s">
        <v>98</v>
      </c>
      <c r="Y183" s="128">
        <f>ROWS($X$4:X183)</f>
        <v>180</v>
      </c>
      <c r="Z183" s="128">
        <f t="shared" si="5"/>
        <v>180</v>
      </c>
      <c r="AA183" s="128" t="str">
        <f>IFERROR(SMALL($Z$4:$Z$187,ROWS($X$4:X183)),"")</f>
        <v/>
      </c>
    </row>
    <row r="184" spans="3:27">
      <c r="C184" s="128" t="s">
        <v>491</v>
      </c>
      <c r="D184" s="128">
        <f t="shared" si="6"/>
        <v>0.26184210526315788</v>
      </c>
      <c r="E184" s="128">
        <f t="shared" si="7"/>
        <v>0.22236842105263158</v>
      </c>
      <c r="F184" s="128">
        <f t="shared" si="8"/>
        <v>0.18947368421052632</v>
      </c>
      <c r="G184" s="128">
        <f t="shared" si="9"/>
        <v>0.17236842105263159</v>
      </c>
      <c r="H184" s="128">
        <f t="shared" si="10"/>
        <v>0.15394736842105264</v>
      </c>
      <c r="I184" s="128" t="s">
        <v>98</v>
      </c>
      <c r="J184" s="128">
        <f>ROWS(I$4:$I184)</f>
        <v>181</v>
      </c>
      <c r="K184" s="128">
        <f t="shared" si="4"/>
        <v>181</v>
      </c>
      <c r="L184" s="128" t="str">
        <f>IFERROR(SMALL($K$4:$K$187,ROWS(I$4:$I184)),"")</f>
        <v/>
      </c>
      <c r="O184" s="128" t="s">
        <v>491</v>
      </c>
      <c r="P184" s="128">
        <v>10</v>
      </c>
      <c r="Q184" s="128">
        <v>995</v>
      </c>
      <c r="R184" s="128">
        <v>845</v>
      </c>
      <c r="S184" s="128">
        <v>720</v>
      </c>
      <c r="T184" s="128">
        <v>655</v>
      </c>
      <c r="U184" s="128">
        <v>585</v>
      </c>
      <c r="V184" s="128">
        <v>3810</v>
      </c>
      <c r="W184" s="128">
        <v>3800</v>
      </c>
      <c r="X184" s="128" t="s">
        <v>98</v>
      </c>
      <c r="Y184" s="128">
        <f>ROWS($X$4:X184)</f>
        <v>181</v>
      </c>
      <c r="Z184" s="128">
        <f t="shared" si="5"/>
        <v>181</v>
      </c>
      <c r="AA184" s="128" t="str">
        <f>IFERROR(SMALL($Z$4:$Z$187,ROWS($X$4:X184)),"")</f>
        <v/>
      </c>
    </row>
    <row r="185" spans="3:27">
      <c r="C185" s="128" t="s">
        <v>492</v>
      </c>
      <c r="D185" s="128">
        <f t="shared" si="6"/>
        <v>0.16793893129770993</v>
      </c>
      <c r="E185" s="128">
        <f t="shared" si="7"/>
        <v>0.22900763358778625</v>
      </c>
      <c r="F185" s="128">
        <f t="shared" si="8"/>
        <v>0.18320610687022901</v>
      </c>
      <c r="G185" s="128">
        <f t="shared" si="9"/>
        <v>0.21374045801526717</v>
      </c>
      <c r="H185" s="128">
        <f t="shared" si="10"/>
        <v>0.20610687022900764</v>
      </c>
      <c r="I185" s="128" t="s">
        <v>98</v>
      </c>
      <c r="J185" s="128">
        <f>ROWS(I$4:$I185)</f>
        <v>182</v>
      </c>
      <c r="K185" s="128">
        <f t="shared" si="4"/>
        <v>182</v>
      </c>
      <c r="L185" s="128" t="str">
        <f>IFERROR(SMALL($K$4:$K$187,ROWS(I$4:$I185)),"")</f>
        <v/>
      </c>
      <c r="O185" s="128" t="s">
        <v>492</v>
      </c>
      <c r="P185" s="128">
        <v>0</v>
      </c>
      <c r="Q185" s="128">
        <v>110</v>
      </c>
      <c r="R185" s="128">
        <v>150</v>
      </c>
      <c r="S185" s="128">
        <v>120</v>
      </c>
      <c r="T185" s="128">
        <v>140</v>
      </c>
      <c r="U185" s="128">
        <v>135</v>
      </c>
      <c r="V185" s="128">
        <v>655</v>
      </c>
      <c r="W185" s="128">
        <v>655</v>
      </c>
      <c r="X185" s="128" t="s">
        <v>98</v>
      </c>
      <c r="Y185" s="128">
        <f>ROWS($X$4:X185)</f>
        <v>182</v>
      </c>
      <c r="Z185" s="128">
        <f t="shared" si="5"/>
        <v>182</v>
      </c>
      <c r="AA185" s="128" t="str">
        <f>IFERROR(SMALL($Z$4:$Z$187,ROWS($X$4:X185)),"")</f>
        <v/>
      </c>
    </row>
    <row r="186" spans="3:27">
      <c r="C186" s="128" t="s">
        <v>493</v>
      </c>
      <c r="D186" s="128">
        <f t="shared" si="6"/>
        <v>0.27113402061855668</v>
      </c>
      <c r="E186" s="128">
        <f t="shared" si="7"/>
        <v>0.19381443298969073</v>
      </c>
      <c r="F186" s="128">
        <f t="shared" si="8"/>
        <v>0.18041237113402062</v>
      </c>
      <c r="G186" s="128">
        <f t="shared" si="9"/>
        <v>0.19484536082474227</v>
      </c>
      <c r="H186" s="128">
        <f t="shared" si="10"/>
        <v>0.16082474226804125</v>
      </c>
      <c r="I186" s="128" t="s">
        <v>98</v>
      </c>
      <c r="J186" s="128">
        <f>ROWS(I$4:$I186)</f>
        <v>183</v>
      </c>
      <c r="K186" s="128">
        <f t="shared" si="4"/>
        <v>183</v>
      </c>
      <c r="L186" s="128" t="str">
        <f>IFERROR(SMALL($K$4:$K$187,ROWS(I$4:$I186)),"")</f>
        <v/>
      </c>
      <c r="O186" s="128" t="s">
        <v>493</v>
      </c>
      <c r="P186" s="128">
        <v>5</v>
      </c>
      <c r="Q186" s="128">
        <v>1315</v>
      </c>
      <c r="R186" s="128">
        <v>940</v>
      </c>
      <c r="S186" s="128">
        <v>875</v>
      </c>
      <c r="T186" s="128">
        <v>945</v>
      </c>
      <c r="U186" s="128">
        <v>780</v>
      </c>
      <c r="V186" s="128">
        <v>4860</v>
      </c>
      <c r="W186" s="128">
        <v>4850</v>
      </c>
      <c r="X186" s="128" t="s">
        <v>98</v>
      </c>
      <c r="Y186" s="128">
        <f>ROWS($X$4:X186)</f>
        <v>183</v>
      </c>
      <c r="Z186" s="128">
        <f t="shared" si="5"/>
        <v>183</v>
      </c>
      <c r="AA186" s="128" t="str">
        <f>IFERROR(SMALL($Z$4:$Z$187,ROWS($X$4:X186)),"")</f>
        <v/>
      </c>
    </row>
    <row r="187" spans="3:27">
      <c r="C187" s="128" t="s">
        <v>494</v>
      </c>
      <c r="D187" s="128">
        <f t="shared" si="6"/>
        <v>0.15909090909090909</v>
      </c>
      <c r="E187" s="128">
        <f t="shared" si="7"/>
        <v>0.16666666666666666</v>
      </c>
      <c r="F187" s="128">
        <f t="shared" si="8"/>
        <v>0.32575757575757575</v>
      </c>
      <c r="G187" s="128">
        <f t="shared" si="9"/>
        <v>0.26515151515151514</v>
      </c>
      <c r="H187" s="128">
        <f t="shared" si="10"/>
        <v>9.0909090909090912E-2</v>
      </c>
      <c r="I187" s="128" t="s">
        <v>98</v>
      </c>
      <c r="J187" s="128">
        <f>ROWS(I$4:$I187)</f>
        <v>184</v>
      </c>
      <c r="K187" s="128">
        <f t="shared" si="4"/>
        <v>184</v>
      </c>
      <c r="L187" s="128" t="str">
        <f>IFERROR(SMALL($K$4:$K$187,ROWS(I$4:$I187)),"")</f>
        <v/>
      </c>
      <c r="O187" s="128" t="s">
        <v>494</v>
      </c>
      <c r="P187" s="128">
        <v>5</v>
      </c>
      <c r="Q187" s="128">
        <v>105</v>
      </c>
      <c r="R187" s="128">
        <v>110</v>
      </c>
      <c r="S187" s="128">
        <v>215</v>
      </c>
      <c r="T187" s="128">
        <v>175</v>
      </c>
      <c r="U187" s="128">
        <v>60</v>
      </c>
      <c r="V187" s="128">
        <v>665</v>
      </c>
      <c r="W187" s="128">
        <v>660</v>
      </c>
      <c r="X187" s="128" t="s">
        <v>98</v>
      </c>
      <c r="Y187" s="128">
        <f>ROWS($X$4:X187)</f>
        <v>184</v>
      </c>
      <c r="Z187" s="128">
        <f t="shared" si="5"/>
        <v>184</v>
      </c>
      <c r="AA187" s="128" t="str">
        <f>IFERROR(SMALL($Z$4:$Z$187,ROWS($X$4:X187)),"")</f>
        <v/>
      </c>
    </row>
  </sheetData>
  <sheetProtection algorithmName="SHA-512" hashValue="nJv19aySFffRjTWPFmpnAj1qXgX5RUT2AP8RkTxMPiAPmPVZqTamPBXIl4ex2SBE8MhSBoSfranKJUFqJlaJCQ==" saltValue="k/ozK4VsTHYGXxYqxRUwlA==" spinCount="100000" sheet="1" objects="1" scenarios="1"/>
  <mergeCells count="2">
    <mergeCell ref="AE1:AU1"/>
    <mergeCell ref="AE3:AM3"/>
  </mergeCells>
  <dataValidations count="2">
    <dataValidation type="list" allowBlank="1" showInputMessage="1" showErrorMessage="1" sqref="AF5" xr:uid="{00000000-0002-0000-0F00-000000000000}">
      <formula1>$A$5:$A$9</formula1>
    </dataValidation>
    <dataValidation type="list" allowBlank="1" showInputMessage="1" showErrorMessage="1" sqref="AF4" xr:uid="{00000000-0002-0000-0F00-000001000000}">
      <formula1>$A$2:$A$9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4.9989318521683403E-2"/>
  </sheetPr>
  <dimension ref="A1:AT204"/>
  <sheetViews>
    <sheetView showGridLines="0" topLeftCell="AC1" zoomScaleNormal="100" workbookViewId="0">
      <selection activeCell="AJ5" sqref="AJ5"/>
    </sheetView>
  </sheetViews>
  <sheetFormatPr defaultColWidth="9.140625" defaultRowHeight="14.45"/>
  <cols>
    <col min="1" max="9" width="9.140625" style="128" hidden="1" customWidth="1"/>
    <col min="10" max="10" width="9.140625" style="257" hidden="1" customWidth="1"/>
    <col min="11" max="22" width="9.140625" style="128" hidden="1" customWidth="1"/>
    <col min="23" max="23" width="9.140625" style="257" hidden="1" customWidth="1"/>
    <col min="24" max="27" width="9.140625" style="128" hidden="1" customWidth="1"/>
    <col min="28" max="28" width="9.140625" style="128" customWidth="1"/>
    <col min="29" max="29" width="61.85546875" style="128" bestFit="1" customWidth="1"/>
    <col min="30" max="35" width="13.5703125" style="128" customWidth="1"/>
    <col min="36" max="37" width="9.140625" style="128" customWidth="1"/>
    <col min="38" max="38" width="61.85546875" style="128" bestFit="1" customWidth="1"/>
    <col min="39" max="39" width="9.28515625" style="128" customWidth="1"/>
    <col min="40" max="40" width="10.140625" style="128" customWidth="1"/>
    <col min="41" max="45" width="9.28515625" style="128" customWidth="1"/>
    <col min="46" max="46" width="15" style="128" bestFit="1" customWidth="1"/>
    <col min="47" max="48" width="9.140625" style="128" customWidth="1"/>
    <col min="49" max="16384" width="9.140625" style="128"/>
  </cols>
  <sheetData>
    <row r="1" spans="1:46">
      <c r="A1" s="128" t="s">
        <v>98</v>
      </c>
      <c r="AC1" s="921" t="s">
        <v>496</v>
      </c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</row>
    <row r="2" spans="1:46">
      <c r="A2" s="128" t="s">
        <v>97</v>
      </c>
      <c r="C2" s="141"/>
      <c r="O2" s="141"/>
      <c r="AJ2" s="252"/>
    </row>
    <row r="3" spans="1:46">
      <c r="A3" s="128" t="s">
        <v>96</v>
      </c>
      <c r="AC3" s="906" t="s">
        <v>497</v>
      </c>
      <c r="AD3" s="906"/>
      <c r="AE3" s="906"/>
      <c r="AF3" s="906"/>
      <c r="AG3" s="906"/>
      <c r="AH3" s="906"/>
      <c r="AI3" s="906"/>
      <c r="AJ3" s="906"/>
      <c r="AK3" s="906"/>
      <c r="AL3" s="906"/>
      <c r="AT3" s="141"/>
    </row>
    <row r="4" spans="1:46">
      <c r="A4" s="128" t="s">
        <v>95</v>
      </c>
      <c r="C4" s="141" t="s">
        <v>467</v>
      </c>
      <c r="D4" s="141" t="s">
        <v>280</v>
      </c>
      <c r="E4" s="141" t="s">
        <v>281</v>
      </c>
      <c r="F4" s="141" t="s">
        <v>282</v>
      </c>
      <c r="G4" s="141" t="s">
        <v>283</v>
      </c>
      <c r="H4" s="141" t="s">
        <v>284</v>
      </c>
      <c r="I4" s="141" t="s">
        <v>285</v>
      </c>
      <c r="J4" s="258" t="s">
        <v>343</v>
      </c>
      <c r="K4" s="141" t="s">
        <v>231</v>
      </c>
      <c r="L4" s="141" t="s">
        <v>232</v>
      </c>
      <c r="M4" s="141" t="s">
        <v>233</v>
      </c>
      <c r="O4" s="141" t="s">
        <v>467</v>
      </c>
      <c r="P4" s="141" t="s">
        <v>280</v>
      </c>
      <c r="Q4" s="141" t="s">
        <v>281</v>
      </c>
      <c r="R4" s="141" t="s">
        <v>282</v>
      </c>
      <c r="S4" s="141" t="s">
        <v>283</v>
      </c>
      <c r="T4" s="141" t="s">
        <v>284</v>
      </c>
      <c r="U4" s="141" t="s">
        <v>255</v>
      </c>
      <c r="V4" s="141" t="s">
        <v>285</v>
      </c>
      <c r="W4" s="257" t="s">
        <v>343</v>
      </c>
      <c r="X4" s="141" t="s">
        <v>231</v>
      </c>
      <c r="Y4" s="141" t="s">
        <v>232</v>
      </c>
      <c r="Z4" s="141" t="s">
        <v>233</v>
      </c>
      <c r="AC4" s="109" t="s">
        <v>471</v>
      </c>
      <c r="AD4" s="725" t="s">
        <v>98</v>
      </c>
      <c r="AT4" s="259"/>
    </row>
    <row r="5" spans="1:46">
      <c r="A5" s="128" t="s">
        <v>94</v>
      </c>
      <c r="C5" s="128" t="s">
        <v>470</v>
      </c>
      <c r="D5" s="138">
        <v>3.850596842510589E-3</v>
      </c>
      <c r="E5" s="138">
        <v>2.3103581055063534E-3</v>
      </c>
      <c r="F5" s="138">
        <v>5.3908355795148251E-3</v>
      </c>
      <c r="G5" s="138">
        <v>1.1551790527531767E-3</v>
      </c>
      <c r="H5" s="138">
        <v>0.98729303041971506</v>
      </c>
      <c r="I5" s="138">
        <v>1.2706969580284944E-2</v>
      </c>
      <c r="J5" s="257" t="s">
        <v>95</v>
      </c>
      <c r="K5" s="260">
        <f>ROWS($J$5:J5)</f>
        <v>1</v>
      </c>
      <c r="L5" s="128" t="str">
        <f>IF($AD$4=J5,K5,"")</f>
        <v/>
      </c>
      <c r="M5" s="128">
        <f>IFERROR(SMALL($L$5:$L$188,ROWS(J$5:$J5)),"")</f>
        <v>162</v>
      </c>
      <c r="O5" s="128" t="s">
        <v>470</v>
      </c>
      <c r="P5" s="232">
        <v>10</v>
      </c>
      <c r="Q5" s="232">
        <v>5</v>
      </c>
      <c r="R5" s="232">
        <v>15</v>
      </c>
      <c r="S5" s="232">
        <v>5</v>
      </c>
      <c r="T5" s="232">
        <v>2565</v>
      </c>
      <c r="U5" s="232">
        <v>10</v>
      </c>
      <c r="V5" s="232">
        <v>35</v>
      </c>
      <c r="W5" s="257" t="s">
        <v>95</v>
      </c>
      <c r="X5" s="260">
        <f>ROWS($W$5:W5)</f>
        <v>1</v>
      </c>
      <c r="Y5" s="128" t="str">
        <f>IF($AD$4=W5,X5,"")</f>
        <v/>
      </c>
      <c r="Z5" s="128">
        <f>IFERROR(SMALL($Y$5:$Y$188,ROWS($W$5:W5)),"")</f>
        <v>162</v>
      </c>
      <c r="AJ5" s="252"/>
      <c r="AK5" s="253"/>
      <c r="AT5" s="259"/>
    </row>
    <row r="6" spans="1:46" ht="72">
      <c r="A6" s="128" t="s">
        <v>93</v>
      </c>
      <c r="C6" s="128" t="s">
        <v>472</v>
      </c>
      <c r="D6" s="138">
        <v>0.16521887242377789</v>
      </c>
      <c r="E6" s="138">
        <v>0.1594276954522228</v>
      </c>
      <c r="F6" s="138">
        <v>1.9076818259240333E-2</v>
      </c>
      <c r="G6" s="138">
        <v>0.15278487480838018</v>
      </c>
      <c r="H6" s="138">
        <v>0.50349173905637878</v>
      </c>
      <c r="I6" s="138">
        <v>0.49650826094362122</v>
      </c>
      <c r="J6" s="257" t="s">
        <v>95</v>
      </c>
      <c r="K6" s="260">
        <f>ROWS($J$5:J6)</f>
        <v>2</v>
      </c>
      <c r="L6" s="128" t="str">
        <f t="shared" ref="L6:L69" si="0">IF($AD$4=J6,K6,"")</f>
        <v/>
      </c>
      <c r="M6" s="128">
        <f>IFERROR(SMALL($L$5:$L$188,ROWS(J$5:$J6)),"")</f>
        <v>163</v>
      </c>
      <c r="O6" s="128" t="s">
        <v>472</v>
      </c>
      <c r="P6" s="232">
        <v>970</v>
      </c>
      <c r="Q6" s="232">
        <v>935</v>
      </c>
      <c r="R6" s="232">
        <v>110</v>
      </c>
      <c r="S6" s="232">
        <v>895</v>
      </c>
      <c r="T6" s="232">
        <v>2955</v>
      </c>
      <c r="U6" s="232" t="s">
        <v>128</v>
      </c>
      <c r="V6" s="232">
        <v>2915</v>
      </c>
      <c r="W6" s="257" t="s">
        <v>95</v>
      </c>
      <c r="X6" s="260">
        <f>ROWS($W$5:W6)</f>
        <v>2</v>
      </c>
      <c r="Y6" s="128" t="str">
        <f t="shared" ref="Y6:Y69" si="1">IF($AD$4=W6,X6,"")</f>
        <v/>
      </c>
      <c r="Z6" s="128">
        <f>IFERROR(SMALL($Y$5:$Y$188,ROWS($W$5:W6)),"")</f>
        <v>163</v>
      </c>
      <c r="AC6" s="529" t="s">
        <v>390</v>
      </c>
      <c r="AD6" s="527" t="s">
        <v>498</v>
      </c>
      <c r="AE6" s="527" t="s">
        <v>499</v>
      </c>
      <c r="AF6" s="527" t="s">
        <v>500</v>
      </c>
      <c r="AG6" s="527" t="s">
        <v>501</v>
      </c>
      <c r="AH6" s="528" t="s">
        <v>284</v>
      </c>
      <c r="AI6" s="528" t="s">
        <v>285</v>
      </c>
      <c r="AL6" s="529" t="s">
        <v>390</v>
      </c>
      <c r="AM6" s="527" t="s">
        <v>498</v>
      </c>
      <c r="AN6" s="527" t="s">
        <v>499</v>
      </c>
      <c r="AO6" s="527" t="s">
        <v>500</v>
      </c>
      <c r="AP6" s="527" t="s">
        <v>501</v>
      </c>
      <c r="AQ6" s="527" t="s">
        <v>284</v>
      </c>
      <c r="AR6" s="527" t="s">
        <v>255</v>
      </c>
      <c r="AS6" s="527" t="s">
        <v>285</v>
      </c>
      <c r="AT6" s="259"/>
    </row>
    <row r="7" spans="1:46">
      <c r="A7" s="128" t="s">
        <v>92</v>
      </c>
      <c r="C7" s="128" t="s">
        <v>473</v>
      </c>
      <c r="D7" s="138">
        <v>2.8994447871684145E-2</v>
      </c>
      <c r="E7" s="138">
        <v>1.8198642813078345E-2</v>
      </c>
      <c r="F7" s="138">
        <v>1.4497223935842072E-2</v>
      </c>
      <c r="G7" s="138">
        <v>1.2338062924120914E-2</v>
      </c>
      <c r="H7" s="138">
        <v>0.92597162245527453</v>
      </c>
      <c r="I7" s="138">
        <v>7.4028377544725479E-2</v>
      </c>
      <c r="J7" s="257" t="s">
        <v>95</v>
      </c>
      <c r="K7" s="260">
        <f>ROWS($J$5:J7)</f>
        <v>3</v>
      </c>
      <c r="L7" s="128" t="str">
        <f t="shared" si="0"/>
        <v/>
      </c>
      <c r="M7" s="128">
        <f>IFERROR(SMALL($L$5:$L$188,ROWS(J$5:$J7)),"")</f>
        <v>164</v>
      </c>
      <c r="O7" s="128" t="s">
        <v>473</v>
      </c>
      <c r="P7" s="232">
        <v>95</v>
      </c>
      <c r="Q7" s="232">
        <v>60</v>
      </c>
      <c r="R7" s="232">
        <v>45</v>
      </c>
      <c r="S7" s="232">
        <v>40</v>
      </c>
      <c r="T7" s="232">
        <v>3000</v>
      </c>
      <c r="U7" s="232">
        <v>335</v>
      </c>
      <c r="V7" s="232">
        <v>240</v>
      </c>
      <c r="W7" s="257" t="s">
        <v>95</v>
      </c>
      <c r="X7" s="260">
        <f>ROWS($W$5:W7)</f>
        <v>3</v>
      </c>
      <c r="Y7" s="128" t="str">
        <f t="shared" si="1"/>
        <v/>
      </c>
      <c r="Z7" s="128">
        <f>IFERROR(SMALL($Y$5:$Y$188,ROWS($W$5:W7)),"")</f>
        <v>164</v>
      </c>
      <c r="AC7" s="347" t="s">
        <v>470</v>
      </c>
      <c r="AD7" s="344">
        <f>IFERROR(INDEX($D$5:$I$188,$M5,COLUMNS(AB$4:$AB4)),"")</f>
        <v>4.7409414155096512E-3</v>
      </c>
      <c r="AE7" s="344">
        <f>IFERROR(INDEX($D$5:$I$188,$M5,COLUMNS($AB$4:AC4)),"")</f>
        <v>3.3863867253640365E-3</v>
      </c>
      <c r="AF7" s="344">
        <f>IFERROR(INDEX($D$5:$I$188,$M5,COLUMNS($AB$4:AD4)),"")</f>
        <v>6.4341347781916693E-3</v>
      </c>
      <c r="AG7" s="344">
        <f>IFERROR(INDEX($D$5:$I$188,$M5,COLUMNS($AB$4:AE4)),"")</f>
        <v>2.3704707077548256E-3</v>
      </c>
      <c r="AH7" s="344">
        <f>IFERROR(INDEX($D$5:$I$188,$M5,COLUMNS($AB$4:AF4)),"")</f>
        <v>0.98171351168303422</v>
      </c>
      <c r="AI7" s="344">
        <f>IFERROR(INDEX($D$5:$I$188,$M5,COLUMNS($AB$4:AG4)),"")</f>
        <v>1.6931933626820182E-2</v>
      </c>
      <c r="AJ7" s="111"/>
      <c r="AK7" s="111"/>
      <c r="AL7" s="347" t="s">
        <v>470</v>
      </c>
      <c r="AM7" s="430">
        <f>IFERROR(INDEX($P$5:$V$188,$Z5,COLUMNS($AK$7:AK7)),"")</f>
        <v>15</v>
      </c>
      <c r="AN7" s="430">
        <f>IFERROR(INDEX($P$5:$V$188,$Z5,COLUMNS($AK$7:AL7)),"")</f>
        <v>10</v>
      </c>
      <c r="AO7" s="430">
        <f>IFERROR(INDEX($P$5:$V$188,$Z5,COLUMNS($AK$7:AM7)),"")</f>
        <v>20</v>
      </c>
      <c r="AP7" s="430">
        <f>IFERROR(INDEX($P$5:$V$188,$Z5,COLUMNS($AK$7:AN7)),"")</f>
        <v>5</v>
      </c>
      <c r="AQ7" s="430">
        <f>IFERROR(INDEX($P$5:$V$188,$Z5,COLUMNS($AK$7:AO7)),"")</f>
        <v>2900</v>
      </c>
      <c r="AR7" s="430">
        <f>IFERROR(INDEX($P$5:$V$188,$Z5,COLUMNS($AK$7:AP7)),"")</f>
        <v>5</v>
      </c>
      <c r="AS7" s="430">
        <f>IFERROR(INDEX($P$5:$V$188,$Z5,COLUMNS($AK$7:AQ7)),"")</f>
        <v>50</v>
      </c>
      <c r="AT7" s="259"/>
    </row>
    <row r="8" spans="1:46">
      <c r="A8" s="128" t="s">
        <v>91</v>
      </c>
      <c r="C8" s="128" t="s">
        <v>475</v>
      </c>
      <c r="D8" s="138">
        <v>2.1832806664751507E-2</v>
      </c>
      <c r="E8" s="138">
        <v>1.6087331226659007E-2</v>
      </c>
      <c r="F8" s="138">
        <v>1.0629129560471129E-2</v>
      </c>
      <c r="G8" s="138">
        <v>7.7563918414248782E-3</v>
      </c>
      <c r="H8" s="138">
        <v>0.94369434070669345</v>
      </c>
      <c r="I8" s="138">
        <v>5.6305659293306519E-2</v>
      </c>
      <c r="J8" s="257" t="s">
        <v>95</v>
      </c>
      <c r="K8" s="260">
        <f>ROWS($J$5:J8)</f>
        <v>4</v>
      </c>
      <c r="L8" s="128" t="str">
        <f t="shared" si="0"/>
        <v/>
      </c>
      <c r="M8" s="128">
        <f>IFERROR(SMALL($L$5:$L$188,ROWS(J$5:$J8)),"")</f>
        <v>165</v>
      </c>
      <c r="O8" s="128" t="s">
        <v>475</v>
      </c>
      <c r="P8" s="232">
        <v>75</v>
      </c>
      <c r="Q8" s="232">
        <v>55</v>
      </c>
      <c r="R8" s="232">
        <v>35</v>
      </c>
      <c r="S8" s="232">
        <v>25</v>
      </c>
      <c r="T8" s="232">
        <v>3285</v>
      </c>
      <c r="U8" s="232">
        <v>25</v>
      </c>
      <c r="V8" s="232">
        <v>195</v>
      </c>
      <c r="W8" s="257" t="s">
        <v>95</v>
      </c>
      <c r="X8" s="260">
        <f>ROWS($W$5:W8)</f>
        <v>4</v>
      </c>
      <c r="Y8" s="128" t="str">
        <f t="shared" si="1"/>
        <v/>
      </c>
      <c r="Z8" s="128">
        <f>IFERROR(SMALL($Y$5:$Y$188,ROWS($W$5:W8)),"")</f>
        <v>165</v>
      </c>
      <c r="AC8" s="347" t="s">
        <v>472</v>
      </c>
      <c r="AD8" s="348">
        <f>IFERROR(INDEX($D$5:$I$188,$M6,COLUMNS(AB$4:$AB5)),"")</f>
        <v>0.22544823597455177</v>
      </c>
      <c r="AE8" s="348">
        <f>IFERROR(INDEX($D$5:$I$188,$M6,COLUMNS($AB$4:AC5)),"")</f>
        <v>0.18380566801619433</v>
      </c>
      <c r="AF8" s="348">
        <f>IFERROR(INDEX($D$5:$I$188,$M6,COLUMNS($AB$4:AD5)),"")</f>
        <v>1.9317524580682477E-2</v>
      </c>
      <c r="AG8" s="348">
        <f>IFERROR(INDEX($D$5:$I$188,$M6,COLUMNS($AB$4:AE5)),"")</f>
        <v>0.19953730480046269</v>
      </c>
      <c r="AH8" s="348">
        <f>IFERROR(INDEX($D$5:$I$188,$M6,COLUMNS($AB$4:AF5)),"")</f>
        <v>0.30341237709658764</v>
      </c>
      <c r="AI8" s="348">
        <f>IFERROR(INDEX($D$5:$I$188,$M6,COLUMNS($AB$4:AG5)),"")</f>
        <v>0.62810873337189121</v>
      </c>
      <c r="AL8" s="347" t="s">
        <v>472</v>
      </c>
      <c r="AM8" s="662">
        <f>IFERROR(INDEX($P$5:$V$188,$Z6,COLUMNS($AK$7:AK8)),"")</f>
        <v>1950</v>
      </c>
      <c r="AN8" s="662">
        <f>IFERROR(INDEX($P$5:$V$188,$Z6,COLUMNS($AK$7:AL8)),"")</f>
        <v>1590</v>
      </c>
      <c r="AO8" s="662">
        <f>IFERROR(INDEX($P$5:$V$188,$Z6,COLUMNS($AK$7:AM8)),"")</f>
        <v>165</v>
      </c>
      <c r="AP8" s="662">
        <f>IFERROR(INDEX($P$5:$V$188,$Z6,COLUMNS($AK$7:AN8)),"")</f>
        <v>1725</v>
      </c>
      <c r="AQ8" s="662">
        <f>IFERROR(INDEX($P$5:$V$188,$Z6,COLUMNS($AK$7:AO8)),"")</f>
        <v>2625</v>
      </c>
      <c r="AR8" s="662">
        <f>IFERROR(INDEX($P$5:$V$188,$Z6,COLUMNS($AK$7:AP8)),"")</f>
        <v>590</v>
      </c>
      <c r="AS8" s="662">
        <f>IFERROR(INDEX($P$5:$V$188,$Z6,COLUMNS($AK$7:AQ8)),"")</f>
        <v>5430</v>
      </c>
      <c r="AT8" s="259"/>
    </row>
    <row r="9" spans="1:46">
      <c r="C9" s="128" t="s">
        <v>476</v>
      </c>
      <c r="D9" s="138">
        <v>5.4337197932672159E-2</v>
      </c>
      <c r="E9" s="138">
        <v>2.5701913675094286E-2</v>
      </c>
      <c r="F9" s="138">
        <v>7.6826372398379663E-3</v>
      </c>
      <c r="G9" s="138">
        <v>1.0895376449224753E-2</v>
      </c>
      <c r="H9" s="138">
        <v>0.9013828747031708</v>
      </c>
      <c r="I9" s="138">
        <v>9.8617125296829172E-2</v>
      </c>
      <c r="J9" s="257" t="s">
        <v>95</v>
      </c>
      <c r="K9" s="260">
        <f>ROWS($J$5:J9)</f>
        <v>5</v>
      </c>
      <c r="L9" s="128" t="str">
        <f t="shared" si="0"/>
        <v/>
      </c>
      <c r="M9" s="128">
        <f>IFERROR(SMALL($L$5:$L$188,ROWS(J$5:$J9)),"")</f>
        <v>166</v>
      </c>
      <c r="O9" s="128" t="s">
        <v>476</v>
      </c>
      <c r="P9" s="232">
        <v>390</v>
      </c>
      <c r="Q9" s="232">
        <v>185</v>
      </c>
      <c r="R9" s="232">
        <v>55</v>
      </c>
      <c r="S9" s="232">
        <v>80</v>
      </c>
      <c r="T9" s="232">
        <v>6455</v>
      </c>
      <c r="U9" s="232">
        <v>20</v>
      </c>
      <c r="V9" s="232">
        <v>705</v>
      </c>
      <c r="W9" s="257" t="s">
        <v>95</v>
      </c>
      <c r="X9" s="260">
        <f>ROWS($W$5:W9)</f>
        <v>5</v>
      </c>
      <c r="Y9" s="128" t="str">
        <f t="shared" si="1"/>
        <v/>
      </c>
      <c r="Z9" s="128">
        <f>IFERROR(SMALL($Y$5:$Y$188,ROWS($W$5:W9)),"")</f>
        <v>166</v>
      </c>
      <c r="AC9" s="347" t="s">
        <v>473</v>
      </c>
      <c r="AD9" s="348">
        <f>IFERROR(INDEX($D$5:$I$188,$M7,COLUMNS(AB$4:$AB6)),"")</f>
        <v>2.6229508196721311E-2</v>
      </c>
      <c r="AE9" s="348">
        <f>IFERROR(INDEX($D$5:$I$188,$M7,COLUMNS($AB$4:AC6)),"")</f>
        <v>1.1147540983606558E-2</v>
      </c>
      <c r="AF9" s="348">
        <f>IFERROR(INDEX($D$5:$I$188,$M7,COLUMNS($AB$4:AD6)),"")</f>
        <v>1.6393442622950821E-2</v>
      </c>
      <c r="AG9" s="348">
        <f>IFERROR(INDEX($D$5:$I$188,$M7,COLUMNS($AB$4:AE6)),"")</f>
        <v>1.3442622950819673E-2</v>
      </c>
      <c r="AH9" s="348">
        <f>IFERROR(INDEX($D$5:$I$188,$M7,COLUMNS($AB$4:AF6)),"")</f>
        <v>0.92819672131147546</v>
      </c>
      <c r="AI9" s="348">
        <f>IFERROR(INDEX($D$5:$I$188,$M7,COLUMNS($AB$4:AG6)),"")</f>
        <v>6.7213114754098358E-2</v>
      </c>
      <c r="AL9" s="347" t="s">
        <v>473</v>
      </c>
      <c r="AM9" s="662">
        <f>IFERROR(INDEX($P$5:$V$188,$Z7,COLUMNS($AK$7:AK9)),"")</f>
        <v>80</v>
      </c>
      <c r="AN9" s="662">
        <f>IFERROR(INDEX($P$5:$V$188,$Z7,COLUMNS($AK$7:AL9)),"")</f>
        <v>35</v>
      </c>
      <c r="AO9" s="662">
        <f>IFERROR(INDEX($P$5:$V$188,$Z7,COLUMNS($AK$7:AM9)),"")</f>
        <v>50</v>
      </c>
      <c r="AP9" s="662">
        <f>IFERROR(INDEX($P$5:$V$188,$Z7,COLUMNS($AK$7:AN9)),"")</f>
        <v>40</v>
      </c>
      <c r="AQ9" s="662">
        <f>IFERROR(INDEX($P$5:$V$188,$Z7,COLUMNS($AK$7:AO9)),"")</f>
        <v>2830</v>
      </c>
      <c r="AR9" s="662">
        <f>IFERROR(INDEX($P$5:$V$188,$Z7,COLUMNS($AK$7:AP9)),"")</f>
        <v>15</v>
      </c>
      <c r="AS9" s="662">
        <f>IFERROR(INDEX($P$5:$V$188,$Z7,COLUMNS($AK$7:AQ9)),"")</f>
        <v>205</v>
      </c>
      <c r="AT9" s="259"/>
    </row>
    <row r="10" spans="1:46">
      <c r="C10" s="128" t="s">
        <v>477</v>
      </c>
      <c r="D10" s="138">
        <v>2.9342510414779931E-2</v>
      </c>
      <c r="E10" s="138">
        <v>1.9018293787357362E-2</v>
      </c>
      <c r="F10" s="138">
        <v>6.7016844774497372E-3</v>
      </c>
      <c r="G10" s="138">
        <v>9.5997101974280019E-3</v>
      </c>
      <c r="H10" s="138">
        <v>0.93533780112298492</v>
      </c>
      <c r="I10" s="138">
        <v>6.4662198877015034E-2</v>
      </c>
      <c r="J10" s="257" t="s">
        <v>95</v>
      </c>
      <c r="K10" s="260">
        <f>ROWS($J$5:J10)</f>
        <v>6</v>
      </c>
      <c r="L10" s="128" t="str">
        <f t="shared" si="0"/>
        <v/>
      </c>
      <c r="M10" s="128">
        <f>IFERROR(SMALL($L$5:$L$188,ROWS(J$5:$J10)),"")</f>
        <v>167</v>
      </c>
      <c r="O10" s="128" t="s">
        <v>477</v>
      </c>
      <c r="P10" s="232">
        <v>160</v>
      </c>
      <c r="Q10" s="232">
        <v>105</v>
      </c>
      <c r="R10" s="232">
        <v>35</v>
      </c>
      <c r="S10" s="232">
        <v>55</v>
      </c>
      <c r="T10" s="232">
        <v>5165</v>
      </c>
      <c r="U10" s="232">
        <v>55</v>
      </c>
      <c r="V10" s="232">
        <v>355</v>
      </c>
      <c r="W10" s="257" t="s">
        <v>95</v>
      </c>
      <c r="X10" s="260">
        <f>ROWS($W$5:W10)</f>
        <v>6</v>
      </c>
      <c r="Y10" s="128" t="str">
        <f t="shared" si="1"/>
        <v/>
      </c>
      <c r="Z10" s="128">
        <f>IFERROR(SMALL($Y$5:$Y$188,ROWS($W$5:W10)),"")</f>
        <v>167</v>
      </c>
      <c r="AC10" s="347" t="s">
        <v>475</v>
      </c>
      <c r="AD10" s="348">
        <f>IFERROR(INDEX($D$5:$I$188,$M8,COLUMNS(AB$4:$AB7)),"")</f>
        <v>2.1605933569816188E-2</v>
      </c>
      <c r="AE10" s="348">
        <f>IFERROR(INDEX($D$5:$I$188,$M8,COLUMNS($AB$4:AC7)),"")</f>
        <v>1.7091260883585941E-2</v>
      </c>
      <c r="AF10" s="348">
        <f>IFERROR(INDEX($D$5:$I$188,$M8,COLUMNS($AB$4:AD7)),"")</f>
        <v>1.418897129958078E-2</v>
      </c>
      <c r="AG10" s="348">
        <f>IFERROR(INDEX($D$5:$I$188,$M8,COLUMNS($AB$4:AE7)),"")</f>
        <v>9.99677523379555E-3</v>
      </c>
      <c r="AH10" s="348">
        <f>IFERROR(INDEX($D$5:$I$188,$M8,COLUMNS($AB$4:AF7)),"")</f>
        <v>0.93292486294743626</v>
      </c>
      <c r="AI10" s="348">
        <f>IFERROR(INDEX($D$5:$I$188,$M8,COLUMNS($AB$4:AG7)),"")</f>
        <v>6.2882940986778463E-2</v>
      </c>
      <c r="AL10" s="347" t="s">
        <v>475</v>
      </c>
      <c r="AM10" s="662">
        <f>IFERROR(INDEX($P$5:$V$188,$Z8,COLUMNS($AK$7:AK10)),"")</f>
        <v>65</v>
      </c>
      <c r="AN10" s="662">
        <f>IFERROR(INDEX($P$5:$V$188,$Z8,COLUMNS($AK$7:AL10)),"")</f>
        <v>55</v>
      </c>
      <c r="AO10" s="662">
        <f>IFERROR(INDEX($P$5:$V$188,$Z8,COLUMNS($AK$7:AM10)),"")</f>
        <v>45</v>
      </c>
      <c r="AP10" s="662">
        <f>IFERROR(INDEX($P$5:$V$188,$Z8,COLUMNS($AK$7:AN10)),"")</f>
        <v>30</v>
      </c>
      <c r="AQ10" s="662">
        <f>IFERROR(INDEX($P$5:$V$188,$Z8,COLUMNS($AK$7:AO10)),"")</f>
        <v>2895</v>
      </c>
      <c r="AR10" s="662">
        <f>IFERROR(INDEX($P$5:$V$188,$Z8,COLUMNS($AK$7:AP10)),"")</f>
        <v>15</v>
      </c>
      <c r="AS10" s="662">
        <f>IFERROR(INDEX($P$5:$V$188,$Z8,COLUMNS($AK$7:AQ10)),"")</f>
        <v>195</v>
      </c>
      <c r="AT10" s="259"/>
    </row>
    <row r="11" spans="1:46">
      <c r="C11" s="128" t="s">
        <v>478</v>
      </c>
      <c r="D11" s="138">
        <v>1.4326978625072213E-2</v>
      </c>
      <c r="E11" s="138">
        <v>1.097631426920855E-2</v>
      </c>
      <c r="F11" s="138">
        <v>4.9682264586943959E-3</v>
      </c>
      <c r="G11" s="138">
        <v>4.0439052570768342E-3</v>
      </c>
      <c r="H11" s="138">
        <v>0.96568457538994801</v>
      </c>
      <c r="I11" s="138">
        <v>3.4315424610051992E-2</v>
      </c>
      <c r="J11" s="257" t="s">
        <v>95</v>
      </c>
      <c r="K11" s="260">
        <f>ROWS($J$5:J11)</f>
        <v>7</v>
      </c>
      <c r="L11" s="128" t="str">
        <f t="shared" si="0"/>
        <v/>
      </c>
      <c r="M11" s="128">
        <f>IFERROR(SMALL($L$5:$L$188,ROWS(J$5:$J11)),"")</f>
        <v>168</v>
      </c>
      <c r="O11" s="128" t="s">
        <v>478</v>
      </c>
      <c r="P11" s="232">
        <v>125</v>
      </c>
      <c r="Q11" s="232">
        <v>95</v>
      </c>
      <c r="R11" s="232">
        <v>45</v>
      </c>
      <c r="S11" s="232">
        <v>35</v>
      </c>
      <c r="T11" s="232">
        <v>8360</v>
      </c>
      <c r="U11" s="232">
        <v>35</v>
      </c>
      <c r="V11" s="232">
        <v>295</v>
      </c>
      <c r="W11" s="257" t="s">
        <v>95</v>
      </c>
      <c r="X11" s="260">
        <f>ROWS($W$5:W11)</f>
        <v>7</v>
      </c>
      <c r="Y11" s="128" t="str">
        <f t="shared" si="1"/>
        <v/>
      </c>
      <c r="Z11" s="128">
        <f>IFERROR(SMALL($Y$5:$Y$188,ROWS($W$5:W11)),"")</f>
        <v>168</v>
      </c>
      <c r="AC11" s="347" t="s">
        <v>476</v>
      </c>
      <c r="AD11" s="348">
        <f>IFERROR(INDEX($D$5:$I$188,$M9,COLUMNS(AB$4:$AB8)),"")</f>
        <v>5.390306507624943E-2</v>
      </c>
      <c r="AE11" s="348">
        <f>IFERROR(INDEX($D$5:$I$188,$M9,COLUMNS($AB$4:AC8)),"")</f>
        <v>3.4274497961648796E-2</v>
      </c>
      <c r="AF11" s="348">
        <f>IFERROR(INDEX($D$5:$I$188,$M9,COLUMNS($AB$4:AD8)),"")</f>
        <v>1.0720217424128039E-2</v>
      </c>
      <c r="AG11" s="348">
        <f>IFERROR(INDEX($D$5:$I$188,$M9,COLUMNS($AB$4:AE8)),"")</f>
        <v>1.2230107202174241E-2</v>
      </c>
      <c r="AH11" s="348">
        <f>IFERROR(INDEX($D$5:$I$188,$M9,COLUMNS($AB$4:AF8)),"")</f>
        <v>0.88343650913483318</v>
      </c>
      <c r="AI11" s="348">
        <f>IFERROR(INDEX($D$5:$I$188,$M9,COLUMNS($AB$4:AG8)),"")</f>
        <v>0.11112788766420051</v>
      </c>
      <c r="AL11" s="347" t="s">
        <v>476</v>
      </c>
      <c r="AM11" s="662">
        <f>IFERROR(INDEX($P$5:$V$188,$Z9,COLUMNS($AK$7:AK11)),"")</f>
        <v>355</v>
      </c>
      <c r="AN11" s="662">
        <f>IFERROR(INDEX($P$5:$V$188,$Z9,COLUMNS($AK$7:AL11)),"")</f>
        <v>225</v>
      </c>
      <c r="AO11" s="662">
        <f>IFERROR(INDEX($P$5:$V$188,$Z9,COLUMNS($AK$7:AM11)),"")</f>
        <v>70</v>
      </c>
      <c r="AP11" s="662">
        <f>IFERROR(INDEX($P$5:$V$188,$Z9,COLUMNS($AK$7:AN11)),"")</f>
        <v>80</v>
      </c>
      <c r="AQ11" s="662">
        <f>IFERROR(INDEX($P$5:$V$188,$Z9,COLUMNS($AK$7:AO11)),"")</f>
        <v>5850</v>
      </c>
      <c r="AR11" s="662">
        <f>IFERROR(INDEX($P$5:$V$188,$Z9,COLUMNS($AK$7:AP11)),"")</f>
        <v>35</v>
      </c>
      <c r="AS11" s="662">
        <f>IFERROR(INDEX($P$5:$V$188,$Z9,COLUMNS($AK$7:AQ11)),"")</f>
        <v>735</v>
      </c>
      <c r="AT11" s="259"/>
    </row>
    <row r="12" spans="1:46">
      <c r="C12" s="128" t="s">
        <v>479</v>
      </c>
      <c r="D12" s="138">
        <v>2.7091633466135457E-2</v>
      </c>
      <c r="E12" s="138">
        <v>6.3745019920318727E-3</v>
      </c>
      <c r="F12" s="138">
        <v>6.3745019920318727E-3</v>
      </c>
      <c r="G12" s="138">
        <v>1.0358565737051793E-2</v>
      </c>
      <c r="H12" s="138">
        <v>0.94980079681274898</v>
      </c>
      <c r="I12" s="138">
        <v>5.0199203187250997E-2</v>
      </c>
      <c r="J12" s="257" t="s">
        <v>95</v>
      </c>
      <c r="K12" s="260">
        <f>ROWS($J$5:J12)</f>
        <v>8</v>
      </c>
      <c r="L12" s="128" t="str">
        <f t="shared" si="0"/>
        <v/>
      </c>
      <c r="M12" s="128">
        <f>IFERROR(SMALL($L$5:$L$188,ROWS(J$5:$J12)),"")</f>
        <v>169</v>
      </c>
      <c r="O12" s="128" t="s">
        <v>479</v>
      </c>
      <c r="P12" s="232">
        <v>35</v>
      </c>
      <c r="Q12" s="232">
        <v>10</v>
      </c>
      <c r="R12" s="232">
        <v>10</v>
      </c>
      <c r="S12" s="232">
        <v>15</v>
      </c>
      <c r="T12" s="232">
        <v>1190</v>
      </c>
      <c r="U12" s="232">
        <v>35</v>
      </c>
      <c r="V12" s="232">
        <v>65</v>
      </c>
      <c r="W12" s="257" t="s">
        <v>95</v>
      </c>
      <c r="X12" s="260">
        <f>ROWS($W$5:W12)</f>
        <v>8</v>
      </c>
      <c r="Y12" s="128" t="str">
        <f t="shared" si="1"/>
        <v/>
      </c>
      <c r="Z12" s="128">
        <f>IFERROR(SMALL($Y$5:$Y$188,ROWS($W$5:W12)),"")</f>
        <v>169</v>
      </c>
      <c r="AC12" s="347" t="s">
        <v>477</v>
      </c>
      <c r="AD12" s="348">
        <f>IFERROR(INDEX($D$5:$I$188,$M10,COLUMNS(AB$4:$AB9)),"")</f>
        <v>3.0156815440289506E-2</v>
      </c>
      <c r="AE12" s="348">
        <f>IFERROR(INDEX($D$5:$I$188,$M10,COLUMNS($AB$4:AC9)),"")</f>
        <v>1.889827100924809E-2</v>
      </c>
      <c r="AF12" s="348">
        <f>IFERROR(INDEX($D$5:$I$188,$M10,COLUMNS($AB$4:AD9)),"")</f>
        <v>1.0454362685967028E-2</v>
      </c>
      <c r="AG12" s="348">
        <f>IFERROR(INDEX($D$5:$I$188,$M10,COLUMNS($AB$4:AE9)),"")</f>
        <v>9.8512263771612391E-3</v>
      </c>
      <c r="AH12" s="348">
        <f>IFERROR(INDEX($D$5:$I$188,$M10,COLUMNS($AB$4:AF9)),"")</f>
        <v>0.92460796139927626</v>
      </c>
      <c r="AI12" s="348">
        <f>IFERROR(INDEX($D$5:$I$188,$M10,COLUMNS($AB$4:AG9)),"")</f>
        <v>6.9360675512665865E-2</v>
      </c>
      <c r="AL12" s="347" t="s">
        <v>477</v>
      </c>
      <c r="AM12" s="662">
        <f>IFERROR(INDEX($P$5:$V$188,$Z10,COLUMNS($AK$7:AK12)),"")</f>
        <v>150</v>
      </c>
      <c r="AN12" s="662">
        <f>IFERROR(INDEX($P$5:$V$188,$Z10,COLUMNS($AK$7:AL12)),"")</f>
        <v>95</v>
      </c>
      <c r="AO12" s="662">
        <f>IFERROR(INDEX($P$5:$V$188,$Z10,COLUMNS($AK$7:AM12)),"")</f>
        <v>50</v>
      </c>
      <c r="AP12" s="662">
        <f>IFERROR(INDEX($P$5:$V$188,$Z10,COLUMNS($AK$7:AN12)),"")</f>
        <v>50</v>
      </c>
      <c r="AQ12" s="662">
        <f>IFERROR(INDEX($P$5:$V$188,$Z10,COLUMNS($AK$7:AO12)),"")</f>
        <v>4600</v>
      </c>
      <c r="AR12" s="662">
        <f>IFERROR(INDEX($P$5:$V$188,$Z10,COLUMNS($AK$7:AP12)),"")</f>
        <v>30</v>
      </c>
      <c r="AS12" s="662">
        <f>IFERROR(INDEX($P$5:$V$188,$Z10,COLUMNS($AK$7:AQ12)),"")</f>
        <v>345</v>
      </c>
      <c r="AT12" s="259"/>
    </row>
    <row r="13" spans="1:46">
      <c r="C13" s="128" t="s">
        <v>480</v>
      </c>
      <c r="D13" s="138">
        <v>1.6784683975872017E-2</v>
      </c>
      <c r="E13" s="138">
        <v>1.2850773669027014E-2</v>
      </c>
      <c r="F13" s="138">
        <v>4.8081125972550048E-3</v>
      </c>
      <c r="G13" s="138">
        <v>4.8955328262960049E-3</v>
      </c>
      <c r="H13" s="138">
        <v>0.96066089693154999</v>
      </c>
      <c r="I13" s="138">
        <v>3.9339103068450038E-2</v>
      </c>
      <c r="J13" s="257" t="s">
        <v>95</v>
      </c>
      <c r="K13" s="260">
        <f>ROWS($J$5:J13)</f>
        <v>9</v>
      </c>
      <c r="L13" s="128" t="str">
        <f t="shared" si="0"/>
        <v/>
      </c>
      <c r="M13" s="128">
        <f>IFERROR(SMALL($L$5:$L$188,ROWS(J$5:$J13)),"")</f>
        <v>170</v>
      </c>
      <c r="O13" s="128" t="s">
        <v>480</v>
      </c>
      <c r="P13" s="232">
        <v>190</v>
      </c>
      <c r="Q13" s="232">
        <v>145</v>
      </c>
      <c r="R13" s="232">
        <v>55</v>
      </c>
      <c r="S13" s="232">
        <v>55</v>
      </c>
      <c r="T13" s="232">
        <v>10990</v>
      </c>
      <c r="U13" s="232">
        <v>10</v>
      </c>
      <c r="V13" s="232">
        <v>450</v>
      </c>
      <c r="W13" s="257" t="s">
        <v>95</v>
      </c>
      <c r="X13" s="260">
        <f>ROWS($W$5:W13)</f>
        <v>9</v>
      </c>
      <c r="Y13" s="128" t="str">
        <f t="shared" si="1"/>
        <v/>
      </c>
      <c r="Z13" s="128">
        <f>IFERROR(SMALL($Y$5:$Y$188,ROWS($W$5:W13)),"")</f>
        <v>170</v>
      </c>
      <c r="AC13" s="347" t="s">
        <v>478</v>
      </c>
      <c r="AD13" s="348">
        <f>IFERROR(INDEX($D$5:$I$188,$M11,COLUMNS(AB$4:$AB10)),"")</f>
        <v>1.1940298507462687E-2</v>
      </c>
      <c r="AE13" s="348">
        <f>IFERROR(INDEX($D$5:$I$188,$M11,COLUMNS($AB$4:AC10)),"")</f>
        <v>7.742537313432836E-3</v>
      </c>
      <c r="AF13" s="348">
        <f>IFERROR(INDEX($D$5:$I$188,$M11,COLUMNS($AB$4:AD10)),"")</f>
        <v>5.7835820895522387E-3</v>
      </c>
      <c r="AG13" s="348">
        <f>IFERROR(INDEX($D$5:$I$188,$M11,COLUMNS($AB$4:AE10)),"")</f>
        <v>3.9179104477611937E-3</v>
      </c>
      <c r="AH13" s="348">
        <f>IFERROR(INDEX($D$5:$I$188,$M11,COLUMNS($AB$4:AF10)),"")</f>
        <v>0.96716417910447761</v>
      </c>
      <c r="AI13" s="348">
        <f>IFERROR(INDEX($D$5:$I$188,$M11,COLUMNS($AB$4:AG10)),"")</f>
        <v>2.9384328358208957E-2</v>
      </c>
      <c r="AL13" s="347" t="s">
        <v>478</v>
      </c>
      <c r="AM13" s="662">
        <f>IFERROR(INDEX($P$5:$V$188,$Z11,COLUMNS($AK$7:AK13)),"")</f>
        <v>130</v>
      </c>
      <c r="AN13" s="662">
        <f>IFERROR(INDEX($P$5:$V$188,$Z11,COLUMNS($AK$7:AL13)),"")</f>
        <v>85</v>
      </c>
      <c r="AO13" s="662">
        <f>IFERROR(INDEX($P$5:$V$188,$Z11,COLUMNS($AK$7:AM13)),"")</f>
        <v>60</v>
      </c>
      <c r="AP13" s="662">
        <f>IFERROR(INDEX($P$5:$V$188,$Z11,COLUMNS($AK$7:AN13)),"")</f>
        <v>40</v>
      </c>
      <c r="AQ13" s="662">
        <f>IFERROR(INDEX($P$5:$V$188,$Z11,COLUMNS($AK$7:AO13)),"")</f>
        <v>10370</v>
      </c>
      <c r="AR13" s="662">
        <f>IFERROR(INDEX($P$5:$V$188,$Z11,COLUMNS($AK$7:AP13)),"")</f>
        <v>35</v>
      </c>
      <c r="AS13" s="662">
        <f>IFERROR(INDEX($P$5:$V$188,$Z11,COLUMNS($AK$7:AQ13)),"")</f>
        <v>315</v>
      </c>
      <c r="AT13" s="259"/>
    </row>
    <row r="14" spans="1:46">
      <c r="C14" s="128" t="s">
        <v>481</v>
      </c>
      <c r="D14" s="138">
        <v>8.0645161290322578E-3</v>
      </c>
      <c r="E14" s="138">
        <v>0</v>
      </c>
      <c r="F14" s="138">
        <v>0</v>
      </c>
      <c r="G14" s="138">
        <v>0</v>
      </c>
      <c r="H14" s="138">
        <v>0.99193548387096775</v>
      </c>
      <c r="I14" s="138">
        <v>8.0645161290322578E-3</v>
      </c>
      <c r="J14" s="257" t="s">
        <v>95</v>
      </c>
      <c r="K14" s="260">
        <f>ROWS($J$5:J14)</f>
        <v>10</v>
      </c>
      <c r="L14" s="128" t="str">
        <f t="shared" si="0"/>
        <v/>
      </c>
      <c r="M14" s="128">
        <f>IFERROR(SMALL($L$5:$L$188,ROWS(J$5:$J14)),"")</f>
        <v>171</v>
      </c>
      <c r="O14" s="128" t="s">
        <v>481</v>
      </c>
      <c r="P14" s="232" t="s">
        <v>128</v>
      </c>
      <c r="Q14" s="232">
        <v>0</v>
      </c>
      <c r="R14" s="232">
        <v>0</v>
      </c>
      <c r="S14" s="232">
        <v>0</v>
      </c>
      <c r="T14" s="232">
        <v>125</v>
      </c>
      <c r="U14" s="232">
        <v>30</v>
      </c>
      <c r="V14" s="232" t="s">
        <v>128</v>
      </c>
      <c r="W14" s="257" t="s">
        <v>95</v>
      </c>
      <c r="X14" s="260">
        <f>ROWS($W$5:W14)</f>
        <v>10</v>
      </c>
      <c r="Y14" s="128" t="str">
        <f t="shared" si="1"/>
        <v/>
      </c>
      <c r="Z14" s="128">
        <f>IFERROR(SMALL($Y$5:$Y$188,ROWS($W$5:W14)),"")</f>
        <v>171</v>
      </c>
      <c r="AC14" s="347" t="s">
        <v>479</v>
      </c>
      <c r="AD14" s="348">
        <f>IFERROR(INDEX($D$5:$I$188,$M12,COLUMNS(AB$4:$AB11)),"")</f>
        <v>3.7815126050420166E-2</v>
      </c>
      <c r="AE14" s="348">
        <f>IFERROR(INDEX($D$5:$I$188,$M12,COLUMNS($AB$4:AC11)),"")</f>
        <v>1.050420168067227E-2</v>
      </c>
      <c r="AF14" s="348">
        <f>IFERROR(INDEX($D$5:$I$188,$M12,COLUMNS($AB$4:AD11)),"")</f>
        <v>2.1008403361344537E-3</v>
      </c>
      <c r="AG14" s="348">
        <f>IFERROR(INDEX($D$5:$I$188,$M12,COLUMNS($AB$4:AE11)),"")</f>
        <v>9.4537815126050414E-3</v>
      </c>
      <c r="AH14" s="348">
        <f>IFERROR(INDEX($D$5:$I$188,$M12,COLUMNS($AB$4:AF11)),"")</f>
        <v>0.93382352941176472</v>
      </c>
      <c r="AI14" s="348">
        <f>IFERROR(INDEX($D$5:$I$188,$M12,COLUMNS($AB$4:AG11)),"")</f>
        <v>5.9873949579831935E-2</v>
      </c>
      <c r="AL14" s="347" t="s">
        <v>479</v>
      </c>
      <c r="AM14" s="662">
        <f>IFERROR(INDEX($P$5:$V$188,$Z12,COLUMNS($AK$7:AK14)),"")</f>
        <v>35</v>
      </c>
      <c r="AN14" s="662">
        <f>IFERROR(INDEX($P$5:$V$188,$Z12,COLUMNS($AK$7:AL14)),"")</f>
        <v>10</v>
      </c>
      <c r="AO14" s="662">
        <f>IFERROR(INDEX($P$5:$V$188,$Z12,COLUMNS($AK$7:AM14)),"")</f>
        <v>0</v>
      </c>
      <c r="AP14" s="662">
        <f>IFERROR(INDEX($P$5:$V$188,$Z12,COLUMNS($AK$7:AN14)),"")</f>
        <v>10</v>
      </c>
      <c r="AQ14" s="662">
        <f>IFERROR(INDEX($P$5:$V$188,$Z12,COLUMNS($AK$7:AO14)),"")</f>
        <v>890</v>
      </c>
      <c r="AR14" s="662">
        <f>IFERROR(INDEX($P$5:$V$188,$Z12,COLUMNS($AK$7:AP14)),"")</f>
        <v>5</v>
      </c>
      <c r="AS14" s="662">
        <f>IFERROR(INDEX($P$5:$V$188,$Z12,COLUMNS($AK$7:AQ14)),"")</f>
        <v>55</v>
      </c>
      <c r="AT14" s="259"/>
    </row>
    <row r="15" spans="1:46">
      <c r="C15" s="128" t="s">
        <v>482</v>
      </c>
      <c r="D15" s="138">
        <v>2.1737644404949075E-2</v>
      </c>
      <c r="E15" s="138">
        <v>1.1552395925900608E-2</v>
      </c>
      <c r="F15" s="138">
        <v>4.8533734363251074E-3</v>
      </c>
      <c r="G15" s="138">
        <v>5.7420192767790009E-3</v>
      </c>
      <c r="H15" s="138">
        <v>0.95611456695604624</v>
      </c>
      <c r="I15" s="138">
        <v>4.3885433043953793E-2</v>
      </c>
      <c r="J15" s="257" t="s">
        <v>95</v>
      </c>
      <c r="K15" s="260">
        <f>ROWS($J$5:J15)</f>
        <v>11</v>
      </c>
      <c r="L15" s="128" t="str">
        <f t="shared" si="0"/>
        <v/>
      </c>
      <c r="M15" s="128">
        <f>IFERROR(SMALL($L$5:$L$188,ROWS(J$5:$J15)),"")</f>
        <v>172</v>
      </c>
      <c r="O15" s="128" t="s">
        <v>482</v>
      </c>
      <c r="P15" s="232">
        <v>320</v>
      </c>
      <c r="Q15" s="232">
        <v>170</v>
      </c>
      <c r="R15" s="232">
        <v>70</v>
      </c>
      <c r="S15" s="232">
        <v>85</v>
      </c>
      <c r="T15" s="232">
        <v>13985</v>
      </c>
      <c r="U15" s="232">
        <v>0</v>
      </c>
      <c r="V15" s="232">
        <v>640</v>
      </c>
      <c r="W15" s="257" t="s">
        <v>95</v>
      </c>
      <c r="X15" s="260">
        <f>ROWS($W$5:W15)</f>
        <v>11</v>
      </c>
      <c r="Y15" s="128" t="str">
        <f t="shared" si="1"/>
        <v/>
      </c>
      <c r="Z15" s="128">
        <f>IFERROR(SMALL($Y$5:$Y$188,ROWS($W$5:W15)),"")</f>
        <v>172</v>
      </c>
      <c r="AC15" s="347" t="s">
        <v>480</v>
      </c>
      <c r="AD15" s="348">
        <f>IFERROR(INDEX($D$5:$I$188,$M13,COLUMNS(AB$4:$AB12)),"")</f>
        <v>2.133149836573198E-2</v>
      </c>
      <c r="AE15" s="348">
        <f>IFERROR(INDEX($D$5:$I$188,$M13,COLUMNS($AB$4:AC12)),"")</f>
        <v>1.2386031309134697E-2</v>
      </c>
      <c r="AF15" s="348">
        <f>IFERROR(INDEX($D$5:$I$188,$M13,COLUMNS($AB$4:AD12)),"")</f>
        <v>6.7091002924479616E-3</v>
      </c>
      <c r="AG15" s="348">
        <f>IFERROR(INDEX($D$5:$I$188,$M13,COLUMNS($AB$4:AE12)),"")</f>
        <v>5.8489592293136071E-3</v>
      </c>
      <c r="AH15" s="348">
        <f>IFERROR(INDEX($D$5:$I$188,$M13,COLUMNS($AB$4:AF12)),"")</f>
        <v>0.9470153105109238</v>
      </c>
      <c r="AI15" s="348">
        <f>IFERROR(INDEX($D$5:$I$188,$M13,COLUMNS($AB$4:AG12)),"")</f>
        <v>4.6275589196628247E-2</v>
      </c>
      <c r="AL15" s="347" t="s">
        <v>480</v>
      </c>
      <c r="AM15" s="662">
        <f>IFERROR(INDEX($P$5:$V$188,$Z13,COLUMNS($AK$7:AK15)),"")</f>
        <v>250</v>
      </c>
      <c r="AN15" s="662">
        <f>IFERROR(INDEX($P$5:$V$188,$Z13,COLUMNS($AK$7:AL15)),"")</f>
        <v>145</v>
      </c>
      <c r="AO15" s="662">
        <f>IFERROR(INDEX($P$5:$V$188,$Z13,COLUMNS($AK$7:AM15)),"")</f>
        <v>80</v>
      </c>
      <c r="AP15" s="662">
        <f>IFERROR(INDEX($P$5:$V$188,$Z13,COLUMNS($AK$7:AN15)),"")</f>
        <v>70</v>
      </c>
      <c r="AQ15" s="662">
        <f>IFERROR(INDEX($P$5:$V$188,$Z13,COLUMNS($AK$7:AO15)),"")</f>
        <v>11010</v>
      </c>
      <c r="AR15" s="662">
        <f>IFERROR(INDEX($P$5:$V$188,$Z13,COLUMNS($AK$7:AP15)),"")</f>
        <v>80</v>
      </c>
      <c r="AS15" s="662">
        <f>IFERROR(INDEX($P$5:$V$188,$Z13,COLUMNS($AK$7:AQ15)),"")</f>
        <v>540</v>
      </c>
      <c r="AT15" s="259"/>
    </row>
    <row r="16" spans="1:46">
      <c r="C16" s="128" t="s">
        <v>483</v>
      </c>
      <c r="D16" s="138">
        <v>2.2026636863183385E-2</v>
      </c>
      <c r="E16" s="138">
        <v>1.8813448821831051E-2</v>
      </c>
      <c r="F16" s="138">
        <v>4.5170904349445843E-3</v>
      </c>
      <c r="G16" s="138">
        <v>5.0293378038558257E-3</v>
      </c>
      <c r="H16" s="138">
        <v>0.94961348607618512</v>
      </c>
      <c r="I16" s="138">
        <v>5.0386513923814845E-2</v>
      </c>
      <c r="J16" s="257" t="s">
        <v>95</v>
      </c>
      <c r="K16" s="260">
        <f>ROWS($J$5:J16)</f>
        <v>12</v>
      </c>
      <c r="L16" s="128" t="str">
        <f t="shared" si="0"/>
        <v/>
      </c>
      <c r="M16" s="128">
        <f>IFERROR(SMALL($L$5:$L$188,ROWS(J$5:$J16)),"")</f>
        <v>173</v>
      </c>
      <c r="O16" s="128" t="s">
        <v>483</v>
      </c>
      <c r="P16" s="232">
        <v>475</v>
      </c>
      <c r="Q16" s="232">
        <v>405</v>
      </c>
      <c r="R16" s="232">
        <v>95</v>
      </c>
      <c r="S16" s="232">
        <v>110</v>
      </c>
      <c r="T16" s="232">
        <v>20390</v>
      </c>
      <c r="U16" s="232">
        <v>90</v>
      </c>
      <c r="V16" s="232">
        <v>1080</v>
      </c>
      <c r="W16" s="257" t="s">
        <v>95</v>
      </c>
      <c r="X16" s="260">
        <f>ROWS($W$5:W16)</f>
        <v>12</v>
      </c>
      <c r="Y16" s="128" t="str">
        <f t="shared" si="1"/>
        <v/>
      </c>
      <c r="Z16" s="128">
        <f>IFERROR(SMALL($Y$5:$Y$188,ROWS($W$5:W16)),"")</f>
        <v>173</v>
      </c>
      <c r="AC16" s="347" t="s">
        <v>481</v>
      </c>
      <c r="AD16" s="348">
        <f>IFERROR(INDEX($D$5:$I$188,$M14,COLUMNS(AB$4:$AB13)),"")</f>
        <v>5.4945054945054944E-2</v>
      </c>
      <c r="AE16" s="348">
        <f>IFERROR(INDEX($D$5:$I$188,$M14,COLUMNS($AB$4:AC13)),"")</f>
        <v>0</v>
      </c>
      <c r="AF16" s="348">
        <f>IFERROR(INDEX($D$5:$I$188,$M14,COLUMNS($AB$4:AD13)),"")</f>
        <v>2.197802197802198E-2</v>
      </c>
      <c r="AG16" s="348">
        <f>IFERROR(INDEX($D$5:$I$188,$M14,COLUMNS($AB$4:AE13)),"")</f>
        <v>0</v>
      </c>
      <c r="AH16" s="348">
        <f>IFERROR(INDEX($D$5:$I$188,$M14,COLUMNS($AB$4:AF13)),"")</f>
        <v>0.92307692307692313</v>
      </c>
      <c r="AI16" s="348">
        <f>IFERROR(INDEX($D$5:$I$188,$M14,COLUMNS($AB$4:AG13)),"")</f>
        <v>7.6923076923076927E-2</v>
      </c>
      <c r="AL16" s="347" t="s">
        <v>481</v>
      </c>
      <c r="AM16" s="662">
        <f>IFERROR(INDEX($P$5:$V$188,$Z14,COLUMNS($AK$7:AK16)),"")</f>
        <v>5</v>
      </c>
      <c r="AN16" s="662">
        <f>IFERROR(INDEX($P$5:$V$188,$Z14,COLUMNS($AK$7:AL16)),"")</f>
        <v>0</v>
      </c>
      <c r="AO16" s="662">
        <f>IFERROR(INDEX($P$5:$V$188,$Z14,COLUMNS($AK$7:AM16)),"")</f>
        <v>0</v>
      </c>
      <c r="AP16" s="662">
        <f>IFERROR(INDEX($P$5:$V$188,$Z14,COLUMNS($AK$7:AN16)),"")</f>
        <v>0</v>
      </c>
      <c r="AQ16" s="662">
        <f>IFERROR(INDEX($P$5:$V$188,$Z14,COLUMNS($AK$7:AO16)),"")</f>
        <v>85</v>
      </c>
      <c r="AR16" s="662">
        <f>IFERROR(INDEX($P$5:$V$188,$Z14,COLUMNS($AK$7:AP16)),"")</f>
        <v>0</v>
      </c>
      <c r="AS16" s="662">
        <f>IFERROR(INDEX($P$5:$V$188,$Z14,COLUMNS($AK$7:AQ16)),"")</f>
        <v>5</v>
      </c>
      <c r="AT16" s="259"/>
    </row>
    <row r="17" spans="3:46">
      <c r="C17" s="128" t="s">
        <v>484</v>
      </c>
      <c r="D17" s="138">
        <v>5.0925925925925923E-2</v>
      </c>
      <c r="E17" s="138">
        <v>3.5879629629629629E-2</v>
      </c>
      <c r="F17" s="138">
        <v>1.5046296296296295E-2</v>
      </c>
      <c r="G17" s="138">
        <v>1.8518518518518517E-2</v>
      </c>
      <c r="H17" s="138">
        <v>0.87962962962962965</v>
      </c>
      <c r="I17" s="138">
        <v>0.12037037037037036</v>
      </c>
      <c r="J17" s="257" t="s">
        <v>95</v>
      </c>
      <c r="K17" s="260">
        <f>ROWS($J$5:J17)</f>
        <v>13</v>
      </c>
      <c r="L17" s="128" t="str">
        <f t="shared" si="0"/>
        <v/>
      </c>
      <c r="M17" s="128">
        <f>IFERROR(SMALL($L$5:$L$188,ROWS(J$5:$J17)),"")</f>
        <v>174</v>
      </c>
      <c r="O17" s="128" t="s">
        <v>484</v>
      </c>
      <c r="P17" s="232">
        <v>45</v>
      </c>
      <c r="Q17" s="232">
        <v>30</v>
      </c>
      <c r="R17" s="232">
        <v>15</v>
      </c>
      <c r="S17" s="232">
        <v>15</v>
      </c>
      <c r="T17" s="232">
        <v>760</v>
      </c>
      <c r="U17" s="232">
        <v>210</v>
      </c>
      <c r="V17" s="232">
        <v>105</v>
      </c>
      <c r="W17" s="257" t="s">
        <v>95</v>
      </c>
      <c r="X17" s="260">
        <f>ROWS($W$5:W17)</f>
        <v>13</v>
      </c>
      <c r="Y17" s="128" t="str">
        <f t="shared" si="1"/>
        <v/>
      </c>
      <c r="Z17" s="128">
        <f>IFERROR(SMALL($Y$5:$Y$188,ROWS($W$5:W17)),"")</f>
        <v>174</v>
      </c>
      <c r="AC17" s="347" t="s">
        <v>482</v>
      </c>
      <c r="AD17" s="348">
        <f>IFERROR(INDEX($D$5:$I$188,$M15,COLUMNS(AB$4:$AB14)),"")</f>
        <v>2.3752127056154284E-2</v>
      </c>
      <c r="AE17" s="348">
        <f>IFERROR(INDEX($D$5:$I$188,$M15,COLUMNS($AB$4:AC14)),"")</f>
        <v>1.5173000567214974E-2</v>
      </c>
      <c r="AF17" s="348">
        <f>IFERROR(INDEX($D$5:$I$188,$M15,COLUMNS($AB$4:AD14)),"")</f>
        <v>5.5303460011344296E-3</v>
      </c>
      <c r="AG17" s="348">
        <f>IFERROR(INDEX($D$5:$I$188,$M15,COLUMNS($AB$4:AE14)),"")</f>
        <v>1.2195121951219513E-2</v>
      </c>
      <c r="AH17" s="348">
        <f>IFERROR(INDEX($D$5:$I$188,$M15,COLUMNS($AB$4:AF14)),"")</f>
        <v>0.93675553034600112</v>
      </c>
      <c r="AI17" s="348">
        <f>IFERROR(INDEX($D$5:$I$188,$M15,COLUMNS($AB$4:AG14)),"")</f>
        <v>5.6650595575723196E-2</v>
      </c>
      <c r="AL17" s="347" t="s">
        <v>482</v>
      </c>
      <c r="AM17" s="662">
        <f>IFERROR(INDEX($P$5:$V$188,$Z15,COLUMNS($AK$7:AK17)),"")</f>
        <v>335</v>
      </c>
      <c r="AN17" s="662">
        <f>IFERROR(INDEX($P$5:$V$188,$Z15,COLUMNS($AK$7:AL17)),"")</f>
        <v>215</v>
      </c>
      <c r="AO17" s="662">
        <f>IFERROR(INDEX($P$5:$V$188,$Z15,COLUMNS($AK$7:AM17)),"")</f>
        <v>80</v>
      </c>
      <c r="AP17" s="662">
        <f>IFERROR(INDEX($P$5:$V$188,$Z15,COLUMNS($AK$7:AN17)),"")</f>
        <v>170</v>
      </c>
      <c r="AQ17" s="662">
        <f>IFERROR(INDEX($P$5:$V$188,$Z15,COLUMNS($AK$7:AO17)),"")</f>
        <v>13210</v>
      </c>
      <c r="AR17" s="662">
        <f>IFERROR(INDEX($P$5:$V$188,$Z15,COLUMNS($AK$7:AP17)),"")</f>
        <v>95</v>
      </c>
      <c r="AS17" s="662">
        <f>IFERROR(INDEX($P$5:$V$188,$Z15,COLUMNS($AK$7:AQ17)),"")</f>
        <v>800</v>
      </c>
      <c r="AT17" s="259"/>
    </row>
    <row r="18" spans="3:46">
      <c r="C18" s="128" t="s">
        <v>485</v>
      </c>
      <c r="D18" s="138">
        <v>4.1320885200553249E-2</v>
      </c>
      <c r="E18" s="138">
        <v>2.1092669432918397E-2</v>
      </c>
      <c r="F18" s="138">
        <v>9.6818810511756573E-3</v>
      </c>
      <c r="G18" s="138">
        <v>1.2102351313969572E-2</v>
      </c>
      <c r="H18" s="138">
        <v>0.91580221300138309</v>
      </c>
      <c r="I18" s="138">
        <v>8.419778699861688E-2</v>
      </c>
      <c r="J18" s="257" t="s">
        <v>95</v>
      </c>
      <c r="K18" s="260">
        <f>ROWS($J$5:J18)</f>
        <v>14</v>
      </c>
      <c r="L18" s="128" t="str">
        <f t="shared" si="0"/>
        <v/>
      </c>
      <c r="M18" s="128">
        <f>IFERROR(SMALL($L$5:$L$188,ROWS(J$5:$J18)),"")</f>
        <v>175</v>
      </c>
      <c r="O18" s="128" t="s">
        <v>485</v>
      </c>
      <c r="P18" s="232">
        <v>240</v>
      </c>
      <c r="Q18" s="232">
        <v>120</v>
      </c>
      <c r="R18" s="232">
        <v>55</v>
      </c>
      <c r="S18" s="232">
        <v>70</v>
      </c>
      <c r="T18" s="232">
        <v>5295</v>
      </c>
      <c r="U18" s="232">
        <v>5</v>
      </c>
      <c r="V18" s="232">
        <v>485</v>
      </c>
      <c r="W18" s="257" t="s">
        <v>95</v>
      </c>
      <c r="X18" s="260">
        <f>ROWS($W$5:W18)</f>
        <v>14</v>
      </c>
      <c r="Y18" s="128" t="str">
        <f t="shared" si="1"/>
        <v/>
      </c>
      <c r="Z18" s="128">
        <f>IFERROR(SMALL($Y$5:$Y$188,ROWS($W$5:W18)),"")</f>
        <v>175</v>
      </c>
      <c r="AC18" s="347" t="s">
        <v>483</v>
      </c>
      <c r="AD18" s="348">
        <f>IFERROR(INDEX($D$5:$I$188,$M16,COLUMNS(AB$4:$AB15)),"")</f>
        <v>2.4358315021740146E-2</v>
      </c>
      <c r="AE18" s="348">
        <f>IFERROR(INDEX($D$5:$I$188,$M16,COLUMNS($AB$4:AC15)),"")</f>
        <v>2.4966104072186638E-2</v>
      </c>
      <c r="AF18" s="348">
        <f>IFERROR(INDEX($D$5:$I$188,$M16,COLUMNS($AB$4:AD15)),"")</f>
        <v>6.3116555238674089E-3</v>
      </c>
      <c r="AG18" s="348">
        <f>IFERROR(INDEX($D$5:$I$188,$M16,COLUMNS($AB$4:AE15)),"")</f>
        <v>6.3584085277479082E-3</v>
      </c>
      <c r="AH18" s="348">
        <f>IFERROR(INDEX($D$5:$I$188,$M16,COLUMNS($AB$4:AF15)),"")</f>
        <v>0.93108607228014395</v>
      </c>
      <c r="AI18" s="348">
        <f>IFERROR(INDEX($D$5:$I$188,$M16,COLUMNS($AB$4:AG15)),"")</f>
        <v>6.1994483145542102E-2</v>
      </c>
      <c r="AL18" s="347" t="s">
        <v>483</v>
      </c>
      <c r="AM18" s="662">
        <f>IFERROR(INDEX($P$5:$V$188,$Z16,COLUMNS($AK$7:AK18)),"")</f>
        <v>520</v>
      </c>
      <c r="AN18" s="662">
        <f>IFERROR(INDEX($P$5:$V$188,$Z16,COLUMNS($AK$7:AL18)),"")</f>
        <v>535</v>
      </c>
      <c r="AO18" s="662">
        <f>IFERROR(INDEX($P$5:$V$188,$Z16,COLUMNS($AK$7:AM18)),"")</f>
        <v>135</v>
      </c>
      <c r="AP18" s="662">
        <f>IFERROR(INDEX($P$5:$V$188,$Z16,COLUMNS($AK$7:AN18)),"")</f>
        <v>135</v>
      </c>
      <c r="AQ18" s="662">
        <f>IFERROR(INDEX($P$5:$V$188,$Z16,COLUMNS($AK$7:AO18)),"")</f>
        <v>19915</v>
      </c>
      <c r="AR18" s="662">
        <f>IFERROR(INDEX($P$5:$V$188,$Z16,COLUMNS($AK$7:AP18)),"")</f>
        <v>150</v>
      </c>
      <c r="AS18" s="662">
        <f>IFERROR(INDEX($P$5:$V$188,$Z16,COLUMNS($AK$7:AQ18)),"")</f>
        <v>1325</v>
      </c>
      <c r="AT18" s="259"/>
    </row>
    <row r="19" spans="3:46">
      <c r="C19" s="128" t="s">
        <v>486</v>
      </c>
      <c r="D19" s="138">
        <v>1.3011152416356878E-2</v>
      </c>
      <c r="E19" s="138">
        <v>5.5762081784386614E-3</v>
      </c>
      <c r="F19" s="138">
        <v>5.5762081784386614E-3</v>
      </c>
      <c r="G19" s="138">
        <v>0</v>
      </c>
      <c r="H19" s="138">
        <v>0.97583643122676578</v>
      </c>
      <c r="I19" s="138">
        <v>2.4163568773234202E-2</v>
      </c>
      <c r="J19" s="257" t="s">
        <v>95</v>
      </c>
      <c r="K19" s="260">
        <f>ROWS($J$5:J19)</f>
        <v>15</v>
      </c>
      <c r="L19" s="128" t="str">
        <f t="shared" si="0"/>
        <v/>
      </c>
      <c r="M19" s="128">
        <f>IFERROR(SMALL($L$5:$L$188,ROWS(J$5:$J19)),"")</f>
        <v>176</v>
      </c>
      <c r="O19" s="128" t="s">
        <v>486</v>
      </c>
      <c r="P19" s="232">
        <v>5</v>
      </c>
      <c r="Q19" s="232">
        <v>5</v>
      </c>
      <c r="R19" s="232">
        <v>5</v>
      </c>
      <c r="S19" s="232">
        <v>0</v>
      </c>
      <c r="T19" s="232">
        <v>525</v>
      </c>
      <c r="U19" s="232">
        <v>90</v>
      </c>
      <c r="V19" s="232">
        <v>15</v>
      </c>
      <c r="W19" s="257" t="s">
        <v>95</v>
      </c>
      <c r="X19" s="260">
        <f>ROWS($W$5:W19)</f>
        <v>15</v>
      </c>
      <c r="Y19" s="128" t="str">
        <f t="shared" si="1"/>
        <v/>
      </c>
      <c r="Z19" s="128">
        <f>IFERROR(SMALL($Y$5:$Y$188,ROWS($W$5:W19)),"")</f>
        <v>176</v>
      </c>
      <c r="AC19" s="347" t="s">
        <v>484</v>
      </c>
      <c r="AD19" s="348">
        <f>IFERROR(INDEX($D$5:$I$188,$M17,COLUMNS(AB$4:$AB16)),"")</f>
        <v>3.3734939759036145E-2</v>
      </c>
      <c r="AE19" s="348">
        <f>IFERROR(INDEX($D$5:$I$188,$M17,COLUMNS($AB$4:AC16)),"")</f>
        <v>1.9277108433734941E-2</v>
      </c>
      <c r="AF19" s="348">
        <f>IFERROR(INDEX($D$5:$I$188,$M17,COLUMNS($AB$4:AD16)),"")</f>
        <v>1.2048192771084338E-2</v>
      </c>
      <c r="AG19" s="348">
        <f>IFERROR(INDEX($D$5:$I$188,$M17,COLUMNS($AB$4:AE16)),"")</f>
        <v>7.2289156626506026E-3</v>
      </c>
      <c r="AH19" s="348">
        <f>IFERROR(INDEX($D$5:$I$188,$M17,COLUMNS($AB$4:AF16)),"")</f>
        <v>0.92289156626506019</v>
      </c>
      <c r="AI19" s="348">
        <f>IFERROR(INDEX($D$5:$I$188,$M17,COLUMNS($AB$4:AG16)),"")</f>
        <v>7.2289156626506021E-2</v>
      </c>
      <c r="AL19" s="347" t="s">
        <v>484</v>
      </c>
      <c r="AM19" s="662">
        <f>IFERROR(INDEX($P$5:$V$188,$Z17,COLUMNS($AK$7:AK19)),"")</f>
        <v>15</v>
      </c>
      <c r="AN19" s="662">
        <f>IFERROR(INDEX($P$5:$V$188,$Z17,COLUMNS($AK$7:AL19)),"")</f>
        <v>10</v>
      </c>
      <c r="AO19" s="662">
        <f>IFERROR(INDEX($P$5:$V$188,$Z17,COLUMNS($AK$7:AM19)),"")</f>
        <v>5</v>
      </c>
      <c r="AP19" s="662">
        <f>IFERROR(INDEX($P$5:$V$188,$Z17,COLUMNS($AK$7:AN19)),"")</f>
        <v>5</v>
      </c>
      <c r="AQ19" s="662">
        <f>IFERROR(INDEX($P$5:$V$188,$Z17,COLUMNS($AK$7:AO19)),"")</f>
        <v>385</v>
      </c>
      <c r="AR19" s="662">
        <f>IFERROR(INDEX($P$5:$V$188,$Z17,COLUMNS($AK$7:AP19)),"")</f>
        <v>0</v>
      </c>
      <c r="AS19" s="662">
        <f>IFERROR(INDEX($P$5:$V$188,$Z17,COLUMNS($AK$7:AQ19)),"")</f>
        <v>30</v>
      </c>
      <c r="AT19" s="259"/>
    </row>
    <row r="20" spans="3:46">
      <c r="C20" s="128" t="s">
        <v>487</v>
      </c>
      <c r="D20" s="138">
        <v>0</v>
      </c>
      <c r="E20" s="138">
        <v>8.6206896551724137E-3</v>
      </c>
      <c r="F20" s="138">
        <v>8.6206896551724137E-3</v>
      </c>
      <c r="G20" s="138">
        <v>0</v>
      </c>
      <c r="H20" s="138">
        <v>0.98275862068965514</v>
      </c>
      <c r="I20" s="138">
        <v>1.7241379310344827E-2</v>
      </c>
      <c r="J20" s="257" t="s">
        <v>95</v>
      </c>
      <c r="K20" s="260">
        <f>ROWS($J$5:J20)</f>
        <v>16</v>
      </c>
      <c r="L20" s="128" t="str">
        <f t="shared" si="0"/>
        <v/>
      </c>
      <c r="M20" s="128">
        <f>IFERROR(SMALL($L$5:$L$188,ROWS(J$5:$J20)),"")</f>
        <v>177</v>
      </c>
      <c r="O20" s="128" t="s">
        <v>487</v>
      </c>
      <c r="P20" s="232">
        <v>0</v>
      </c>
      <c r="Q20" s="232" t="s">
        <v>128</v>
      </c>
      <c r="R20" s="232" t="s">
        <v>128</v>
      </c>
      <c r="S20" s="232">
        <v>0</v>
      </c>
      <c r="T20" s="232">
        <v>115</v>
      </c>
      <c r="U20" s="232" t="s">
        <v>128</v>
      </c>
      <c r="V20" s="232" t="s">
        <v>128</v>
      </c>
      <c r="W20" s="257" t="s">
        <v>95</v>
      </c>
      <c r="X20" s="260">
        <f>ROWS($W$5:W20)</f>
        <v>16</v>
      </c>
      <c r="Y20" s="128" t="str">
        <f t="shared" si="1"/>
        <v/>
      </c>
      <c r="Z20" s="128">
        <f>IFERROR(SMALL($Y$5:$Y$188,ROWS($W$5:W20)),"")</f>
        <v>177</v>
      </c>
      <c r="AC20" s="347" t="s">
        <v>485</v>
      </c>
      <c r="AD20" s="348">
        <f>IFERROR(INDEX($D$5:$I$188,$M18,COLUMNS(AB$4:$AB17)),"")</f>
        <v>5.3267850396675483E-2</v>
      </c>
      <c r="AE20" s="348">
        <f>IFERROR(INDEX($D$5:$I$188,$M18,COLUMNS($AB$4:AC17)),"")</f>
        <v>2.4367208160181338E-2</v>
      </c>
      <c r="AF20" s="348">
        <f>IFERROR(INDEX($D$5:$I$188,$M18,COLUMNS($AB$4:AD17)),"")</f>
        <v>1.5111446921042691E-2</v>
      </c>
      <c r="AG20" s="348">
        <f>IFERROR(INDEX($D$5:$I$188,$M18,COLUMNS($AB$4:AE17)),"")</f>
        <v>1.7000377786173027E-2</v>
      </c>
      <c r="AH20" s="348">
        <f>IFERROR(INDEX($D$5:$I$188,$M18,COLUMNS($AB$4:AF17)),"")</f>
        <v>0.8800528900642236</v>
      </c>
      <c r="AI20" s="348">
        <f>IFERROR(INDEX($D$5:$I$188,$M18,COLUMNS($AB$4:AG17)),"")</f>
        <v>0.10974688326407253</v>
      </c>
      <c r="AL20" s="347" t="s">
        <v>485</v>
      </c>
      <c r="AM20" s="662">
        <f>IFERROR(INDEX($P$5:$V$188,$Z18,COLUMNS($AK$7:AK20)),"")</f>
        <v>280</v>
      </c>
      <c r="AN20" s="662">
        <f>IFERROR(INDEX($P$5:$V$188,$Z18,COLUMNS($AK$7:AL20)),"")</f>
        <v>130</v>
      </c>
      <c r="AO20" s="662">
        <f>IFERROR(INDEX($P$5:$V$188,$Z18,COLUMNS($AK$7:AM20)),"")</f>
        <v>80</v>
      </c>
      <c r="AP20" s="662">
        <f>IFERROR(INDEX($P$5:$V$188,$Z18,COLUMNS($AK$7:AN20)),"")</f>
        <v>90</v>
      </c>
      <c r="AQ20" s="662">
        <f>IFERROR(INDEX($P$5:$V$188,$Z18,COLUMNS($AK$7:AO20)),"")</f>
        <v>4660</v>
      </c>
      <c r="AR20" s="662">
        <f>IFERROR(INDEX($P$5:$V$188,$Z18,COLUMNS($AK$7:AP20)),"")</f>
        <v>55</v>
      </c>
      <c r="AS20" s="662">
        <f>IFERROR(INDEX($P$5:$V$188,$Z18,COLUMNS($AK$7:AQ20)),"")</f>
        <v>580</v>
      </c>
      <c r="AT20" s="259"/>
    </row>
    <row r="21" spans="3:46">
      <c r="C21" s="128" t="s">
        <v>488</v>
      </c>
      <c r="D21" s="138">
        <v>8.3717036416910834E-3</v>
      </c>
      <c r="E21" s="138">
        <v>7.5345332775219754E-3</v>
      </c>
      <c r="F21" s="138">
        <v>1.5906236919213061E-2</v>
      </c>
      <c r="G21" s="138">
        <v>6.2787777312683134E-3</v>
      </c>
      <c r="H21" s="138">
        <v>0.9619087484303056</v>
      </c>
      <c r="I21" s="138">
        <v>3.809125156969443E-2</v>
      </c>
      <c r="J21" s="257" t="s">
        <v>95</v>
      </c>
      <c r="K21" s="260">
        <f>ROWS($J$5:J21)</f>
        <v>17</v>
      </c>
      <c r="L21" s="128" t="str">
        <f t="shared" si="0"/>
        <v/>
      </c>
      <c r="M21" s="128">
        <f>IFERROR(SMALL($L$5:$L$188,ROWS(J$5:$J21)),"")</f>
        <v>178</v>
      </c>
      <c r="O21" s="128" t="s">
        <v>488</v>
      </c>
      <c r="P21" s="232">
        <v>20</v>
      </c>
      <c r="Q21" s="232">
        <v>20</v>
      </c>
      <c r="R21" s="232">
        <v>40</v>
      </c>
      <c r="S21" s="232">
        <v>15</v>
      </c>
      <c r="T21" s="232">
        <v>2300</v>
      </c>
      <c r="U21" s="232">
        <v>0</v>
      </c>
      <c r="V21" s="232">
        <v>90</v>
      </c>
      <c r="W21" s="257" t="s">
        <v>95</v>
      </c>
      <c r="X21" s="260">
        <f>ROWS($W$5:W21)</f>
        <v>17</v>
      </c>
      <c r="Y21" s="128" t="str">
        <f t="shared" si="1"/>
        <v/>
      </c>
      <c r="Z21" s="128">
        <f>IFERROR(SMALL($Y$5:$Y$188,ROWS($W$5:W21)),"")</f>
        <v>178</v>
      </c>
      <c r="AC21" s="347" t="s">
        <v>486</v>
      </c>
      <c r="AD21" s="348">
        <f>IFERROR(INDEX($D$5:$I$188,$M19,COLUMNS(AB$4:$AB18)),"")</f>
        <v>1.4999999999999999E-2</v>
      </c>
      <c r="AE21" s="348">
        <f>IFERROR(INDEX($D$5:$I$188,$M19,COLUMNS($AB$4:AC18)),"")</f>
        <v>2.5000000000000001E-3</v>
      </c>
      <c r="AF21" s="348">
        <f>IFERROR(INDEX($D$5:$I$188,$M19,COLUMNS($AB$4:AD18)),"")</f>
        <v>0.01</v>
      </c>
      <c r="AG21" s="348">
        <f>IFERROR(INDEX($D$5:$I$188,$M19,COLUMNS($AB$4:AE18)),"")</f>
        <v>2.5000000000000001E-3</v>
      </c>
      <c r="AH21" s="348">
        <f>IFERROR(INDEX($D$5:$I$188,$M19,COLUMNS($AB$4:AF18)),"")</f>
        <v>0.97</v>
      </c>
      <c r="AI21" s="348">
        <f>IFERROR(INDEX($D$5:$I$188,$M19,COLUMNS($AB$4:AG18)),"")</f>
        <v>0.03</v>
      </c>
      <c r="AL21" s="347" t="s">
        <v>486</v>
      </c>
      <c r="AM21" s="662">
        <f>IFERROR(INDEX($P$5:$V$188,$Z19,COLUMNS($AK$7:AK21)),"")</f>
        <v>5</v>
      </c>
      <c r="AN21" s="662">
        <f>IFERROR(INDEX($P$5:$V$188,$Z19,COLUMNS($AK$7:AL21)),"")</f>
        <v>0</v>
      </c>
      <c r="AO21" s="662">
        <f>IFERROR(INDEX($P$5:$V$188,$Z19,COLUMNS($AK$7:AM21)),"")</f>
        <v>5</v>
      </c>
      <c r="AP21" s="662">
        <f>IFERROR(INDEX($P$5:$V$188,$Z19,COLUMNS($AK$7:AN21)),"")</f>
        <v>0</v>
      </c>
      <c r="AQ21" s="662">
        <f>IFERROR(INDEX($P$5:$V$188,$Z19,COLUMNS($AK$7:AO21)),"")</f>
        <v>390</v>
      </c>
      <c r="AR21" s="662">
        <f>IFERROR(INDEX($P$5:$V$188,$Z19,COLUMNS($AK$7:AP21)),"")</f>
        <v>0</v>
      </c>
      <c r="AS21" s="662">
        <f>IFERROR(INDEX($P$5:$V$188,$Z19,COLUMNS($AK$7:AQ21)),"")</f>
        <v>10</v>
      </c>
      <c r="AT21" s="259"/>
    </row>
    <row r="22" spans="3:46">
      <c r="C22" s="128" t="s">
        <v>489</v>
      </c>
      <c r="D22" s="138">
        <v>2.1975677405589929E-2</v>
      </c>
      <c r="E22" s="138">
        <v>1.6641775122679753E-2</v>
      </c>
      <c r="F22" s="138">
        <v>1.2161297205035204E-2</v>
      </c>
      <c r="G22" s="138">
        <v>7.0407510134414333E-3</v>
      </c>
      <c r="H22" s="138">
        <v>0.94218049925325364</v>
      </c>
      <c r="I22" s="138">
        <v>5.781950074674632E-2</v>
      </c>
      <c r="J22" s="257" t="s">
        <v>95</v>
      </c>
      <c r="K22" s="260">
        <f>ROWS($J$5:J22)</f>
        <v>18</v>
      </c>
      <c r="L22" s="128" t="str">
        <f t="shared" si="0"/>
        <v/>
      </c>
      <c r="M22" s="128">
        <f>IFERROR(SMALL($L$5:$L$188,ROWS(J$5:$J22)),"")</f>
        <v>179</v>
      </c>
      <c r="O22" s="128" t="s">
        <v>489</v>
      </c>
      <c r="P22" s="232">
        <v>105</v>
      </c>
      <c r="Q22" s="232">
        <v>80</v>
      </c>
      <c r="R22" s="232">
        <v>55</v>
      </c>
      <c r="S22" s="232">
        <v>35</v>
      </c>
      <c r="T22" s="232">
        <v>4415</v>
      </c>
      <c r="U22" s="232">
        <v>15</v>
      </c>
      <c r="V22" s="232">
        <v>270</v>
      </c>
      <c r="W22" s="257" t="s">
        <v>95</v>
      </c>
      <c r="X22" s="260">
        <f>ROWS($W$5:W22)</f>
        <v>18</v>
      </c>
      <c r="Y22" s="128" t="str">
        <f t="shared" si="1"/>
        <v/>
      </c>
      <c r="Z22" s="128">
        <f>IFERROR(SMALL($Y$5:$Y$188,ROWS($W$5:W22)),"")</f>
        <v>179</v>
      </c>
      <c r="AC22" s="347" t="s">
        <v>487</v>
      </c>
      <c r="AD22" s="348">
        <f>IFERROR(INDEX($D$5:$I$188,$M20,COLUMNS(AB$4:$AB19)),"")</f>
        <v>0</v>
      </c>
      <c r="AE22" s="348">
        <f>IFERROR(INDEX($D$5:$I$188,$M20,COLUMNS($AB$4:AC19)),"")</f>
        <v>0</v>
      </c>
      <c r="AF22" s="348">
        <f>IFERROR(INDEX($D$5:$I$188,$M20,COLUMNS($AB$4:AD19)),"")</f>
        <v>8.3333333333333332E-3</v>
      </c>
      <c r="AG22" s="348">
        <f>IFERROR(INDEX($D$5:$I$188,$M20,COLUMNS($AB$4:AE19)),"")</f>
        <v>0</v>
      </c>
      <c r="AH22" s="348">
        <f>IFERROR(INDEX($D$5:$I$188,$M20,COLUMNS($AB$4:AF19)),"")</f>
        <v>0.9916666666666667</v>
      </c>
      <c r="AI22" s="348">
        <f>IFERROR(INDEX($D$5:$I$188,$M20,COLUMNS($AB$4:AG19)),"")</f>
        <v>8.3333333333333332E-3</v>
      </c>
      <c r="AL22" s="347" t="s">
        <v>487</v>
      </c>
      <c r="AM22" s="662">
        <f>IFERROR(INDEX($P$5:$V$188,$Z20,COLUMNS($AK$7:AK22)),"")</f>
        <v>0</v>
      </c>
      <c r="AN22" s="662">
        <f>IFERROR(INDEX($P$5:$V$188,$Z20,COLUMNS($AK$7:AL22)),"")</f>
        <v>0</v>
      </c>
      <c r="AO22" s="662">
        <f>IFERROR(INDEX($P$5:$V$188,$Z20,COLUMNS($AK$7:AM22)),"")</f>
        <v>0</v>
      </c>
      <c r="AP22" s="662">
        <f>IFERROR(INDEX($P$5:$V$188,$Z20,COLUMNS($AK$7:AN22)),"")</f>
        <v>0</v>
      </c>
      <c r="AQ22" s="662">
        <f>IFERROR(INDEX($P$5:$V$188,$Z20,COLUMNS($AK$7:AO22)),"")</f>
        <v>120</v>
      </c>
      <c r="AR22" s="662">
        <f>IFERROR(INDEX($P$5:$V$188,$Z20,COLUMNS($AK$7:AP22)),"")</f>
        <v>0</v>
      </c>
      <c r="AS22" s="662">
        <f>IFERROR(INDEX($P$5:$V$188,$Z20,COLUMNS($AK$7:AQ22)),"")</f>
        <v>0</v>
      </c>
      <c r="AT22" s="259"/>
    </row>
    <row r="23" spans="3:46">
      <c r="C23" s="128" t="s">
        <v>490</v>
      </c>
      <c r="D23" s="138">
        <v>5.6555269922879174E-2</v>
      </c>
      <c r="E23" s="138">
        <v>2.8277634961439587E-2</v>
      </c>
      <c r="F23" s="138">
        <v>1.6709511568123392E-2</v>
      </c>
      <c r="G23" s="138">
        <v>1.6709511568123392E-2</v>
      </c>
      <c r="H23" s="138">
        <v>0.8817480719794345</v>
      </c>
      <c r="I23" s="138">
        <v>0.11825192802056556</v>
      </c>
      <c r="J23" s="257" t="s">
        <v>95</v>
      </c>
      <c r="K23" s="260">
        <f>ROWS($J$5:J23)</f>
        <v>19</v>
      </c>
      <c r="L23" s="128" t="str">
        <f t="shared" si="0"/>
        <v/>
      </c>
      <c r="M23" s="128">
        <f>IFERROR(SMALL($L$5:$L$188,ROWS(J$5:$J23)),"")</f>
        <v>180</v>
      </c>
      <c r="O23" s="128" t="s">
        <v>490</v>
      </c>
      <c r="P23" s="232">
        <v>45</v>
      </c>
      <c r="Q23" s="232">
        <v>20</v>
      </c>
      <c r="R23" s="232">
        <v>15</v>
      </c>
      <c r="S23" s="232">
        <v>15</v>
      </c>
      <c r="T23" s="232">
        <v>685</v>
      </c>
      <c r="U23" s="232">
        <v>40</v>
      </c>
      <c r="V23" s="232">
        <v>90</v>
      </c>
      <c r="W23" s="257" t="s">
        <v>95</v>
      </c>
      <c r="X23" s="260">
        <f>ROWS($W$5:W23)</f>
        <v>19</v>
      </c>
      <c r="Y23" s="128" t="str">
        <f t="shared" si="1"/>
        <v/>
      </c>
      <c r="Z23" s="128">
        <f>IFERROR(SMALL($Y$5:$Y$188,ROWS($W$5:W23)),"")</f>
        <v>180</v>
      </c>
      <c r="AC23" s="347" t="s">
        <v>488</v>
      </c>
      <c r="AD23" s="348">
        <f>IFERROR(INDEX($D$5:$I$188,$M21,COLUMNS(AB$4:$AB20)),"")</f>
        <v>1.6262860935944243E-2</v>
      </c>
      <c r="AE23" s="348">
        <f>IFERROR(INDEX($D$5:$I$188,$M21,COLUMNS($AB$4:AC20)),"")</f>
        <v>1.692665117822768E-2</v>
      </c>
      <c r="AF23" s="348">
        <f>IFERROR(INDEX($D$5:$I$188,$M21,COLUMNS($AB$4:AD20)),"")</f>
        <v>2.1241287753070031E-2</v>
      </c>
      <c r="AG23" s="348">
        <f>IFERROR(INDEX($D$5:$I$188,$M21,COLUMNS($AB$4:AE20)),"")</f>
        <v>5.3103219382675078E-3</v>
      </c>
      <c r="AH23" s="348">
        <f>IFERROR(INDEX($D$5:$I$188,$M21,COLUMNS($AB$4:AF20)),"")</f>
        <v>0.90308662462661804</v>
      </c>
      <c r="AI23" s="348">
        <f>IFERROR(INDEX($D$5:$I$188,$M21,COLUMNS($AB$4:AG20)),"")</f>
        <v>5.9741121805509459E-2</v>
      </c>
      <c r="AL23" s="347" t="s">
        <v>488</v>
      </c>
      <c r="AM23" s="662">
        <f>IFERROR(INDEX($P$5:$V$188,$Z21,COLUMNS($AK$7:AK23)),"")</f>
        <v>50</v>
      </c>
      <c r="AN23" s="662">
        <f>IFERROR(INDEX($P$5:$V$188,$Z21,COLUMNS($AK$7:AL23)),"")</f>
        <v>50</v>
      </c>
      <c r="AO23" s="662">
        <f>IFERROR(INDEX($P$5:$V$188,$Z21,COLUMNS($AK$7:AM23)),"")</f>
        <v>65</v>
      </c>
      <c r="AP23" s="662">
        <f>IFERROR(INDEX($P$5:$V$188,$Z21,COLUMNS($AK$7:AN23)),"")</f>
        <v>15</v>
      </c>
      <c r="AQ23" s="662">
        <f>IFERROR(INDEX($P$5:$V$188,$Z21,COLUMNS($AK$7:AO23)),"")</f>
        <v>2720</v>
      </c>
      <c r="AR23" s="662">
        <f>IFERROR(INDEX($P$5:$V$188,$Z21,COLUMNS($AK$7:AP23)),"")</f>
        <v>110</v>
      </c>
      <c r="AS23" s="662">
        <f>IFERROR(INDEX($P$5:$V$188,$Z21,COLUMNS($AK$7:AQ23)),"")</f>
        <v>180</v>
      </c>
      <c r="AT23" s="259"/>
    </row>
    <row r="24" spans="3:46">
      <c r="C24" s="128" t="s">
        <v>491</v>
      </c>
      <c r="D24" s="138">
        <v>5.7561486132914702E-2</v>
      </c>
      <c r="E24" s="138">
        <v>2.956567242281528E-2</v>
      </c>
      <c r="F24" s="138">
        <v>1.282051282051282E-2</v>
      </c>
      <c r="G24" s="138">
        <v>1.5960230245944531E-2</v>
      </c>
      <c r="H24" s="138">
        <v>0.88409209837781266</v>
      </c>
      <c r="I24" s="138">
        <v>0.11590790162218734</v>
      </c>
      <c r="J24" s="257" t="s">
        <v>95</v>
      </c>
      <c r="K24" s="260">
        <f>ROWS($J$5:J24)</f>
        <v>20</v>
      </c>
      <c r="L24" s="128" t="str">
        <f t="shared" si="0"/>
        <v/>
      </c>
      <c r="M24" s="128">
        <f>IFERROR(SMALL($L$5:$L$188,ROWS(J$5:$J24)),"")</f>
        <v>181</v>
      </c>
      <c r="O24" s="128" t="s">
        <v>491</v>
      </c>
      <c r="P24" s="232">
        <v>220</v>
      </c>
      <c r="Q24" s="232">
        <v>115</v>
      </c>
      <c r="R24" s="232">
        <v>50</v>
      </c>
      <c r="S24" s="232">
        <v>60</v>
      </c>
      <c r="T24" s="232">
        <v>3380</v>
      </c>
      <c r="U24" s="232">
        <v>5</v>
      </c>
      <c r="V24" s="232">
        <v>445</v>
      </c>
      <c r="W24" s="257" t="s">
        <v>95</v>
      </c>
      <c r="X24" s="260">
        <f>ROWS($W$5:W24)</f>
        <v>20</v>
      </c>
      <c r="Y24" s="128" t="str">
        <f t="shared" si="1"/>
        <v/>
      </c>
      <c r="Z24" s="128">
        <f>IFERROR(SMALL($Y$5:$Y$188,ROWS($W$5:W24)),"")</f>
        <v>181</v>
      </c>
      <c r="AC24" s="347" t="s">
        <v>489</v>
      </c>
      <c r="AD24" s="348">
        <f>IFERROR(INDEX($D$5:$I$188,$M22,COLUMNS(AB$4:$AB21)),"")</f>
        <v>2.9600301659125187E-2</v>
      </c>
      <c r="AE24" s="348">
        <f>IFERROR(INDEX($D$5:$I$188,$M22,COLUMNS($AB$4:AC21)),"")</f>
        <v>1.4894419306184013E-2</v>
      </c>
      <c r="AF24" s="348">
        <f>IFERROR(INDEX($D$5:$I$188,$M22,COLUMNS($AB$4:AD21)),"")</f>
        <v>1.3386123680241327E-2</v>
      </c>
      <c r="AG24" s="348">
        <f>IFERROR(INDEX($D$5:$I$188,$M22,COLUMNS($AB$4:AE21)),"")</f>
        <v>8.4841628959276012E-3</v>
      </c>
      <c r="AH24" s="348">
        <f>IFERROR(INDEX($D$5:$I$188,$M22,COLUMNS($AB$4:AF21)),"")</f>
        <v>0.93005279034690802</v>
      </c>
      <c r="AI24" s="348">
        <f>IFERROR(INDEX($D$5:$I$188,$M22,COLUMNS($AB$4:AG21)),"")</f>
        <v>6.636500754147813E-2</v>
      </c>
      <c r="AL24" s="347" t="s">
        <v>489</v>
      </c>
      <c r="AM24" s="662">
        <f>IFERROR(INDEX($P$5:$V$188,$Z22,COLUMNS($AK$7:AK24)),"")</f>
        <v>155</v>
      </c>
      <c r="AN24" s="662">
        <f>IFERROR(INDEX($P$5:$V$188,$Z22,COLUMNS($AK$7:AL24)),"")</f>
        <v>80</v>
      </c>
      <c r="AO24" s="662">
        <f>IFERROR(INDEX($P$5:$V$188,$Z22,COLUMNS($AK$7:AM24)),"")</f>
        <v>70</v>
      </c>
      <c r="AP24" s="662">
        <f>IFERROR(INDEX($P$5:$V$188,$Z22,COLUMNS($AK$7:AN24)),"")</f>
        <v>45</v>
      </c>
      <c r="AQ24" s="662">
        <f>IFERROR(INDEX($P$5:$V$188,$Z22,COLUMNS($AK$7:AO24)),"")</f>
        <v>4935</v>
      </c>
      <c r="AR24" s="662">
        <f>IFERROR(INDEX($P$5:$V$188,$Z22,COLUMNS($AK$7:AP24)),"")</f>
        <v>20</v>
      </c>
      <c r="AS24" s="662">
        <f>IFERROR(INDEX($P$5:$V$188,$Z22,COLUMNS($AK$7:AQ24)),"")</f>
        <v>350</v>
      </c>
      <c r="AT24" s="259"/>
    </row>
    <row r="25" spans="3:46">
      <c r="C25" s="128" t="s">
        <v>492</v>
      </c>
      <c r="D25" s="138">
        <v>7.1942446043165471E-3</v>
      </c>
      <c r="E25" s="138">
        <v>1.7985611510791368E-3</v>
      </c>
      <c r="F25" s="138">
        <v>5.3956834532374104E-3</v>
      </c>
      <c r="G25" s="138">
        <v>1.7985611510791368E-3</v>
      </c>
      <c r="H25" s="138">
        <v>0.98381294964028776</v>
      </c>
      <c r="I25" s="138">
        <v>1.618705035971223E-2</v>
      </c>
      <c r="J25" s="257" t="s">
        <v>95</v>
      </c>
      <c r="K25" s="260">
        <f>ROWS($J$5:J25)</f>
        <v>21</v>
      </c>
      <c r="L25" s="128" t="str">
        <f t="shared" si="0"/>
        <v/>
      </c>
      <c r="M25" s="128">
        <f>IFERROR(SMALL($L$5:$L$188,ROWS(J$5:$J25)),"")</f>
        <v>182</v>
      </c>
      <c r="O25" s="128" t="s">
        <v>492</v>
      </c>
      <c r="P25" s="232">
        <v>5</v>
      </c>
      <c r="Q25" s="232" t="s">
        <v>128</v>
      </c>
      <c r="R25" s="232">
        <v>5</v>
      </c>
      <c r="S25" s="232" t="s">
        <v>128</v>
      </c>
      <c r="T25" s="232">
        <v>545</v>
      </c>
      <c r="U25" s="232">
        <v>20</v>
      </c>
      <c r="V25" s="232">
        <v>10</v>
      </c>
      <c r="W25" s="257" t="s">
        <v>95</v>
      </c>
      <c r="X25" s="260">
        <f>ROWS($W$5:W25)</f>
        <v>21</v>
      </c>
      <c r="Y25" s="128" t="str">
        <f t="shared" si="1"/>
        <v/>
      </c>
      <c r="Z25" s="128">
        <f>IFERROR(SMALL($Y$5:$Y$188,ROWS($W$5:W25)),"")</f>
        <v>182</v>
      </c>
      <c r="AC25" s="347" t="s">
        <v>490</v>
      </c>
      <c r="AD25" s="348">
        <f>IFERROR(INDEX($D$5:$I$188,$M23,COLUMNS(AB$4:$AB22)),"")</f>
        <v>6.4841498559077809E-2</v>
      </c>
      <c r="AE25" s="348">
        <f>IFERROR(INDEX($D$5:$I$188,$M23,COLUMNS($AB$4:AC22)),"")</f>
        <v>3.8904899135446688E-2</v>
      </c>
      <c r="AF25" s="348">
        <f>IFERROR(INDEX($D$5:$I$188,$M23,COLUMNS($AB$4:AD22)),"")</f>
        <v>1.7291066282420751E-2</v>
      </c>
      <c r="AG25" s="348">
        <f>IFERROR(INDEX($D$5:$I$188,$M23,COLUMNS($AB$4:AE22)),"")</f>
        <v>2.1613832853025938E-2</v>
      </c>
      <c r="AH25" s="348">
        <f>IFERROR(INDEX($D$5:$I$188,$M23,COLUMNS($AB$4:AF22)),"")</f>
        <v>0.85014409221902021</v>
      </c>
      <c r="AI25" s="348">
        <f>IFERROR(INDEX($D$5:$I$188,$M23,COLUMNS($AB$4:AG22)),"")</f>
        <v>0.14265129682997119</v>
      </c>
      <c r="AL25" s="347" t="s">
        <v>490</v>
      </c>
      <c r="AM25" s="662">
        <f>IFERROR(INDEX($P$5:$V$188,$Z23,COLUMNS($AK$7:AK25)),"")</f>
        <v>45</v>
      </c>
      <c r="AN25" s="662">
        <f>IFERROR(INDEX($P$5:$V$188,$Z23,COLUMNS($AK$7:AL25)),"")</f>
        <v>25</v>
      </c>
      <c r="AO25" s="662">
        <f>IFERROR(INDEX($P$5:$V$188,$Z23,COLUMNS($AK$7:AM25)),"")</f>
        <v>10</v>
      </c>
      <c r="AP25" s="662">
        <f>IFERROR(INDEX($P$5:$V$188,$Z23,COLUMNS($AK$7:AN25)),"")</f>
        <v>15</v>
      </c>
      <c r="AQ25" s="662">
        <f>IFERROR(INDEX($P$5:$V$188,$Z23,COLUMNS($AK$7:AO25)),"")</f>
        <v>590</v>
      </c>
      <c r="AR25" s="662">
        <f>IFERROR(INDEX($P$5:$V$188,$Z23,COLUMNS($AK$7:AP25)),"")</f>
        <v>5</v>
      </c>
      <c r="AS25" s="662">
        <f>IFERROR(INDEX($P$5:$V$188,$Z23,COLUMNS($AK$7:AQ25)),"")</f>
        <v>100</v>
      </c>
      <c r="AT25" s="259"/>
    </row>
    <row r="26" spans="3:46">
      <c r="C26" s="128" t="s">
        <v>493</v>
      </c>
      <c r="D26" s="138">
        <v>1.1383320960158377E-2</v>
      </c>
      <c r="E26" s="138">
        <v>1.4847809948032665E-2</v>
      </c>
      <c r="F26" s="138">
        <v>6.4340509774808213E-3</v>
      </c>
      <c r="G26" s="138">
        <v>4.9492699826775548E-3</v>
      </c>
      <c r="H26" s="138">
        <v>0.96238554813165056</v>
      </c>
      <c r="I26" s="138">
        <v>3.761445186834942E-2</v>
      </c>
      <c r="J26" s="257" t="s">
        <v>95</v>
      </c>
      <c r="K26" s="260">
        <f>ROWS($J$5:J26)</f>
        <v>22</v>
      </c>
      <c r="L26" s="128" t="str">
        <f t="shared" si="0"/>
        <v/>
      </c>
      <c r="M26" s="128">
        <f>IFERROR(SMALL($L$5:$L$188,ROWS(J$5:$J26)),"")</f>
        <v>183</v>
      </c>
      <c r="O26" s="128" t="s">
        <v>493</v>
      </c>
      <c r="P26" s="232">
        <v>45</v>
      </c>
      <c r="Q26" s="232">
        <v>60</v>
      </c>
      <c r="R26" s="232">
        <v>25</v>
      </c>
      <c r="S26" s="232">
        <v>20</v>
      </c>
      <c r="T26" s="232">
        <v>3890</v>
      </c>
      <c r="U26" s="232">
        <v>0</v>
      </c>
      <c r="V26" s="232">
        <v>150</v>
      </c>
      <c r="W26" s="257" t="s">
        <v>95</v>
      </c>
      <c r="X26" s="260">
        <f>ROWS($W$5:W26)</f>
        <v>22</v>
      </c>
      <c r="Y26" s="128" t="str">
        <f t="shared" si="1"/>
        <v/>
      </c>
      <c r="Z26" s="128">
        <f>IFERROR(SMALL($Y$5:$Y$188,ROWS($W$5:W26)),"")</f>
        <v>183</v>
      </c>
      <c r="AC26" s="347" t="s">
        <v>491</v>
      </c>
      <c r="AD26" s="348">
        <f>IFERROR(INDEX($D$5:$I$188,$M24,COLUMNS(AB$4:$AB23)),"")</f>
        <v>5.748031496062992E-2</v>
      </c>
      <c r="AE26" s="348">
        <f>IFERROR(INDEX($D$5:$I$188,$M24,COLUMNS($AB$4:AC23)),"")</f>
        <v>3.0971128608923884E-2</v>
      </c>
      <c r="AF26" s="348">
        <f>IFERROR(INDEX($D$5:$I$188,$M24,COLUMNS($AB$4:AD23)),"")</f>
        <v>1.3123359580052493E-2</v>
      </c>
      <c r="AG26" s="348">
        <f>IFERROR(INDEX($D$5:$I$188,$M24,COLUMNS($AB$4:AE23)),"")</f>
        <v>2.5459317585301837E-2</v>
      </c>
      <c r="AH26" s="348">
        <f>IFERROR(INDEX($D$5:$I$188,$M24,COLUMNS($AB$4:AF23)),"")</f>
        <v>0.86010498687664039</v>
      </c>
      <c r="AI26" s="348">
        <f>IFERROR(INDEX($D$5:$I$188,$M24,COLUMNS($AB$4:AG23)),"")</f>
        <v>0.12703412073490813</v>
      </c>
      <c r="AL26" s="347" t="s">
        <v>491</v>
      </c>
      <c r="AM26" s="662">
        <f>IFERROR(INDEX($P$5:$V$188,$Z24,COLUMNS($AK$7:AK26)),"")</f>
        <v>220</v>
      </c>
      <c r="AN26" s="662">
        <f>IFERROR(INDEX($P$5:$V$188,$Z24,COLUMNS($AK$7:AL26)),"")</f>
        <v>120</v>
      </c>
      <c r="AO26" s="662">
        <f>IFERROR(INDEX($P$5:$V$188,$Z24,COLUMNS($AK$7:AM26)),"")</f>
        <v>50</v>
      </c>
      <c r="AP26" s="662">
        <f>IFERROR(INDEX($P$5:$V$188,$Z24,COLUMNS($AK$7:AN26)),"")</f>
        <v>95</v>
      </c>
      <c r="AQ26" s="662">
        <f>IFERROR(INDEX($P$5:$V$188,$Z24,COLUMNS($AK$7:AO26)),"")</f>
        <v>3275</v>
      </c>
      <c r="AR26" s="662">
        <f>IFERROR(INDEX($P$5:$V$188,$Z24,COLUMNS($AK$7:AP26)),"")</f>
        <v>50</v>
      </c>
      <c r="AS26" s="662">
        <f>IFERROR(INDEX($P$5:$V$188,$Z24,COLUMNS($AK$7:AQ26)),"")</f>
        <v>485</v>
      </c>
      <c r="AT26" s="259"/>
    </row>
    <row r="27" spans="3:46">
      <c r="C27" s="128" t="s">
        <v>494</v>
      </c>
      <c r="D27" s="138">
        <v>1.3856812933025405E-2</v>
      </c>
      <c r="E27" s="138">
        <v>5.7736720554272519E-3</v>
      </c>
      <c r="F27" s="138">
        <v>6.9284064665127024E-3</v>
      </c>
      <c r="G27" s="138">
        <v>3.4642032332563512E-3</v>
      </c>
      <c r="H27" s="138">
        <v>0.96997690531177827</v>
      </c>
      <c r="I27" s="138">
        <v>3.0023094688221709E-2</v>
      </c>
      <c r="J27" s="257" t="s">
        <v>95</v>
      </c>
      <c r="K27" s="260">
        <f>ROWS($J$5:J27)</f>
        <v>23</v>
      </c>
      <c r="L27" s="128" t="str">
        <f t="shared" si="0"/>
        <v/>
      </c>
      <c r="M27" s="128">
        <f>IFERROR(SMALL($L$5:$L$188,ROWS(J$5:$J27)),"")</f>
        <v>184</v>
      </c>
      <c r="O27" s="128" t="s">
        <v>494</v>
      </c>
      <c r="P27" s="232">
        <v>10</v>
      </c>
      <c r="Q27" s="232">
        <v>5</v>
      </c>
      <c r="R27" s="232">
        <v>5</v>
      </c>
      <c r="S27" s="232">
        <v>5</v>
      </c>
      <c r="T27" s="232">
        <v>840</v>
      </c>
      <c r="U27" s="232">
        <v>45</v>
      </c>
      <c r="V27" s="232">
        <v>25</v>
      </c>
      <c r="W27" s="257" t="s">
        <v>95</v>
      </c>
      <c r="X27" s="260">
        <f>ROWS($W$5:W27)</f>
        <v>23</v>
      </c>
      <c r="Y27" s="128" t="str">
        <f t="shared" si="1"/>
        <v/>
      </c>
      <c r="Z27" s="128">
        <f>IFERROR(SMALL($Y$5:$Y$188,ROWS($W$5:W27)),"")</f>
        <v>184</v>
      </c>
      <c r="AC27" s="347" t="s">
        <v>492</v>
      </c>
      <c r="AD27" s="348">
        <f>IFERROR(INDEX($D$5:$I$188,$M25,COLUMNS(AB$4:$AB24)),"")</f>
        <v>7.6103500761035003E-3</v>
      </c>
      <c r="AE27" s="348">
        <f>IFERROR(INDEX($D$5:$I$188,$M25,COLUMNS($AB$4:AC24)),"")</f>
        <v>1.06544901065449E-2</v>
      </c>
      <c r="AF27" s="348">
        <f>IFERROR(INDEX($D$5:$I$188,$M25,COLUMNS($AB$4:AD24)),"")</f>
        <v>1.5220700152207001E-3</v>
      </c>
      <c r="AG27" s="348">
        <f>IFERROR(INDEX($D$5:$I$188,$M25,COLUMNS($AB$4:AE24)),"")</f>
        <v>3.0441400304414001E-3</v>
      </c>
      <c r="AH27" s="348">
        <f>IFERROR(INDEX($D$5:$I$188,$M25,COLUMNS($AB$4:AF24)),"")</f>
        <v>0.9756468797564688</v>
      </c>
      <c r="AI27" s="348">
        <f>IFERROR(INDEX($D$5:$I$188,$M25,COLUMNS($AB$4:AG24)),"")</f>
        <v>2.2831050228310501E-2</v>
      </c>
      <c r="AL27" s="347" t="s">
        <v>492</v>
      </c>
      <c r="AM27" s="662">
        <f>IFERROR(INDEX($P$5:$V$188,$Z25,COLUMNS($AK$7:AK27)),"")</f>
        <v>5</v>
      </c>
      <c r="AN27" s="662">
        <f>IFERROR(INDEX($P$5:$V$188,$Z25,COLUMNS($AK$7:AL27)),"")</f>
        <v>5</v>
      </c>
      <c r="AO27" s="662">
        <f>IFERROR(INDEX($P$5:$V$188,$Z25,COLUMNS($AK$7:AM27)),"")</f>
        <v>0</v>
      </c>
      <c r="AP27" s="662">
        <f>IFERROR(INDEX($P$5:$V$188,$Z25,COLUMNS($AK$7:AN27)),"")</f>
        <v>0</v>
      </c>
      <c r="AQ27" s="662">
        <f>IFERROR(INDEX($P$5:$V$188,$Z25,COLUMNS($AK$7:AO27)),"")</f>
        <v>640</v>
      </c>
      <c r="AR27" s="662">
        <f>IFERROR(INDEX($P$5:$V$188,$Z25,COLUMNS($AK$7:AP27)),"")</f>
        <v>0</v>
      </c>
      <c r="AS27" s="662">
        <f>IFERROR(INDEX($P$5:$V$188,$Z25,COLUMNS($AK$7:AQ27)),"")</f>
        <v>15</v>
      </c>
    </row>
    <row r="28" spans="3:46">
      <c r="C28" s="128" t="s">
        <v>470</v>
      </c>
      <c r="D28" s="138">
        <v>2.6375282592313487E-3</v>
      </c>
      <c r="E28" s="138">
        <v>1.1303692539562924E-3</v>
      </c>
      <c r="F28" s="138">
        <v>4.1446872645064057E-3</v>
      </c>
      <c r="G28" s="138">
        <v>1.8839487565938207E-3</v>
      </c>
      <c r="H28" s="138">
        <v>0.99020346646571211</v>
      </c>
      <c r="I28" s="138">
        <v>9.7965335342878671E-3</v>
      </c>
      <c r="J28" s="260" t="s">
        <v>94</v>
      </c>
      <c r="K28" s="260">
        <f>ROWS($J$5:J28)</f>
        <v>24</v>
      </c>
      <c r="L28" s="128" t="str">
        <f t="shared" si="0"/>
        <v/>
      </c>
      <c r="M28" s="128" t="str">
        <f>IFERROR(SMALL($L$5:$L$188,ROWS(J$5:$J28)),"")</f>
        <v/>
      </c>
      <c r="O28" s="128" t="s">
        <v>470</v>
      </c>
      <c r="P28" s="232">
        <v>5</v>
      </c>
      <c r="Q28" s="232">
        <v>5</v>
      </c>
      <c r="R28" s="232">
        <v>10</v>
      </c>
      <c r="S28" s="232">
        <v>5</v>
      </c>
      <c r="T28" s="232">
        <v>2630</v>
      </c>
      <c r="U28" s="232">
        <v>10</v>
      </c>
      <c r="V28" s="232">
        <v>25</v>
      </c>
      <c r="W28" s="260" t="s">
        <v>94</v>
      </c>
      <c r="X28" s="260">
        <f>ROWS($W$5:W28)</f>
        <v>24</v>
      </c>
      <c r="Y28" s="128" t="str">
        <f t="shared" si="1"/>
        <v/>
      </c>
      <c r="Z28" s="128" t="str">
        <f>IFERROR(SMALL($Y$5:$Y$188,ROWS($W$5:W28)),"")</f>
        <v/>
      </c>
      <c r="AC28" s="347" t="s">
        <v>493</v>
      </c>
      <c r="AD28" s="348">
        <f>IFERROR(INDEX($D$5:$I$188,$M26,COLUMNS(AB$4:$AB25)),"")</f>
        <v>1.9143680526965828E-2</v>
      </c>
      <c r="AE28" s="348">
        <f>IFERROR(INDEX($D$5:$I$188,$M26,COLUMNS($AB$4:AC25)),"")</f>
        <v>1.8526142445450804E-2</v>
      </c>
      <c r="AF28" s="348">
        <f>IFERROR(INDEX($D$5:$I$188,$M26,COLUMNS($AB$4:AD25)),"")</f>
        <v>9.6747632770687528E-3</v>
      </c>
      <c r="AG28" s="348">
        <f>IFERROR(INDEX($D$5:$I$188,$M26,COLUMNS($AB$4:AE25)),"")</f>
        <v>5.5578427336352406E-3</v>
      </c>
      <c r="AH28" s="348">
        <f>IFERROR(INDEX($D$5:$I$188,$M26,COLUMNS($AB$4:AF25)),"")</f>
        <v>0.93104158089748867</v>
      </c>
      <c r="AI28" s="348">
        <f>IFERROR(INDEX($D$5:$I$188,$M26,COLUMNS($AB$4:AG25)),"")</f>
        <v>5.2902428983120628E-2</v>
      </c>
      <c r="AL28" s="347" t="s">
        <v>493</v>
      </c>
      <c r="AM28" s="662">
        <f>IFERROR(INDEX($P$5:$V$188,$Z26,COLUMNS($AK$7:AK28)),"")</f>
        <v>95</v>
      </c>
      <c r="AN28" s="662">
        <f>IFERROR(INDEX($P$5:$V$188,$Z26,COLUMNS($AK$7:AL28)),"")</f>
        <v>90</v>
      </c>
      <c r="AO28" s="662">
        <f>IFERROR(INDEX($P$5:$V$188,$Z26,COLUMNS($AK$7:AM28)),"")</f>
        <v>45</v>
      </c>
      <c r="AP28" s="662">
        <f>IFERROR(INDEX($P$5:$V$188,$Z26,COLUMNS($AK$7:AN28)),"")</f>
        <v>25</v>
      </c>
      <c r="AQ28" s="662">
        <f>IFERROR(INDEX($P$5:$V$188,$Z26,COLUMNS($AK$7:AO28)),"")</f>
        <v>4525</v>
      </c>
      <c r="AR28" s="662">
        <f>IFERROR(INDEX($P$5:$V$188,$Z26,COLUMNS($AK$7:AP28)),"")</f>
        <v>80</v>
      </c>
      <c r="AS28" s="662">
        <f>IFERROR(INDEX($P$5:$V$188,$Z26,COLUMNS($AK$7:AQ28)),"")</f>
        <v>255</v>
      </c>
    </row>
    <row r="29" spans="3:46">
      <c r="C29" s="128" t="s">
        <v>472</v>
      </c>
      <c r="D29" s="138">
        <v>0.22532069157836029</v>
      </c>
      <c r="E29" s="138">
        <v>0.17986614612381482</v>
      </c>
      <c r="F29" s="138">
        <v>1.4500836586726157E-2</v>
      </c>
      <c r="G29" s="138">
        <v>0.16006692693809257</v>
      </c>
      <c r="H29" s="138">
        <v>0.42024539877300615</v>
      </c>
      <c r="I29" s="138">
        <v>0.57975460122699385</v>
      </c>
      <c r="J29" s="260" t="s">
        <v>94</v>
      </c>
      <c r="K29" s="260">
        <f>ROWS($J$5:J29)</f>
        <v>25</v>
      </c>
      <c r="L29" s="128" t="str">
        <f t="shared" si="0"/>
        <v/>
      </c>
      <c r="M29" s="128" t="str">
        <f>IFERROR(SMALL($L$5:$L$188,ROWS(J$5:$J29)),"")</f>
        <v/>
      </c>
      <c r="O29" s="128" t="s">
        <v>472</v>
      </c>
      <c r="P29" s="232">
        <v>1615</v>
      </c>
      <c r="Q29" s="232">
        <v>1290</v>
      </c>
      <c r="R29" s="232">
        <v>105</v>
      </c>
      <c r="S29" s="232">
        <v>1150</v>
      </c>
      <c r="T29" s="232">
        <v>3015</v>
      </c>
      <c r="U29" s="232">
        <v>240</v>
      </c>
      <c r="V29" s="232">
        <v>4160</v>
      </c>
      <c r="W29" s="260" t="s">
        <v>94</v>
      </c>
      <c r="X29" s="260">
        <f>ROWS($W$5:W29)</f>
        <v>25</v>
      </c>
      <c r="Y29" s="128" t="str">
        <f t="shared" si="1"/>
        <v/>
      </c>
      <c r="Z29" s="128" t="str">
        <f>IFERROR(SMALL($Y$5:$Y$188,ROWS($W$5:W29)),"")</f>
        <v/>
      </c>
      <c r="AC29" s="354" t="s">
        <v>494</v>
      </c>
      <c r="AD29" s="633">
        <f>IFERROR(INDEX($D$5:$I$188,$M27,COLUMNS(AB$4:$AB26)),"")</f>
        <v>2.1052631578947368E-2</v>
      </c>
      <c r="AE29" s="633">
        <f>IFERROR(INDEX($D$5:$I$188,$M27,COLUMNS($AB$4:AC26)),"")</f>
        <v>3.0075187969924814E-3</v>
      </c>
      <c r="AF29" s="633">
        <f>IFERROR(INDEX($D$5:$I$188,$M27,COLUMNS($AB$4:AD26)),"")</f>
        <v>7.5187969924812026E-3</v>
      </c>
      <c r="AG29" s="633">
        <f>IFERROR(INDEX($D$5:$I$188,$M27,COLUMNS($AB$4:AE26)),"")</f>
        <v>4.5112781954887221E-3</v>
      </c>
      <c r="AH29" s="633">
        <f>IFERROR(INDEX($D$5:$I$188,$M27,COLUMNS($AB$4:AF26)),"")</f>
        <v>0.96390977443609027</v>
      </c>
      <c r="AI29" s="633">
        <f>IFERROR(INDEX($D$5:$I$188,$M27,COLUMNS($AB$4:AG26)),"")</f>
        <v>3.6090225563909777E-2</v>
      </c>
      <c r="AL29" s="354" t="s">
        <v>494</v>
      </c>
      <c r="AM29" s="663">
        <f>IFERROR(INDEX($P$5:$V$188,$Z27,COLUMNS($AK$7:AK29)),"")</f>
        <v>15</v>
      </c>
      <c r="AN29" s="663">
        <f>IFERROR(INDEX($P$5:$V$188,$Z27,COLUMNS($AK$7:AL29)),"")</f>
        <v>0</v>
      </c>
      <c r="AO29" s="663">
        <f>IFERROR(INDEX($P$5:$V$188,$Z27,COLUMNS($AK$7:AM29)),"")</f>
        <v>5</v>
      </c>
      <c r="AP29" s="663">
        <f>IFERROR(INDEX($P$5:$V$188,$Z27,COLUMNS($AK$7:AN29)),"")</f>
        <v>5</v>
      </c>
      <c r="AQ29" s="663">
        <f>IFERROR(INDEX($P$5:$V$188,$Z27,COLUMNS($AK$7:AO29)),"")</f>
        <v>640</v>
      </c>
      <c r="AR29" s="663">
        <f>IFERROR(INDEX($P$5:$V$188,$Z27,COLUMNS($AK$7:AP29)),"")</f>
        <v>0</v>
      </c>
      <c r="AS29" s="663">
        <f>IFERROR(INDEX($P$5:$V$188,$Z27,COLUMNS($AK$7:AQ29)),"")</f>
        <v>25</v>
      </c>
    </row>
    <row r="30" spans="3:46">
      <c r="C30" s="128" t="s">
        <v>473</v>
      </c>
      <c r="D30" s="138">
        <v>3.3023404937479961E-2</v>
      </c>
      <c r="E30" s="138">
        <v>1.3145238858608528E-2</v>
      </c>
      <c r="F30" s="138">
        <v>1.4427701186277652E-2</v>
      </c>
      <c r="G30" s="138">
        <v>8.0153895479320291E-3</v>
      </c>
      <c r="H30" s="138">
        <v>0.93138826546970188</v>
      </c>
      <c r="I30" s="138">
        <v>6.8611734530298174E-2</v>
      </c>
      <c r="J30" s="260" t="s">
        <v>94</v>
      </c>
      <c r="K30" s="260">
        <f>ROWS($J$5:J30)</f>
        <v>26</v>
      </c>
      <c r="L30" s="128" t="str">
        <f t="shared" si="0"/>
        <v/>
      </c>
      <c r="M30" s="128" t="str">
        <f>IFERROR(SMALL($L$5:$L$188,ROWS(J$5:$J30)),"")</f>
        <v/>
      </c>
      <c r="O30" s="128" t="s">
        <v>473</v>
      </c>
      <c r="P30" s="232">
        <v>105</v>
      </c>
      <c r="Q30" s="232">
        <v>40</v>
      </c>
      <c r="R30" s="232">
        <v>45</v>
      </c>
      <c r="S30" s="232">
        <v>25</v>
      </c>
      <c r="T30" s="232">
        <v>2905</v>
      </c>
      <c r="U30" s="232">
        <v>20</v>
      </c>
      <c r="V30" s="232">
        <v>215</v>
      </c>
      <c r="W30" s="260" t="s">
        <v>94</v>
      </c>
      <c r="X30" s="260">
        <f>ROWS($W$5:W30)</f>
        <v>26</v>
      </c>
      <c r="Y30" s="128" t="str">
        <f t="shared" si="1"/>
        <v/>
      </c>
      <c r="Z30" s="128" t="str">
        <f>IFERROR(SMALL($Y$5:$Y$188,ROWS($W$5:W30)),"")</f>
        <v/>
      </c>
    </row>
    <row r="31" spans="3:46">
      <c r="C31" s="128" t="s">
        <v>475</v>
      </c>
      <c r="D31" s="138">
        <v>1.651073197578426E-2</v>
      </c>
      <c r="E31" s="138">
        <v>1.2107870115575124E-2</v>
      </c>
      <c r="F31" s="138">
        <v>1.2383048981838195E-2</v>
      </c>
      <c r="G31" s="138">
        <v>5.5035773252614202E-3</v>
      </c>
      <c r="H31" s="138">
        <v>0.95349477160154095</v>
      </c>
      <c r="I31" s="138">
        <v>4.6505228398458998E-2</v>
      </c>
      <c r="J31" s="260" t="s">
        <v>94</v>
      </c>
      <c r="K31" s="260">
        <f>ROWS($J$5:J31)</f>
        <v>27</v>
      </c>
      <c r="L31" s="128" t="str">
        <f t="shared" si="0"/>
        <v/>
      </c>
      <c r="M31" s="128" t="str">
        <f>IFERROR(SMALL($L$5:$L$188,ROWS(J$5:$J31)),"")</f>
        <v/>
      </c>
      <c r="O31" s="128" t="s">
        <v>475</v>
      </c>
      <c r="P31" s="232">
        <v>60</v>
      </c>
      <c r="Q31" s="232">
        <v>45</v>
      </c>
      <c r="R31" s="232">
        <v>45</v>
      </c>
      <c r="S31" s="232">
        <v>20</v>
      </c>
      <c r="T31" s="232">
        <v>3465</v>
      </c>
      <c r="U31" s="232">
        <v>15</v>
      </c>
      <c r="V31" s="232">
        <v>170</v>
      </c>
      <c r="W31" s="260" t="s">
        <v>94</v>
      </c>
      <c r="X31" s="260">
        <f>ROWS($W$5:W31)</f>
        <v>27</v>
      </c>
      <c r="Y31" s="128" t="str">
        <f t="shared" si="1"/>
        <v/>
      </c>
      <c r="Z31" s="128" t="str">
        <f>IFERROR(SMALL($Y$5:$Y$188,ROWS($W$5:W31)),"")</f>
        <v/>
      </c>
    </row>
    <row r="32" spans="3:46">
      <c r="C32" s="128" t="s">
        <v>476</v>
      </c>
      <c r="D32" s="138">
        <v>5.1373626373626372E-2</v>
      </c>
      <c r="E32" s="138">
        <v>2.4862637362637361E-2</v>
      </c>
      <c r="F32" s="138">
        <v>7.6923076923076927E-3</v>
      </c>
      <c r="G32" s="138">
        <v>8.5164835164835157E-3</v>
      </c>
      <c r="H32" s="138">
        <v>0.90755494505494505</v>
      </c>
      <c r="I32" s="138">
        <v>9.244505494505495E-2</v>
      </c>
      <c r="J32" s="260" t="s">
        <v>94</v>
      </c>
      <c r="K32" s="260">
        <f>ROWS($J$5:J32)</f>
        <v>28</v>
      </c>
      <c r="L32" s="128" t="str">
        <f t="shared" si="0"/>
        <v/>
      </c>
      <c r="M32" s="128" t="str">
        <f>IFERROR(SMALL($L$5:$L$188,ROWS(J$5:$J32)),"")</f>
        <v/>
      </c>
      <c r="O32" s="128" t="s">
        <v>476</v>
      </c>
      <c r="P32" s="232">
        <v>375</v>
      </c>
      <c r="Q32" s="232">
        <v>180</v>
      </c>
      <c r="R32" s="232">
        <v>55</v>
      </c>
      <c r="S32" s="232">
        <v>60</v>
      </c>
      <c r="T32" s="232">
        <v>6605</v>
      </c>
      <c r="U32" s="232">
        <v>25</v>
      </c>
      <c r="V32" s="232">
        <v>675</v>
      </c>
      <c r="W32" s="260" t="s">
        <v>94</v>
      </c>
      <c r="X32" s="260">
        <f>ROWS($W$5:W32)</f>
        <v>28</v>
      </c>
      <c r="Y32" s="128" t="str">
        <f t="shared" si="1"/>
        <v/>
      </c>
      <c r="Z32" s="128" t="str">
        <f>IFERROR(SMALL($Y$5:$Y$188,ROWS($W$5:W32)),"")</f>
        <v/>
      </c>
      <c r="AH32" s="206" t="s">
        <v>83</v>
      </c>
    </row>
    <row r="33" spans="3:34">
      <c r="C33" s="128" t="s">
        <v>477</v>
      </c>
      <c r="D33" s="138">
        <v>2.4868397168270103E-2</v>
      </c>
      <c r="E33" s="138">
        <v>1.6336903249228533E-2</v>
      </c>
      <c r="F33" s="138">
        <v>4.9010709747685606E-3</v>
      </c>
      <c r="G33" s="138">
        <v>6.8978035941187153E-3</v>
      </c>
      <c r="H33" s="138">
        <v>0.94699582501361412</v>
      </c>
      <c r="I33" s="138">
        <v>5.3004174986385912E-2</v>
      </c>
      <c r="J33" s="260" t="s">
        <v>94</v>
      </c>
      <c r="K33" s="260">
        <f>ROWS($J$5:J33)</f>
        <v>29</v>
      </c>
      <c r="L33" s="128" t="str">
        <f t="shared" si="0"/>
        <v/>
      </c>
      <c r="M33" s="128" t="str">
        <f>IFERROR(SMALL($L$5:$L$188,ROWS(J$5:$J33)),"")</f>
        <v/>
      </c>
      <c r="O33" s="128" t="s">
        <v>477</v>
      </c>
      <c r="P33" s="232">
        <v>135</v>
      </c>
      <c r="Q33" s="232">
        <v>90</v>
      </c>
      <c r="R33" s="232">
        <v>25</v>
      </c>
      <c r="S33" s="232">
        <v>40</v>
      </c>
      <c r="T33" s="232">
        <v>5215</v>
      </c>
      <c r="U33" s="232">
        <v>15</v>
      </c>
      <c r="V33" s="232">
        <v>290</v>
      </c>
      <c r="W33" s="260" t="s">
        <v>94</v>
      </c>
      <c r="X33" s="260">
        <f>ROWS($W$5:W33)</f>
        <v>29</v>
      </c>
      <c r="Y33" s="128" t="str">
        <f t="shared" si="1"/>
        <v/>
      </c>
      <c r="Z33" s="128" t="str">
        <f>IFERROR(SMALL($Y$5:$Y$188,ROWS($W$5:W33)),"")</f>
        <v/>
      </c>
      <c r="AH33" s="169" t="s">
        <v>84</v>
      </c>
    </row>
    <row r="34" spans="3:34">
      <c r="C34" s="128" t="s">
        <v>478</v>
      </c>
      <c r="D34" s="138">
        <v>1.2066365007541479E-2</v>
      </c>
      <c r="E34" s="138">
        <v>1.0093978419770276E-2</v>
      </c>
      <c r="F34" s="138">
        <v>3.9447731755424065E-3</v>
      </c>
      <c r="G34" s="138">
        <v>4.8729550991994429E-3</v>
      </c>
      <c r="H34" s="138">
        <v>0.96902192829794642</v>
      </c>
      <c r="I34" s="138">
        <v>3.0978071702053602E-2</v>
      </c>
      <c r="J34" s="260" t="s">
        <v>94</v>
      </c>
      <c r="K34" s="260">
        <f>ROWS($J$5:J34)</f>
        <v>30</v>
      </c>
      <c r="L34" s="128" t="str">
        <f t="shared" si="0"/>
        <v/>
      </c>
      <c r="M34" s="128" t="str">
        <f>IFERROR(SMALL($L$5:$L$188,ROWS(J$5:$J34)),"")</f>
        <v/>
      </c>
      <c r="O34" s="128" t="s">
        <v>478</v>
      </c>
      <c r="P34" s="232">
        <v>105</v>
      </c>
      <c r="Q34" s="232">
        <v>85</v>
      </c>
      <c r="R34" s="232">
        <v>35</v>
      </c>
      <c r="S34" s="232">
        <v>40</v>
      </c>
      <c r="T34" s="232">
        <v>8350</v>
      </c>
      <c r="U34" s="232">
        <v>50</v>
      </c>
      <c r="V34" s="232">
        <v>265</v>
      </c>
      <c r="W34" s="260" t="s">
        <v>94</v>
      </c>
      <c r="X34" s="260">
        <f>ROWS($W$5:W34)</f>
        <v>30</v>
      </c>
      <c r="Y34" s="128" t="str">
        <f t="shared" si="1"/>
        <v/>
      </c>
      <c r="Z34" s="128" t="str">
        <f>IFERROR(SMALL($Y$5:$Y$188,ROWS($W$5:W34)),"")</f>
        <v/>
      </c>
      <c r="AH34" s="169" t="s">
        <v>85</v>
      </c>
    </row>
    <row r="35" spans="3:34">
      <c r="C35" s="128" t="s">
        <v>479</v>
      </c>
      <c r="D35" s="138">
        <v>2.045877247365158E-2</v>
      </c>
      <c r="E35" s="138">
        <v>6.8195908245505272E-3</v>
      </c>
      <c r="F35" s="138">
        <v>3.7197768133911966E-3</v>
      </c>
      <c r="G35" s="138">
        <v>3.0998140111593306E-3</v>
      </c>
      <c r="H35" s="138">
        <v>0.96590204587724737</v>
      </c>
      <c r="I35" s="138">
        <v>3.4097954122752634E-2</v>
      </c>
      <c r="J35" s="260" t="s">
        <v>94</v>
      </c>
      <c r="K35" s="260">
        <f>ROWS($J$5:J35)</f>
        <v>31</v>
      </c>
      <c r="L35" s="128" t="str">
        <f t="shared" si="0"/>
        <v/>
      </c>
      <c r="M35" s="128" t="str">
        <f>IFERROR(SMALL($L$5:$L$188,ROWS(J$5:$J35)),"")</f>
        <v/>
      </c>
      <c r="O35" s="128" t="s">
        <v>479</v>
      </c>
      <c r="P35" s="232">
        <v>35</v>
      </c>
      <c r="Q35" s="232">
        <v>10</v>
      </c>
      <c r="R35" s="232">
        <v>5</v>
      </c>
      <c r="S35" s="232">
        <v>5</v>
      </c>
      <c r="T35" s="232">
        <v>1560</v>
      </c>
      <c r="U35" s="232">
        <v>10</v>
      </c>
      <c r="V35" s="232">
        <v>55</v>
      </c>
      <c r="W35" s="260" t="s">
        <v>94</v>
      </c>
      <c r="X35" s="260">
        <f>ROWS($W$5:W35)</f>
        <v>31</v>
      </c>
      <c r="Y35" s="128" t="str">
        <f t="shared" si="1"/>
        <v/>
      </c>
      <c r="Z35" s="128" t="str">
        <f>IFERROR(SMALL($Y$5:$Y$188,ROWS($W$5:W35)),"")</f>
        <v/>
      </c>
      <c r="AH35" s="169" t="s">
        <v>86</v>
      </c>
    </row>
    <row r="36" spans="3:34">
      <c r="C36" s="128" t="s">
        <v>480</v>
      </c>
      <c r="D36" s="138">
        <v>1.7593414575094828E-2</v>
      </c>
      <c r="E36" s="138">
        <v>1.0895004438705513E-2</v>
      </c>
      <c r="F36" s="138">
        <v>5.4071503510612542E-3</v>
      </c>
      <c r="G36" s="138">
        <v>4.9229279315632316E-3</v>
      </c>
      <c r="H36" s="138">
        <v>0.96118150270357516</v>
      </c>
      <c r="I36" s="138">
        <v>3.8818497296424823E-2</v>
      </c>
      <c r="J36" s="260" t="s">
        <v>94</v>
      </c>
      <c r="K36" s="260">
        <f>ROWS($J$5:J36)</f>
        <v>32</v>
      </c>
      <c r="L36" s="128" t="str">
        <f t="shared" si="0"/>
        <v/>
      </c>
      <c r="M36" s="128" t="str">
        <f>IFERROR(SMALL($L$5:$L$188,ROWS(J$5:$J36)),"")</f>
        <v/>
      </c>
      <c r="O36" s="128" t="s">
        <v>480</v>
      </c>
      <c r="P36" s="232">
        <v>220</v>
      </c>
      <c r="Q36" s="232">
        <v>135</v>
      </c>
      <c r="R36" s="232">
        <v>65</v>
      </c>
      <c r="S36" s="232">
        <v>60</v>
      </c>
      <c r="T36" s="232">
        <v>11910</v>
      </c>
      <c r="U36" s="232">
        <v>35</v>
      </c>
      <c r="V36" s="232">
        <v>480</v>
      </c>
      <c r="W36" s="260" t="s">
        <v>94</v>
      </c>
      <c r="X36" s="260">
        <f>ROWS($W$5:W36)</f>
        <v>32</v>
      </c>
      <c r="Y36" s="128" t="str">
        <f t="shared" si="1"/>
        <v/>
      </c>
      <c r="Z36" s="128" t="str">
        <f>IFERROR(SMALL($Y$5:$Y$188,ROWS($W$5:W36)),"")</f>
        <v/>
      </c>
    </row>
    <row r="37" spans="3:34">
      <c r="C37" s="128" t="s">
        <v>481</v>
      </c>
      <c r="D37" s="138">
        <v>0</v>
      </c>
      <c r="E37" s="138">
        <v>0</v>
      </c>
      <c r="F37" s="138">
        <v>0</v>
      </c>
      <c r="G37" s="138">
        <v>0</v>
      </c>
      <c r="H37" s="138">
        <v>1</v>
      </c>
      <c r="I37" s="138">
        <v>0</v>
      </c>
      <c r="J37" s="260" t="s">
        <v>94</v>
      </c>
      <c r="K37" s="260">
        <f>ROWS($J$5:J37)</f>
        <v>33</v>
      </c>
      <c r="L37" s="128" t="str">
        <f t="shared" si="0"/>
        <v/>
      </c>
      <c r="M37" s="128" t="str">
        <f>IFERROR(SMALL($L$5:$L$188,ROWS(J$5:$J37)),"")</f>
        <v/>
      </c>
      <c r="O37" s="128" t="s">
        <v>481</v>
      </c>
      <c r="P37" s="232">
        <v>0</v>
      </c>
      <c r="Q37" s="232">
        <v>0</v>
      </c>
      <c r="R37" s="232">
        <v>0</v>
      </c>
      <c r="S37" s="232">
        <v>0</v>
      </c>
      <c r="T37" s="232">
        <v>60</v>
      </c>
      <c r="U37" s="232">
        <v>0</v>
      </c>
      <c r="V37" s="232" t="s">
        <v>128</v>
      </c>
      <c r="W37" s="260" t="s">
        <v>94</v>
      </c>
      <c r="X37" s="260">
        <f>ROWS($W$5:W37)</f>
        <v>33</v>
      </c>
      <c r="Y37" s="128" t="str">
        <f t="shared" si="1"/>
        <v/>
      </c>
      <c r="Z37" s="128" t="str">
        <f>IFERROR(SMALL($Y$5:$Y$188,ROWS($W$5:W37)),"")</f>
        <v/>
      </c>
    </row>
    <row r="38" spans="3:34">
      <c r="C38" s="128" t="s">
        <v>482</v>
      </c>
      <c r="D38" s="138">
        <v>1.7730265302131544E-2</v>
      </c>
      <c r="E38" s="138">
        <v>1.2971774982074181E-2</v>
      </c>
      <c r="F38" s="138">
        <v>4.1718271299133044E-3</v>
      </c>
      <c r="G38" s="138">
        <v>5.2147839123916299E-3</v>
      </c>
      <c r="H38" s="138">
        <v>0.95991134867348937</v>
      </c>
      <c r="I38" s="138">
        <v>4.0088651326510655E-2</v>
      </c>
      <c r="J38" s="260" t="s">
        <v>94</v>
      </c>
      <c r="K38" s="260">
        <f>ROWS($J$5:J38)</f>
        <v>34</v>
      </c>
      <c r="L38" s="128" t="str">
        <f t="shared" si="0"/>
        <v/>
      </c>
      <c r="M38" s="128" t="str">
        <f>IFERROR(SMALL($L$5:$L$188,ROWS(J$5:$J38)),"")</f>
        <v/>
      </c>
      <c r="O38" s="128" t="s">
        <v>482</v>
      </c>
      <c r="P38" s="232">
        <v>270</v>
      </c>
      <c r="Q38" s="232">
        <v>200</v>
      </c>
      <c r="R38" s="232">
        <v>65</v>
      </c>
      <c r="S38" s="232">
        <v>80</v>
      </c>
      <c r="T38" s="232">
        <v>14725</v>
      </c>
      <c r="U38" s="232">
        <v>65</v>
      </c>
      <c r="V38" s="232">
        <v>615</v>
      </c>
      <c r="W38" s="260" t="s">
        <v>94</v>
      </c>
      <c r="X38" s="260">
        <f>ROWS($W$5:W38)</f>
        <v>34</v>
      </c>
      <c r="Y38" s="128" t="str">
        <f t="shared" si="1"/>
        <v/>
      </c>
      <c r="Z38" s="128" t="str">
        <f>IFERROR(SMALL($Y$5:$Y$188,ROWS($W$5:W38)),"")</f>
        <v/>
      </c>
    </row>
    <row r="39" spans="3:34">
      <c r="C39" s="128" t="s">
        <v>483</v>
      </c>
      <c r="D39" s="138">
        <v>2.0504889243663938E-2</v>
      </c>
      <c r="E39" s="138">
        <v>1.7461584514069046E-2</v>
      </c>
      <c r="F39" s="138">
        <v>5.0888046298144087E-3</v>
      </c>
      <c r="G39" s="138">
        <v>3.5422071442825784E-3</v>
      </c>
      <c r="H39" s="138">
        <v>0.95340251446817004</v>
      </c>
      <c r="I39" s="138">
        <v>4.6597485531829977E-2</v>
      </c>
      <c r="J39" s="260" t="s">
        <v>94</v>
      </c>
      <c r="K39" s="260">
        <f>ROWS($J$5:J39)</f>
        <v>35</v>
      </c>
      <c r="L39" s="128" t="str">
        <f t="shared" si="0"/>
        <v/>
      </c>
      <c r="M39" s="128" t="str">
        <f>IFERROR(SMALL($L$5:$L$188,ROWS(J$5:$J39)),"")</f>
        <v/>
      </c>
      <c r="O39" s="128" t="s">
        <v>483</v>
      </c>
      <c r="P39" s="232">
        <v>410</v>
      </c>
      <c r="Q39" s="232">
        <v>350</v>
      </c>
      <c r="R39" s="232">
        <v>100</v>
      </c>
      <c r="S39" s="232">
        <v>70</v>
      </c>
      <c r="T39" s="232">
        <v>19110</v>
      </c>
      <c r="U39" s="232">
        <v>65</v>
      </c>
      <c r="V39" s="232">
        <v>935</v>
      </c>
      <c r="W39" s="260" t="s">
        <v>94</v>
      </c>
      <c r="X39" s="260">
        <f>ROWS($W$5:W39)</f>
        <v>35</v>
      </c>
      <c r="Y39" s="128" t="str">
        <f t="shared" si="1"/>
        <v/>
      </c>
      <c r="Z39" s="128" t="str">
        <f>IFERROR(SMALL($Y$5:$Y$188,ROWS($W$5:W39)),"")</f>
        <v/>
      </c>
    </row>
    <row r="40" spans="3:34">
      <c r="C40" s="128" t="s">
        <v>484</v>
      </c>
      <c r="D40" s="138">
        <v>3.865213082259663E-2</v>
      </c>
      <c r="E40" s="138">
        <v>2.973240832507433E-2</v>
      </c>
      <c r="F40" s="138">
        <v>8.9197224975222991E-3</v>
      </c>
      <c r="G40" s="138">
        <v>7.9286422200198214E-3</v>
      </c>
      <c r="H40" s="138">
        <v>0.91476709613478691</v>
      </c>
      <c r="I40" s="138">
        <v>8.523290386521308E-2</v>
      </c>
      <c r="J40" s="260" t="s">
        <v>94</v>
      </c>
      <c r="K40" s="260">
        <f>ROWS($J$5:J40)</f>
        <v>36</v>
      </c>
      <c r="L40" s="128" t="str">
        <f t="shared" si="0"/>
        <v/>
      </c>
      <c r="M40" s="128" t="str">
        <f>IFERROR(SMALL($L$5:$L$188,ROWS(J$5:$J40)),"")</f>
        <v/>
      </c>
      <c r="O40" s="128" t="s">
        <v>484</v>
      </c>
      <c r="P40" s="232">
        <v>40</v>
      </c>
      <c r="Q40" s="232">
        <v>30</v>
      </c>
      <c r="R40" s="232">
        <v>10</v>
      </c>
      <c r="S40" s="232">
        <v>10</v>
      </c>
      <c r="T40" s="232">
        <v>925</v>
      </c>
      <c r="U40" s="232">
        <v>5</v>
      </c>
      <c r="V40" s="232">
        <v>85</v>
      </c>
      <c r="W40" s="260" t="s">
        <v>94</v>
      </c>
      <c r="X40" s="260">
        <f>ROWS($W$5:W40)</f>
        <v>36</v>
      </c>
      <c r="Y40" s="128" t="str">
        <f t="shared" si="1"/>
        <v/>
      </c>
      <c r="Z40" s="128" t="str">
        <f>IFERROR(SMALL($Y$5:$Y$188,ROWS($W$5:W40)),"")</f>
        <v/>
      </c>
    </row>
    <row r="41" spans="3:34">
      <c r="C41" s="128" t="s">
        <v>485</v>
      </c>
      <c r="D41" s="138">
        <v>3.7349585872792621E-2</v>
      </c>
      <c r="E41" s="138">
        <v>1.8596655727457414E-2</v>
      </c>
      <c r="F41" s="138">
        <v>7.3448976402562902E-3</v>
      </c>
      <c r="G41" s="138">
        <v>1.0314111579934365E-2</v>
      </c>
      <c r="H41" s="138">
        <v>0.92639474917955933</v>
      </c>
      <c r="I41" s="138">
        <v>7.3605250820440699E-2</v>
      </c>
      <c r="J41" s="260" t="s">
        <v>94</v>
      </c>
      <c r="K41" s="260">
        <f>ROWS($J$5:J41)</f>
        <v>37</v>
      </c>
      <c r="L41" s="128" t="str">
        <f t="shared" si="0"/>
        <v/>
      </c>
      <c r="M41" s="128" t="str">
        <f>IFERROR(SMALL($L$5:$L$188,ROWS(J$5:$J41)),"")</f>
        <v/>
      </c>
      <c r="O41" s="128" t="s">
        <v>485</v>
      </c>
      <c r="P41" s="232">
        <v>240</v>
      </c>
      <c r="Q41" s="232">
        <v>120</v>
      </c>
      <c r="R41" s="232">
        <v>45</v>
      </c>
      <c r="S41" s="232">
        <v>65</v>
      </c>
      <c r="T41" s="232">
        <v>5930</v>
      </c>
      <c r="U41" s="232">
        <v>30</v>
      </c>
      <c r="V41" s="232">
        <v>470</v>
      </c>
      <c r="W41" s="260" t="s">
        <v>94</v>
      </c>
      <c r="X41" s="260">
        <f>ROWS($W$5:W41)</f>
        <v>37</v>
      </c>
      <c r="Y41" s="128" t="str">
        <f t="shared" si="1"/>
        <v/>
      </c>
      <c r="Z41" s="128" t="str">
        <f>IFERROR(SMALL($Y$5:$Y$188,ROWS($W$5:W41)),"")</f>
        <v/>
      </c>
    </row>
    <row r="42" spans="3:34">
      <c r="C42" s="128" t="s">
        <v>486</v>
      </c>
      <c r="D42" s="138">
        <v>1.7241379310344827E-2</v>
      </c>
      <c r="E42" s="138">
        <v>5.1724137931034482E-3</v>
      </c>
      <c r="F42" s="138">
        <v>3.4482758620689655E-3</v>
      </c>
      <c r="G42" s="138">
        <v>3.4482758620689655E-3</v>
      </c>
      <c r="H42" s="138">
        <v>0.97068965517241379</v>
      </c>
      <c r="I42" s="138">
        <v>2.9310344827586206E-2</v>
      </c>
      <c r="J42" s="260" t="s">
        <v>94</v>
      </c>
      <c r="K42" s="260">
        <f>ROWS($J$5:J42)</f>
        <v>38</v>
      </c>
      <c r="L42" s="128" t="str">
        <f t="shared" si="0"/>
        <v/>
      </c>
      <c r="M42" s="128" t="str">
        <f>IFERROR(SMALL($L$5:$L$188,ROWS(J$5:$J42)),"")</f>
        <v/>
      </c>
      <c r="O42" s="128" t="s">
        <v>486</v>
      </c>
      <c r="P42" s="232">
        <v>10</v>
      </c>
      <c r="Q42" s="232">
        <v>5</v>
      </c>
      <c r="R42" s="232" t="s">
        <v>128</v>
      </c>
      <c r="S42" s="232" t="s">
        <v>128</v>
      </c>
      <c r="T42" s="232">
        <v>565</v>
      </c>
      <c r="U42" s="232" t="s">
        <v>128</v>
      </c>
      <c r="V42" s="232">
        <v>15</v>
      </c>
      <c r="W42" s="260" t="s">
        <v>94</v>
      </c>
      <c r="X42" s="260">
        <f>ROWS($W$5:W42)</f>
        <v>38</v>
      </c>
      <c r="Y42" s="128" t="str">
        <f t="shared" si="1"/>
        <v/>
      </c>
      <c r="Z42" s="128" t="str">
        <f>IFERROR(SMALL($Y$5:$Y$188,ROWS($W$5:W42)),"")</f>
        <v/>
      </c>
    </row>
    <row r="43" spans="3:34">
      <c r="C43" s="128" t="s">
        <v>487</v>
      </c>
      <c r="D43" s="138">
        <v>0</v>
      </c>
      <c r="E43" s="138">
        <v>9.6153846153846159E-3</v>
      </c>
      <c r="F43" s="138">
        <v>9.6153846153846159E-3</v>
      </c>
      <c r="G43" s="138">
        <v>0</v>
      </c>
      <c r="H43" s="138">
        <v>0.98076923076923073</v>
      </c>
      <c r="I43" s="138">
        <v>1.9230769230769232E-2</v>
      </c>
      <c r="J43" s="260" t="s">
        <v>94</v>
      </c>
      <c r="K43" s="260">
        <f>ROWS($J$5:J43)</f>
        <v>39</v>
      </c>
      <c r="L43" s="128" t="str">
        <f t="shared" si="0"/>
        <v/>
      </c>
      <c r="M43" s="128" t="str">
        <f>IFERROR(SMALL($L$5:$L$188,ROWS(J$5:$J43)),"")</f>
        <v/>
      </c>
      <c r="O43" s="128" t="s">
        <v>487</v>
      </c>
      <c r="P43" s="232">
        <v>0</v>
      </c>
      <c r="Q43" s="232" t="s">
        <v>128</v>
      </c>
      <c r="R43" s="232" t="s">
        <v>128</v>
      </c>
      <c r="S43" s="232">
        <v>0</v>
      </c>
      <c r="T43" s="232">
        <v>100</v>
      </c>
      <c r="U43" s="232">
        <v>0</v>
      </c>
      <c r="V43" s="232" t="s">
        <v>128</v>
      </c>
      <c r="W43" s="260" t="s">
        <v>94</v>
      </c>
      <c r="X43" s="260">
        <f>ROWS($W$5:W43)</f>
        <v>39</v>
      </c>
      <c r="Y43" s="128" t="str">
        <f t="shared" si="1"/>
        <v/>
      </c>
      <c r="Z43" s="128" t="str">
        <f>IFERROR(SMALL($Y$5:$Y$188,ROWS($W$5:W43)),"")</f>
        <v/>
      </c>
    </row>
    <row r="44" spans="3:34">
      <c r="C44" s="128" t="s">
        <v>488</v>
      </c>
      <c r="D44" s="138">
        <v>7.7101002313030072E-3</v>
      </c>
      <c r="E44" s="138">
        <v>9.6376252891287595E-3</v>
      </c>
      <c r="F44" s="138">
        <v>1.5420200462606014E-2</v>
      </c>
      <c r="G44" s="138">
        <v>5.3970701619121047E-3</v>
      </c>
      <c r="H44" s="138">
        <v>0.96183500385505016</v>
      </c>
      <c r="I44" s="138">
        <v>3.8164996144949885E-2</v>
      </c>
      <c r="J44" s="260" t="s">
        <v>94</v>
      </c>
      <c r="K44" s="260">
        <f>ROWS($J$5:J44)</f>
        <v>40</v>
      </c>
      <c r="L44" s="128" t="str">
        <f t="shared" si="0"/>
        <v/>
      </c>
      <c r="M44" s="128" t="str">
        <f>IFERROR(SMALL($L$5:$L$188,ROWS(J$5:$J44)),"")</f>
        <v/>
      </c>
      <c r="O44" s="128" t="s">
        <v>488</v>
      </c>
      <c r="P44" s="232">
        <v>20</v>
      </c>
      <c r="Q44" s="232">
        <v>25</v>
      </c>
      <c r="R44" s="232">
        <v>40</v>
      </c>
      <c r="S44" s="232">
        <v>15</v>
      </c>
      <c r="T44" s="232">
        <v>2495</v>
      </c>
      <c r="U44" s="232">
        <v>15</v>
      </c>
      <c r="V44" s="232">
        <v>100</v>
      </c>
      <c r="W44" s="260" t="s">
        <v>94</v>
      </c>
      <c r="X44" s="260">
        <f>ROWS($W$5:W44)</f>
        <v>40</v>
      </c>
      <c r="Y44" s="128" t="str">
        <f t="shared" si="1"/>
        <v/>
      </c>
      <c r="Z44" s="128" t="str">
        <f>IFERROR(SMALL($Y$5:$Y$188,ROWS($W$5:W44)),"")</f>
        <v/>
      </c>
    </row>
    <row r="45" spans="3:34">
      <c r="C45" s="128" t="s">
        <v>489</v>
      </c>
      <c r="D45" s="138">
        <v>2.7090235821477293E-2</v>
      </c>
      <c r="E45" s="138">
        <v>1.2083414539076203E-2</v>
      </c>
      <c r="F45" s="138">
        <v>7.2110699668680566E-3</v>
      </c>
      <c r="G45" s="138">
        <v>4.0927694406548429E-3</v>
      </c>
      <c r="H45" s="138">
        <v>0.94952251023192358</v>
      </c>
      <c r="I45" s="138">
        <v>5.0477489768076401E-2</v>
      </c>
      <c r="J45" s="260" t="s">
        <v>94</v>
      </c>
      <c r="K45" s="260">
        <f>ROWS($J$5:J45)</f>
        <v>41</v>
      </c>
      <c r="L45" s="128" t="str">
        <f t="shared" si="0"/>
        <v/>
      </c>
      <c r="M45" s="128" t="str">
        <f>IFERROR(SMALL($L$5:$L$188,ROWS(J$5:$J45)),"")</f>
        <v/>
      </c>
      <c r="O45" s="128" t="s">
        <v>489</v>
      </c>
      <c r="P45" s="232">
        <v>140</v>
      </c>
      <c r="Q45" s="232">
        <v>60</v>
      </c>
      <c r="R45" s="232">
        <v>35</v>
      </c>
      <c r="S45" s="232">
        <v>20</v>
      </c>
      <c r="T45" s="232">
        <v>4870</v>
      </c>
      <c r="U45" s="232">
        <v>20</v>
      </c>
      <c r="V45" s="232">
        <v>260</v>
      </c>
      <c r="W45" s="260" t="s">
        <v>94</v>
      </c>
      <c r="X45" s="260">
        <f>ROWS($W$5:W45)</f>
        <v>41</v>
      </c>
      <c r="Y45" s="128" t="str">
        <f t="shared" si="1"/>
        <v/>
      </c>
      <c r="Z45" s="128" t="str">
        <f>IFERROR(SMALL($Y$5:$Y$188,ROWS($W$5:W45)),"")</f>
        <v/>
      </c>
    </row>
    <row r="46" spans="3:34">
      <c r="C46" s="128" t="s">
        <v>490</v>
      </c>
      <c r="D46" s="138">
        <v>5.8352402745995423E-2</v>
      </c>
      <c r="E46" s="138">
        <v>1.9450800915331808E-2</v>
      </c>
      <c r="F46" s="138">
        <v>1.2585812356979404E-2</v>
      </c>
      <c r="G46" s="138">
        <v>9.1533180778032037E-3</v>
      </c>
      <c r="H46" s="138">
        <v>0.9004576659038902</v>
      </c>
      <c r="I46" s="138">
        <v>9.9542334096109839E-2</v>
      </c>
      <c r="J46" s="260" t="s">
        <v>94</v>
      </c>
      <c r="K46" s="260">
        <f>ROWS($J$5:J46)</f>
        <v>42</v>
      </c>
      <c r="L46" s="128" t="str">
        <f t="shared" si="0"/>
        <v/>
      </c>
      <c r="M46" s="128" t="str">
        <f>IFERROR(SMALL($L$5:$L$188,ROWS(J$5:$J46)),"")</f>
        <v/>
      </c>
      <c r="O46" s="128" t="s">
        <v>490</v>
      </c>
      <c r="P46" s="232">
        <v>50</v>
      </c>
      <c r="Q46" s="232">
        <v>15</v>
      </c>
      <c r="R46" s="232">
        <v>10</v>
      </c>
      <c r="S46" s="232">
        <v>10</v>
      </c>
      <c r="T46" s="232">
        <v>785</v>
      </c>
      <c r="U46" s="232">
        <v>5</v>
      </c>
      <c r="V46" s="232">
        <v>85</v>
      </c>
      <c r="W46" s="260" t="s">
        <v>94</v>
      </c>
      <c r="X46" s="260">
        <f>ROWS($W$5:W46)</f>
        <v>42</v>
      </c>
      <c r="Y46" s="128" t="str">
        <f t="shared" si="1"/>
        <v/>
      </c>
      <c r="Z46" s="128" t="str">
        <f>IFERROR(SMALL($Y$5:$Y$188,ROWS($W$5:W46)),"")</f>
        <v/>
      </c>
    </row>
    <row r="47" spans="3:34">
      <c r="C47" s="128" t="s">
        <v>491</v>
      </c>
      <c r="D47" s="138">
        <v>5.1100628930817613E-2</v>
      </c>
      <c r="E47" s="138">
        <v>2.8825995807127882E-2</v>
      </c>
      <c r="F47" s="138">
        <v>1.2054507337526206E-2</v>
      </c>
      <c r="G47" s="138">
        <v>1.4675052410901468E-2</v>
      </c>
      <c r="H47" s="138">
        <v>0.89334381551362685</v>
      </c>
      <c r="I47" s="138">
        <v>0.10665618448637317</v>
      </c>
      <c r="J47" s="260" t="s">
        <v>94</v>
      </c>
      <c r="K47" s="260">
        <f>ROWS($J$5:J47)</f>
        <v>43</v>
      </c>
      <c r="L47" s="128" t="str">
        <f t="shared" si="0"/>
        <v/>
      </c>
      <c r="M47" s="128" t="str">
        <f>IFERROR(SMALL($L$5:$L$188,ROWS(J$5:$J47)),"")</f>
        <v/>
      </c>
      <c r="O47" s="128" t="s">
        <v>491</v>
      </c>
      <c r="P47" s="232">
        <v>195</v>
      </c>
      <c r="Q47" s="232">
        <v>110</v>
      </c>
      <c r="R47" s="232">
        <v>45</v>
      </c>
      <c r="S47" s="232">
        <v>55</v>
      </c>
      <c r="T47" s="232">
        <v>3410</v>
      </c>
      <c r="U47" s="232">
        <v>25</v>
      </c>
      <c r="V47" s="232">
        <v>405</v>
      </c>
      <c r="W47" s="260" t="s">
        <v>94</v>
      </c>
      <c r="X47" s="260">
        <f>ROWS($W$5:W47)</f>
        <v>43</v>
      </c>
      <c r="Y47" s="128" t="str">
        <f t="shared" si="1"/>
        <v/>
      </c>
      <c r="Z47" s="128" t="str">
        <f>IFERROR(SMALL($Y$5:$Y$188,ROWS($W$5:W47)),"")</f>
        <v/>
      </c>
    </row>
    <row r="48" spans="3:34">
      <c r="C48" s="128" t="s">
        <v>492</v>
      </c>
      <c r="D48" s="138">
        <v>9.0909090909090905E-3</v>
      </c>
      <c r="E48" s="138">
        <v>4.5454545454545452E-3</v>
      </c>
      <c r="F48" s="138">
        <v>4.5454545454545452E-3</v>
      </c>
      <c r="G48" s="138">
        <v>1.5151515151515152E-3</v>
      </c>
      <c r="H48" s="138">
        <v>0.98030303030303034</v>
      </c>
      <c r="I48" s="138">
        <v>1.9696969696969695E-2</v>
      </c>
      <c r="J48" s="260" t="s">
        <v>94</v>
      </c>
      <c r="K48" s="260">
        <f>ROWS($J$5:J48)</f>
        <v>44</v>
      </c>
      <c r="L48" s="128" t="str">
        <f t="shared" si="0"/>
        <v/>
      </c>
      <c r="M48" s="128" t="str">
        <f>IFERROR(SMALL($L$5:$L$188,ROWS(J$5:$J48)),"")</f>
        <v/>
      </c>
      <c r="O48" s="128" t="s">
        <v>492</v>
      </c>
      <c r="P48" s="232">
        <v>5</v>
      </c>
      <c r="Q48" s="232">
        <v>5</v>
      </c>
      <c r="R48" s="232">
        <v>5</v>
      </c>
      <c r="S48" s="232" t="s">
        <v>128</v>
      </c>
      <c r="T48" s="232">
        <v>645</v>
      </c>
      <c r="U48" s="232">
        <v>0</v>
      </c>
      <c r="V48" s="232">
        <v>15</v>
      </c>
      <c r="W48" s="260" t="s">
        <v>94</v>
      </c>
      <c r="X48" s="260">
        <f>ROWS($W$5:W48)</f>
        <v>44</v>
      </c>
      <c r="Y48" s="128" t="str">
        <f t="shared" si="1"/>
        <v/>
      </c>
      <c r="Z48" s="128" t="str">
        <f>IFERROR(SMALL($Y$5:$Y$188,ROWS($W$5:W48)),"")</f>
        <v/>
      </c>
    </row>
    <row r="49" spans="3:26">
      <c r="C49" s="128" t="s">
        <v>493</v>
      </c>
      <c r="D49" s="138">
        <v>1.3044548363278365E-2</v>
      </c>
      <c r="E49" s="138">
        <v>1.4029042579374847E-2</v>
      </c>
      <c r="F49" s="138">
        <v>3.9379768643859215E-3</v>
      </c>
      <c r="G49" s="138">
        <v>3.9379768643859215E-3</v>
      </c>
      <c r="H49" s="138">
        <v>0.96505045532857492</v>
      </c>
      <c r="I49" s="138">
        <v>3.4949544671425053E-2</v>
      </c>
      <c r="J49" s="260" t="s">
        <v>94</v>
      </c>
      <c r="K49" s="260">
        <f>ROWS($J$5:J49)</f>
        <v>45</v>
      </c>
      <c r="L49" s="128" t="str">
        <f t="shared" si="0"/>
        <v/>
      </c>
      <c r="M49" s="128" t="str">
        <f>IFERROR(SMALL($L$5:$L$188,ROWS(J$5:$J49)),"")</f>
        <v/>
      </c>
      <c r="O49" s="128" t="s">
        <v>493</v>
      </c>
      <c r="P49" s="232">
        <v>55</v>
      </c>
      <c r="Q49" s="232">
        <v>55</v>
      </c>
      <c r="R49" s="232">
        <v>15</v>
      </c>
      <c r="S49" s="232">
        <v>15</v>
      </c>
      <c r="T49" s="232">
        <v>3920</v>
      </c>
      <c r="U49" s="232">
        <v>120</v>
      </c>
      <c r="V49" s="232">
        <v>140</v>
      </c>
      <c r="W49" s="260" t="s">
        <v>94</v>
      </c>
      <c r="X49" s="260">
        <f>ROWS($W$5:W49)</f>
        <v>45</v>
      </c>
      <c r="Y49" s="128" t="str">
        <f t="shared" si="1"/>
        <v/>
      </c>
      <c r="Z49" s="128" t="str">
        <f>IFERROR(SMALL($Y$5:$Y$188,ROWS($W$5:W49)),"")</f>
        <v/>
      </c>
    </row>
    <row r="50" spans="3:26">
      <c r="C50" s="128" t="s">
        <v>494</v>
      </c>
      <c r="D50" s="138">
        <v>1.0075566750629723E-2</v>
      </c>
      <c r="E50" s="138">
        <v>3.778337531486146E-3</v>
      </c>
      <c r="F50" s="138">
        <v>1.2594458438287153E-3</v>
      </c>
      <c r="G50" s="138">
        <v>5.0377833753148613E-3</v>
      </c>
      <c r="H50" s="138">
        <v>0.97984886649874059</v>
      </c>
      <c r="I50" s="138">
        <v>2.0151133501259445E-2</v>
      </c>
      <c r="J50" s="260" t="s">
        <v>94</v>
      </c>
      <c r="K50" s="260">
        <f>ROWS($J$5:J50)</f>
        <v>46</v>
      </c>
      <c r="L50" s="128" t="str">
        <f t="shared" si="0"/>
        <v/>
      </c>
      <c r="M50" s="128" t="str">
        <f>IFERROR(SMALL($L$5:$L$188,ROWS(J$5:$J50)),"")</f>
        <v/>
      </c>
      <c r="O50" s="128" t="s">
        <v>494</v>
      </c>
      <c r="P50" s="232">
        <v>10</v>
      </c>
      <c r="Q50" s="232">
        <v>5</v>
      </c>
      <c r="R50" s="232" t="s">
        <v>128</v>
      </c>
      <c r="S50" s="232">
        <v>5</v>
      </c>
      <c r="T50" s="232">
        <v>780</v>
      </c>
      <c r="U50" s="232">
        <v>0</v>
      </c>
      <c r="V50" s="232">
        <v>15</v>
      </c>
      <c r="W50" s="260" t="s">
        <v>94</v>
      </c>
      <c r="X50" s="260">
        <f>ROWS($W$5:W50)</f>
        <v>46</v>
      </c>
      <c r="Y50" s="128" t="str">
        <f t="shared" si="1"/>
        <v/>
      </c>
      <c r="Z50" s="128" t="str">
        <f>IFERROR(SMALL($Y$5:$Y$188,ROWS($W$5:W50)),"")</f>
        <v/>
      </c>
    </row>
    <row r="51" spans="3:26">
      <c r="C51" s="128" t="s">
        <v>470</v>
      </c>
      <c r="D51" s="138">
        <v>7.7579519006982156E-4</v>
      </c>
      <c r="E51" s="138">
        <v>1.9394879751745539E-3</v>
      </c>
      <c r="F51" s="138">
        <v>3.1031807602792862E-3</v>
      </c>
      <c r="G51" s="138">
        <v>1.5515903801396431E-3</v>
      </c>
      <c r="H51" s="138">
        <v>0.99262994569433671</v>
      </c>
      <c r="I51" s="138">
        <v>7.3700543056633046E-3</v>
      </c>
      <c r="J51" s="260" t="s">
        <v>93</v>
      </c>
      <c r="K51" s="260">
        <f>ROWS($J$5:J51)</f>
        <v>47</v>
      </c>
      <c r="L51" s="128" t="str">
        <f t="shared" si="0"/>
        <v/>
      </c>
      <c r="M51" s="128" t="str">
        <f>IFERROR(SMALL($L$5:$L$188,ROWS(J$5:$J51)),"")</f>
        <v/>
      </c>
      <c r="O51" s="128" t="s">
        <v>470</v>
      </c>
      <c r="P51" s="232" t="s">
        <v>128</v>
      </c>
      <c r="Q51" s="232">
        <v>5</v>
      </c>
      <c r="R51" s="232">
        <v>10</v>
      </c>
      <c r="S51" s="232">
        <v>5</v>
      </c>
      <c r="T51" s="232">
        <v>2560</v>
      </c>
      <c r="U51" s="232">
        <v>5</v>
      </c>
      <c r="V51" s="232">
        <v>20</v>
      </c>
      <c r="W51" s="260" t="s">
        <v>93</v>
      </c>
      <c r="X51" s="260">
        <f>ROWS($W$5:W51)</f>
        <v>47</v>
      </c>
      <c r="Y51" s="128" t="str">
        <f t="shared" si="1"/>
        <v/>
      </c>
      <c r="Z51" s="128" t="str">
        <f>IFERROR(SMALL($Y$5:$Y$188,ROWS($W$5:W51)),"")</f>
        <v/>
      </c>
    </row>
    <row r="52" spans="3:26">
      <c r="C52" s="128" t="s">
        <v>472</v>
      </c>
      <c r="D52" s="138">
        <v>0.19844840961986035</v>
      </c>
      <c r="E52" s="138">
        <v>0.21241272304111714</v>
      </c>
      <c r="F52" s="138">
        <v>2.1101629169899147E-2</v>
      </c>
      <c r="G52" s="138">
        <v>0.13576415826221877</v>
      </c>
      <c r="H52" s="138">
        <v>0.43227307990690456</v>
      </c>
      <c r="I52" s="138">
        <v>0.56772692009309544</v>
      </c>
      <c r="J52" s="260" t="s">
        <v>93</v>
      </c>
      <c r="K52" s="260">
        <f>ROWS($J$5:J52)</f>
        <v>48</v>
      </c>
      <c r="L52" s="128" t="str">
        <f t="shared" si="0"/>
        <v/>
      </c>
      <c r="M52" s="128" t="str">
        <f>IFERROR(SMALL($L$5:$L$188,ROWS(J$5:$J52)),"")</f>
        <v/>
      </c>
      <c r="O52" s="128" t="s">
        <v>472</v>
      </c>
      <c r="P52" s="232">
        <v>1280</v>
      </c>
      <c r="Q52" s="232">
        <v>1370</v>
      </c>
      <c r="R52" s="232">
        <v>135</v>
      </c>
      <c r="S52" s="232">
        <v>875</v>
      </c>
      <c r="T52" s="232">
        <v>2785</v>
      </c>
      <c r="U52" s="232">
        <v>80</v>
      </c>
      <c r="V52" s="232">
        <v>3660</v>
      </c>
      <c r="W52" s="260" t="s">
        <v>93</v>
      </c>
      <c r="X52" s="260">
        <f>ROWS($W$5:W52)</f>
        <v>48</v>
      </c>
      <c r="Y52" s="128" t="str">
        <f t="shared" si="1"/>
        <v/>
      </c>
      <c r="Z52" s="128" t="str">
        <f>IFERROR(SMALL($Y$5:$Y$188,ROWS($W$5:W52)),"")</f>
        <v/>
      </c>
    </row>
    <row r="53" spans="3:26">
      <c r="C53" s="128" t="s">
        <v>473</v>
      </c>
      <c r="D53" s="138">
        <v>2.9594554601953239E-2</v>
      </c>
      <c r="E53" s="138">
        <v>1.1245930748742231E-2</v>
      </c>
      <c r="F53" s="138">
        <v>1.479727730097662E-2</v>
      </c>
      <c r="G53" s="138">
        <v>6.2148564664101808E-3</v>
      </c>
      <c r="H53" s="138">
        <v>0.93814738088191774</v>
      </c>
      <c r="I53" s="138">
        <v>6.1852619118082271E-2</v>
      </c>
      <c r="J53" s="260" t="s">
        <v>93</v>
      </c>
      <c r="K53" s="260">
        <f>ROWS($J$5:J53)</f>
        <v>49</v>
      </c>
      <c r="L53" s="128" t="str">
        <f t="shared" si="0"/>
        <v/>
      </c>
      <c r="M53" s="128" t="str">
        <f>IFERROR(SMALL($L$5:$L$188,ROWS(J$5:$J53)),"")</f>
        <v/>
      </c>
      <c r="O53" s="128" t="s">
        <v>473</v>
      </c>
      <c r="P53" s="232">
        <v>100</v>
      </c>
      <c r="Q53" s="232">
        <v>40</v>
      </c>
      <c r="R53" s="232">
        <v>50</v>
      </c>
      <c r="S53" s="232">
        <v>20</v>
      </c>
      <c r="T53" s="232">
        <v>3170</v>
      </c>
      <c r="U53" s="232">
        <v>10</v>
      </c>
      <c r="V53" s="232">
        <v>210</v>
      </c>
      <c r="W53" s="260" t="s">
        <v>93</v>
      </c>
      <c r="X53" s="260">
        <f>ROWS($W$5:W53)</f>
        <v>49</v>
      </c>
      <c r="Y53" s="128" t="str">
        <f t="shared" si="1"/>
        <v/>
      </c>
      <c r="Z53" s="128" t="str">
        <f>IFERROR(SMALL($Y$5:$Y$188,ROWS($W$5:W53)),"")</f>
        <v/>
      </c>
    </row>
    <row r="54" spans="3:26">
      <c r="C54" s="128" t="s">
        <v>475</v>
      </c>
      <c r="D54" s="138">
        <v>1.4912532262689992E-2</v>
      </c>
      <c r="E54" s="138">
        <v>7.743045597935188E-3</v>
      </c>
      <c r="F54" s="138">
        <v>9.4637223974763408E-3</v>
      </c>
      <c r="G54" s="138">
        <v>2.5810151993117293E-3</v>
      </c>
      <c r="H54" s="138">
        <v>0.96529968454258674</v>
      </c>
      <c r="I54" s="138">
        <v>3.4700315457413249E-2</v>
      </c>
      <c r="J54" s="260" t="s">
        <v>93</v>
      </c>
      <c r="K54" s="260">
        <f>ROWS($J$5:J54)</f>
        <v>50</v>
      </c>
      <c r="L54" s="128" t="str">
        <f t="shared" si="0"/>
        <v/>
      </c>
      <c r="M54" s="128" t="str">
        <f>IFERROR(SMALL($L$5:$L$188,ROWS(J$5:$J54)),"")</f>
        <v/>
      </c>
      <c r="O54" s="128" t="s">
        <v>475</v>
      </c>
      <c r="P54" s="232">
        <v>50</v>
      </c>
      <c r="Q54" s="232">
        <v>25</v>
      </c>
      <c r="R54" s="232">
        <v>35</v>
      </c>
      <c r="S54" s="232">
        <v>10</v>
      </c>
      <c r="T54" s="232">
        <v>3365</v>
      </c>
      <c r="U54" s="232">
        <v>5</v>
      </c>
      <c r="V54" s="232">
        <v>120</v>
      </c>
      <c r="W54" s="260" t="s">
        <v>93</v>
      </c>
      <c r="X54" s="260">
        <f>ROWS($W$5:W54)</f>
        <v>50</v>
      </c>
      <c r="Y54" s="128" t="str">
        <f t="shared" si="1"/>
        <v/>
      </c>
      <c r="Z54" s="128" t="str">
        <f>IFERROR(SMALL($Y$5:$Y$188,ROWS($W$5:W54)),"")</f>
        <v/>
      </c>
    </row>
    <row r="55" spans="3:26">
      <c r="C55" s="128" t="s">
        <v>476</v>
      </c>
      <c r="D55" s="138">
        <v>5.1763029799358901E-2</v>
      </c>
      <c r="E55" s="138">
        <v>1.9707942538288021E-2</v>
      </c>
      <c r="F55" s="138">
        <v>6.8859076338596698E-3</v>
      </c>
      <c r="G55" s="138">
        <v>1.0091416359966758E-2</v>
      </c>
      <c r="H55" s="138">
        <v>0.91155170366852667</v>
      </c>
      <c r="I55" s="138">
        <v>8.8448296331473344E-2</v>
      </c>
      <c r="J55" s="260" t="s">
        <v>93</v>
      </c>
      <c r="K55" s="260">
        <f>ROWS($J$5:J55)</f>
        <v>51</v>
      </c>
      <c r="L55" s="128" t="str">
        <f t="shared" si="0"/>
        <v/>
      </c>
      <c r="M55" s="128" t="str">
        <f>IFERROR(SMALL($L$5:$L$188,ROWS(J$5:$J55)),"")</f>
        <v/>
      </c>
      <c r="O55" s="128" t="s">
        <v>476</v>
      </c>
      <c r="P55" s="232">
        <v>435</v>
      </c>
      <c r="Q55" s="232">
        <v>165</v>
      </c>
      <c r="R55" s="232">
        <v>60</v>
      </c>
      <c r="S55" s="232">
        <v>85</v>
      </c>
      <c r="T55" s="232">
        <v>7680</v>
      </c>
      <c r="U55" s="232">
        <v>65</v>
      </c>
      <c r="V55" s="232">
        <v>745</v>
      </c>
      <c r="W55" s="260" t="s">
        <v>93</v>
      </c>
      <c r="X55" s="260">
        <f>ROWS($W$5:W55)</f>
        <v>51</v>
      </c>
      <c r="Y55" s="128" t="str">
        <f t="shared" si="1"/>
        <v/>
      </c>
      <c r="Z55" s="128" t="str">
        <f>IFERROR(SMALL($Y$5:$Y$188,ROWS($W$5:W55)),"")</f>
        <v/>
      </c>
    </row>
    <row r="56" spans="3:26">
      <c r="C56" s="128" t="s">
        <v>477</v>
      </c>
      <c r="D56" s="138">
        <v>2.2758152173913044E-2</v>
      </c>
      <c r="E56" s="138">
        <v>1.7663043478260868E-2</v>
      </c>
      <c r="F56" s="138">
        <v>5.434782608695652E-3</v>
      </c>
      <c r="G56" s="138">
        <v>5.434782608695652E-3</v>
      </c>
      <c r="H56" s="138">
        <v>0.94870923913043481</v>
      </c>
      <c r="I56" s="138">
        <v>5.1290760869565216E-2</v>
      </c>
      <c r="J56" s="260" t="s">
        <v>93</v>
      </c>
      <c r="K56" s="260">
        <f>ROWS($J$5:J56)</f>
        <v>52</v>
      </c>
      <c r="L56" s="128" t="str">
        <f t="shared" si="0"/>
        <v/>
      </c>
      <c r="M56" s="128" t="str">
        <f>IFERROR(SMALL($L$5:$L$188,ROWS(J$5:$J56)),"")</f>
        <v/>
      </c>
      <c r="O56" s="128" t="s">
        <v>477</v>
      </c>
      <c r="P56" s="232">
        <v>135</v>
      </c>
      <c r="Q56" s="232">
        <v>105</v>
      </c>
      <c r="R56" s="232">
        <v>30</v>
      </c>
      <c r="S56" s="232">
        <v>30</v>
      </c>
      <c r="T56" s="232">
        <v>5585</v>
      </c>
      <c r="U56" s="232">
        <v>10</v>
      </c>
      <c r="V56" s="232">
        <v>300</v>
      </c>
      <c r="W56" s="260" t="s">
        <v>93</v>
      </c>
      <c r="X56" s="260">
        <f>ROWS($W$5:W56)</f>
        <v>52</v>
      </c>
      <c r="Y56" s="128" t="str">
        <f t="shared" si="1"/>
        <v/>
      </c>
      <c r="Z56" s="128" t="str">
        <f>IFERROR(SMALL($Y$5:$Y$188,ROWS($W$5:W56)),"")</f>
        <v/>
      </c>
    </row>
    <row r="57" spans="3:26">
      <c r="C57" s="128" t="s">
        <v>478</v>
      </c>
      <c r="D57" s="138">
        <v>1.4078058830262103E-2</v>
      </c>
      <c r="E57" s="138">
        <v>8.5841822135744542E-3</v>
      </c>
      <c r="F57" s="138">
        <v>2.4035710198008469E-3</v>
      </c>
      <c r="G57" s="138">
        <v>2.9758498340391438E-3</v>
      </c>
      <c r="H57" s="138">
        <v>0.97195833810232346</v>
      </c>
      <c r="I57" s="138">
        <v>2.8041661897676547E-2</v>
      </c>
      <c r="J57" s="260" t="s">
        <v>93</v>
      </c>
      <c r="K57" s="260">
        <f>ROWS($J$5:J57)</f>
        <v>53</v>
      </c>
      <c r="L57" s="128" t="str">
        <f t="shared" si="0"/>
        <v/>
      </c>
      <c r="M57" s="128" t="str">
        <f>IFERROR(SMALL($L$5:$L$188,ROWS(J$5:$J57)),"")</f>
        <v/>
      </c>
      <c r="O57" s="128" t="s">
        <v>478</v>
      </c>
      <c r="P57" s="232">
        <v>125</v>
      </c>
      <c r="Q57" s="232">
        <v>75</v>
      </c>
      <c r="R57" s="232">
        <v>20</v>
      </c>
      <c r="S57" s="232">
        <v>25</v>
      </c>
      <c r="T57" s="232">
        <v>8490</v>
      </c>
      <c r="U57" s="232">
        <v>10</v>
      </c>
      <c r="V57" s="232">
        <v>245</v>
      </c>
      <c r="W57" s="260" t="s">
        <v>93</v>
      </c>
      <c r="X57" s="260">
        <f>ROWS($W$5:W57)</f>
        <v>53</v>
      </c>
      <c r="Y57" s="128" t="str">
        <f t="shared" si="1"/>
        <v/>
      </c>
      <c r="Z57" s="128" t="str">
        <f>IFERROR(SMALL($Y$5:$Y$188,ROWS($W$5:W57)),"")</f>
        <v/>
      </c>
    </row>
    <row r="58" spans="3:26">
      <c r="C58" s="128" t="s">
        <v>479</v>
      </c>
      <c r="D58" s="138">
        <v>1.3937282229965157E-2</v>
      </c>
      <c r="E58" s="138">
        <v>7.5493612078977937E-3</v>
      </c>
      <c r="F58" s="138">
        <v>1.7421602787456446E-3</v>
      </c>
      <c r="G58" s="138">
        <v>2.9036004645760743E-3</v>
      </c>
      <c r="H58" s="138">
        <v>0.97386759581881532</v>
      </c>
      <c r="I58" s="138">
        <v>2.6132404181184669E-2</v>
      </c>
      <c r="J58" s="260" t="s">
        <v>93</v>
      </c>
      <c r="K58" s="260">
        <f>ROWS($J$5:J58)</f>
        <v>54</v>
      </c>
      <c r="L58" s="128" t="str">
        <f t="shared" si="0"/>
        <v/>
      </c>
      <c r="M58" s="128" t="str">
        <f>IFERROR(SMALL($L$5:$L$188,ROWS(J$5:$J58)),"")</f>
        <v/>
      </c>
      <c r="O58" s="128" t="s">
        <v>479</v>
      </c>
      <c r="P58" s="232">
        <v>25</v>
      </c>
      <c r="Q58" s="232">
        <v>15</v>
      </c>
      <c r="R58" s="232">
        <v>5</v>
      </c>
      <c r="S58" s="232">
        <v>5</v>
      </c>
      <c r="T58" s="232">
        <v>1675</v>
      </c>
      <c r="U58" s="232">
        <v>5</v>
      </c>
      <c r="V58" s="232">
        <v>45</v>
      </c>
      <c r="W58" s="260" t="s">
        <v>93</v>
      </c>
      <c r="X58" s="260">
        <f>ROWS($W$5:W58)</f>
        <v>54</v>
      </c>
      <c r="Y58" s="128" t="str">
        <f t="shared" si="1"/>
        <v/>
      </c>
      <c r="Z58" s="128" t="str">
        <f>IFERROR(SMALL($Y$5:$Y$188,ROWS($W$5:W58)),"")</f>
        <v/>
      </c>
    </row>
    <row r="59" spans="3:26">
      <c r="C59" s="128" t="s">
        <v>480</v>
      </c>
      <c r="D59" s="138">
        <v>1.5462290943515304E-2</v>
      </c>
      <c r="E59" s="138">
        <v>8.9144840643736196E-3</v>
      </c>
      <c r="F59" s="138">
        <v>3.4711265383401703E-3</v>
      </c>
      <c r="G59" s="138">
        <v>3.4711265383401703E-3</v>
      </c>
      <c r="H59" s="138">
        <v>0.96868097191543079</v>
      </c>
      <c r="I59" s="138">
        <v>3.1319028084569267E-2</v>
      </c>
      <c r="J59" s="260" t="s">
        <v>93</v>
      </c>
      <c r="K59" s="260">
        <f>ROWS($J$5:J59)</f>
        <v>55</v>
      </c>
      <c r="L59" s="128" t="str">
        <f t="shared" si="0"/>
        <v/>
      </c>
      <c r="M59" s="128" t="str">
        <f>IFERROR(SMALL($L$5:$L$188,ROWS(J$5:$J59)),"")</f>
        <v/>
      </c>
      <c r="O59" s="128" t="s">
        <v>480</v>
      </c>
      <c r="P59" s="232">
        <v>195</v>
      </c>
      <c r="Q59" s="232">
        <v>115</v>
      </c>
      <c r="R59" s="232">
        <v>45</v>
      </c>
      <c r="S59" s="232">
        <v>45</v>
      </c>
      <c r="T59" s="232">
        <v>12280</v>
      </c>
      <c r="U59" s="232">
        <v>20</v>
      </c>
      <c r="V59" s="232">
        <v>395</v>
      </c>
      <c r="W59" s="260" t="s">
        <v>93</v>
      </c>
      <c r="X59" s="260">
        <f>ROWS($W$5:W59)</f>
        <v>55</v>
      </c>
      <c r="Y59" s="128" t="str">
        <f t="shared" si="1"/>
        <v/>
      </c>
      <c r="Z59" s="128" t="str">
        <f>IFERROR(SMALL($Y$5:$Y$188,ROWS($W$5:W59)),"")</f>
        <v/>
      </c>
    </row>
    <row r="60" spans="3:26">
      <c r="C60" s="128" t="s">
        <v>481</v>
      </c>
      <c r="D60" s="138">
        <v>1.5151515151515152E-2</v>
      </c>
      <c r="E60" s="138">
        <v>0</v>
      </c>
      <c r="F60" s="138">
        <v>0</v>
      </c>
      <c r="G60" s="138">
        <v>1.5151515151515152E-2</v>
      </c>
      <c r="H60" s="138">
        <v>0.96969696969696972</v>
      </c>
      <c r="I60" s="138">
        <v>3.0303030303030304E-2</v>
      </c>
      <c r="J60" s="260" t="s">
        <v>93</v>
      </c>
      <c r="K60" s="260">
        <f>ROWS($J$5:J60)</f>
        <v>56</v>
      </c>
      <c r="L60" s="128" t="str">
        <f t="shared" si="0"/>
        <v/>
      </c>
      <c r="M60" s="128" t="str">
        <f>IFERROR(SMALL($L$5:$L$188,ROWS(J$5:$J60)),"")</f>
        <v/>
      </c>
      <c r="O60" s="128" t="s">
        <v>481</v>
      </c>
      <c r="P60" s="232" t="s">
        <v>128</v>
      </c>
      <c r="Q60" s="232">
        <v>0</v>
      </c>
      <c r="R60" s="232">
        <v>0</v>
      </c>
      <c r="S60" s="232" t="s">
        <v>128</v>
      </c>
      <c r="T60" s="232">
        <v>65</v>
      </c>
      <c r="U60" s="232">
        <v>0</v>
      </c>
      <c r="V60" s="232" t="s">
        <v>128</v>
      </c>
      <c r="W60" s="260" t="s">
        <v>93</v>
      </c>
      <c r="X60" s="260">
        <f>ROWS($W$5:W60)</f>
        <v>56</v>
      </c>
      <c r="Y60" s="128" t="str">
        <f t="shared" si="1"/>
        <v/>
      </c>
      <c r="Z60" s="128" t="str">
        <f>IFERROR(SMALL($Y$5:$Y$188,ROWS($W$5:W60)),"")</f>
        <v/>
      </c>
    </row>
    <row r="61" spans="3:26">
      <c r="C61" s="128" t="s">
        <v>482</v>
      </c>
      <c r="D61" s="138">
        <v>1.8649477439138869E-2</v>
      </c>
      <c r="E61" s="138">
        <v>9.3873208586269484E-3</v>
      </c>
      <c r="F61" s="138">
        <v>3.5045997872207271E-3</v>
      </c>
      <c r="G61" s="138">
        <v>5.5698103761186559E-3</v>
      </c>
      <c r="H61" s="138">
        <v>0.96288879153889484</v>
      </c>
      <c r="I61" s="138">
        <v>3.7111208461105202E-2</v>
      </c>
      <c r="J61" s="260" t="s">
        <v>93</v>
      </c>
      <c r="K61" s="260">
        <f>ROWS($J$5:J61)</f>
        <v>57</v>
      </c>
      <c r="L61" s="128" t="str">
        <f t="shared" si="0"/>
        <v/>
      </c>
      <c r="M61" s="128" t="str">
        <f>IFERROR(SMALL($L$5:$L$188,ROWS(J$5:$J61)),"")</f>
        <v/>
      </c>
      <c r="O61" s="128" t="s">
        <v>482</v>
      </c>
      <c r="P61" s="232">
        <v>300</v>
      </c>
      <c r="Q61" s="232">
        <v>150</v>
      </c>
      <c r="R61" s="232">
        <v>55</v>
      </c>
      <c r="S61" s="232">
        <v>90</v>
      </c>
      <c r="T61" s="232">
        <v>15385</v>
      </c>
      <c r="U61" s="232">
        <v>50</v>
      </c>
      <c r="V61" s="232">
        <v>595</v>
      </c>
      <c r="W61" s="260" t="s">
        <v>93</v>
      </c>
      <c r="X61" s="260">
        <f>ROWS($W$5:W61)</f>
        <v>57</v>
      </c>
      <c r="Y61" s="128" t="str">
        <f t="shared" si="1"/>
        <v/>
      </c>
      <c r="Z61" s="128" t="str">
        <f>IFERROR(SMALL($Y$5:$Y$188,ROWS($W$5:W61)),"")</f>
        <v/>
      </c>
    </row>
    <row r="62" spans="3:26">
      <c r="C62" s="128" t="s">
        <v>483</v>
      </c>
      <c r="D62" s="138">
        <v>1.8100467764897293E-2</v>
      </c>
      <c r="E62" s="138">
        <v>1.7032743542810657E-2</v>
      </c>
      <c r="F62" s="138">
        <v>4.7793369941020944E-3</v>
      </c>
      <c r="G62" s="138">
        <v>3.4065487085621314E-3</v>
      </c>
      <c r="H62" s="138">
        <v>0.95668090298962782</v>
      </c>
      <c r="I62" s="138">
        <v>4.3319097010372176E-2</v>
      </c>
      <c r="J62" s="260" t="s">
        <v>93</v>
      </c>
      <c r="K62" s="260">
        <f>ROWS($J$5:J62)</f>
        <v>58</v>
      </c>
      <c r="L62" s="128" t="str">
        <f t="shared" si="0"/>
        <v/>
      </c>
      <c r="M62" s="128" t="str">
        <f>IFERROR(SMALL($L$5:$L$188,ROWS(J$5:$J62)),"")</f>
        <v/>
      </c>
      <c r="O62" s="128" t="s">
        <v>483</v>
      </c>
      <c r="P62" s="232">
        <v>355</v>
      </c>
      <c r="Q62" s="232">
        <v>335</v>
      </c>
      <c r="R62" s="232">
        <v>95</v>
      </c>
      <c r="S62" s="232">
        <v>65</v>
      </c>
      <c r="T62" s="232">
        <v>18815</v>
      </c>
      <c r="U62" s="232">
        <v>110</v>
      </c>
      <c r="V62" s="232">
        <v>850</v>
      </c>
      <c r="W62" s="260" t="s">
        <v>93</v>
      </c>
      <c r="X62" s="260">
        <f>ROWS($W$5:W62)</f>
        <v>58</v>
      </c>
      <c r="Y62" s="128" t="str">
        <f t="shared" si="1"/>
        <v/>
      </c>
      <c r="Z62" s="128" t="str">
        <f>IFERROR(SMALL($Y$5:$Y$188,ROWS($W$5:W62)),"")</f>
        <v/>
      </c>
    </row>
    <row r="63" spans="3:26">
      <c r="C63" s="128" t="s">
        <v>484</v>
      </c>
      <c r="D63" s="138">
        <v>3.7987679671457907E-2</v>
      </c>
      <c r="E63" s="138">
        <v>2.5667351129363448E-2</v>
      </c>
      <c r="F63" s="138">
        <v>9.2402464065708418E-3</v>
      </c>
      <c r="G63" s="138">
        <v>7.1868583162217657E-3</v>
      </c>
      <c r="H63" s="138">
        <v>0.91991786447638602</v>
      </c>
      <c r="I63" s="138">
        <v>8.0082135523613956E-2</v>
      </c>
      <c r="J63" s="260" t="s">
        <v>93</v>
      </c>
      <c r="K63" s="260">
        <f>ROWS($J$5:J63)</f>
        <v>59</v>
      </c>
      <c r="L63" s="128" t="str">
        <f t="shared" si="0"/>
        <v/>
      </c>
      <c r="M63" s="128" t="str">
        <f>IFERROR(SMALL($L$5:$L$188,ROWS(J$5:$J63)),"")</f>
        <v/>
      </c>
      <c r="O63" s="128" t="s">
        <v>484</v>
      </c>
      <c r="P63" s="232">
        <v>35</v>
      </c>
      <c r="Q63" s="232">
        <v>25</v>
      </c>
      <c r="R63" s="232">
        <v>10</v>
      </c>
      <c r="S63" s="232">
        <v>5</v>
      </c>
      <c r="T63" s="232">
        <v>895</v>
      </c>
      <c r="U63" s="232">
        <v>5</v>
      </c>
      <c r="V63" s="232">
        <v>80</v>
      </c>
      <c r="W63" s="260" t="s">
        <v>93</v>
      </c>
      <c r="X63" s="260">
        <f>ROWS($W$5:W63)</f>
        <v>59</v>
      </c>
      <c r="Y63" s="128" t="str">
        <f t="shared" si="1"/>
        <v/>
      </c>
      <c r="Z63" s="128" t="str">
        <f>IFERROR(SMALL($Y$5:$Y$188,ROWS($W$5:W63)),"")</f>
        <v/>
      </c>
    </row>
    <row r="64" spans="3:26">
      <c r="C64" s="128" t="s">
        <v>485</v>
      </c>
      <c r="D64" s="138">
        <v>3.798033958891868E-2</v>
      </c>
      <c r="E64" s="138">
        <v>1.7724158474828715E-2</v>
      </c>
      <c r="F64" s="138">
        <v>5.9577003276735183E-3</v>
      </c>
      <c r="G64" s="138">
        <v>7.893952934167411E-3</v>
      </c>
      <c r="H64" s="138">
        <v>0.93044384867441166</v>
      </c>
      <c r="I64" s="138">
        <v>6.9556151325588317E-2</v>
      </c>
      <c r="J64" s="260" t="s">
        <v>93</v>
      </c>
      <c r="K64" s="260">
        <f>ROWS($J$5:J64)</f>
        <v>60</v>
      </c>
      <c r="L64" s="128" t="str">
        <f t="shared" si="0"/>
        <v/>
      </c>
      <c r="M64" s="128" t="str">
        <f>IFERROR(SMALL($L$5:$L$188,ROWS(J$5:$J64)),"")</f>
        <v/>
      </c>
      <c r="O64" s="128" t="s">
        <v>485</v>
      </c>
      <c r="P64" s="232">
        <v>255</v>
      </c>
      <c r="Q64" s="232">
        <v>120</v>
      </c>
      <c r="R64" s="232">
        <v>40</v>
      </c>
      <c r="S64" s="232">
        <v>55</v>
      </c>
      <c r="T64" s="232">
        <v>6245</v>
      </c>
      <c r="U64" s="232">
        <v>30</v>
      </c>
      <c r="V64" s="232">
        <v>465</v>
      </c>
      <c r="W64" s="260" t="s">
        <v>93</v>
      </c>
      <c r="X64" s="260">
        <f>ROWS($W$5:W64)</f>
        <v>60</v>
      </c>
      <c r="Y64" s="128" t="str">
        <f t="shared" si="1"/>
        <v/>
      </c>
      <c r="Z64" s="128" t="str">
        <f>IFERROR(SMALL($Y$5:$Y$188,ROWS($W$5:W64)),"")</f>
        <v/>
      </c>
    </row>
    <row r="65" spans="3:26">
      <c r="C65" s="128" t="s">
        <v>486</v>
      </c>
      <c r="D65" s="138">
        <v>1.4035087719298246E-2</v>
      </c>
      <c r="E65" s="138">
        <v>1.0526315789473684E-2</v>
      </c>
      <c r="F65" s="138">
        <v>8.771929824561403E-3</v>
      </c>
      <c r="G65" s="138">
        <v>1.7543859649122807E-3</v>
      </c>
      <c r="H65" s="138">
        <v>0.96491228070175439</v>
      </c>
      <c r="I65" s="138">
        <v>3.5087719298245612E-2</v>
      </c>
      <c r="J65" s="260" t="s">
        <v>93</v>
      </c>
      <c r="K65" s="260">
        <f>ROWS($J$5:J65)</f>
        <v>61</v>
      </c>
      <c r="L65" s="128" t="str">
        <f t="shared" si="0"/>
        <v/>
      </c>
      <c r="M65" s="128" t="str">
        <f>IFERROR(SMALL($L$5:$L$188,ROWS(J$5:$J65)),"")</f>
        <v/>
      </c>
      <c r="O65" s="128" t="s">
        <v>486</v>
      </c>
      <c r="P65" s="232">
        <v>10</v>
      </c>
      <c r="Q65" s="232">
        <v>5</v>
      </c>
      <c r="R65" s="232">
        <v>5</v>
      </c>
      <c r="S65" s="232" t="s">
        <v>128</v>
      </c>
      <c r="T65" s="232">
        <v>550</v>
      </c>
      <c r="U65" s="232" t="s">
        <v>128</v>
      </c>
      <c r="V65" s="232">
        <v>20</v>
      </c>
      <c r="W65" s="260" t="s">
        <v>93</v>
      </c>
      <c r="X65" s="260">
        <f>ROWS($W$5:W65)</f>
        <v>61</v>
      </c>
      <c r="Y65" s="128" t="str">
        <f t="shared" si="1"/>
        <v/>
      </c>
      <c r="Z65" s="128" t="str">
        <f>IFERROR(SMALL($Y$5:$Y$188,ROWS($W$5:W65)),"")</f>
        <v/>
      </c>
    </row>
    <row r="66" spans="3:26">
      <c r="C66" s="128" t="s">
        <v>487</v>
      </c>
      <c r="D66" s="138">
        <v>1.0526315789473684E-2</v>
      </c>
      <c r="E66" s="138">
        <v>0</v>
      </c>
      <c r="F66" s="138">
        <v>2.6315789473684209E-2</v>
      </c>
      <c r="G66" s="138">
        <v>0</v>
      </c>
      <c r="H66" s="138">
        <v>0.9631578947368421</v>
      </c>
      <c r="I66" s="138">
        <v>3.6842105263157891E-2</v>
      </c>
      <c r="J66" s="260" t="s">
        <v>93</v>
      </c>
      <c r="K66" s="260">
        <f>ROWS($J$5:J66)</f>
        <v>62</v>
      </c>
      <c r="L66" s="128" t="str">
        <f t="shared" si="0"/>
        <v/>
      </c>
      <c r="M66" s="128" t="str">
        <f>IFERROR(SMALL($L$5:$L$188,ROWS(J$5:$J66)),"")</f>
        <v/>
      </c>
      <c r="O66" s="128" t="s">
        <v>487</v>
      </c>
      <c r="P66" s="232" t="s">
        <v>128</v>
      </c>
      <c r="Q66" s="232">
        <v>0</v>
      </c>
      <c r="R66" s="232">
        <v>5</v>
      </c>
      <c r="S66" s="232">
        <v>0</v>
      </c>
      <c r="T66" s="232">
        <v>185</v>
      </c>
      <c r="U66" s="232">
        <v>0</v>
      </c>
      <c r="V66" s="232">
        <v>5</v>
      </c>
      <c r="W66" s="260" t="s">
        <v>93</v>
      </c>
      <c r="X66" s="260">
        <f>ROWS($W$5:W66)</f>
        <v>62</v>
      </c>
      <c r="Y66" s="128" t="str">
        <f t="shared" si="1"/>
        <v/>
      </c>
      <c r="Z66" s="128" t="str">
        <f>IFERROR(SMALL($Y$5:$Y$188,ROWS($W$5:W66)),"")</f>
        <v/>
      </c>
    </row>
    <row r="67" spans="3:26">
      <c r="C67" s="128" t="s">
        <v>488</v>
      </c>
      <c r="D67" s="138">
        <v>8.60832137733142E-3</v>
      </c>
      <c r="E67" s="138">
        <v>9.3256814921090381E-3</v>
      </c>
      <c r="F67" s="138">
        <v>1.0401721664275465E-2</v>
      </c>
      <c r="G67" s="138">
        <v>4.30416068866571E-3</v>
      </c>
      <c r="H67" s="138">
        <v>0.96736011477761841</v>
      </c>
      <c r="I67" s="138">
        <v>3.2639885222381634E-2</v>
      </c>
      <c r="J67" s="260" t="s">
        <v>93</v>
      </c>
      <c r="K67" s="260">
        <f>ROWS($J$5:J67)</f>
        <v>63</v>
      </c>
      <c r="L67" s="128" t="str">
        <f t="shared" si="0"/>
        <v/>
      </c>
      <c r="M67" s="128" t="str">
        <f>IFERROR(SMALL($L$5:$L$188,ROWS(J$5:$J67)),"")</f>
        <v/>
      </c>
      <c r="O67" s="128" t="s">
        <v>488</v>
      </c>
      <c r="P67" s="232">
        <v>25</v>
      </c>
      <c r="Q67" s="232">
        <v>25</v>
      </c>
      <c r="R67" s="232">
        <v>30</v>
      </c>
      <c r="S67" s="232">
        <v>10</v>
      </c>
      <c r="T67" s="232">
        <v>2695</v>
      </c>
      <c r="U67" s="232">
        <v>5</v>
      </c>
      <c r="V67" s="232">
        <v>90</v>
      </c>
      <c r="W67" s="260" t="s">
        <v>93</v>
      </c>
      <c r="X67" s="260">
        <f>ROWS($W$5:W67)</f>
        <v>63</v>
      </c>
      <c r="Y67" s="128" t="str">
        <f t="shared" si="1"/>
        <v/>
      </c>
      <c r="Z67" s="128" t="str">
        <f>IFERROR(SMALL($Y$5:$Y$188,ROWS($W$5:W67)),"")</f>
        <v/>
      </c>
    </row>
    <row r="68" spans="3:26">
      <c r="C68" s="128" t="s">
        <v>489</v>
      </c>
      <c r="D68" s="138">
        <v>2.2790958341117131E-2</v>
      </c>
      <c r="E68" s="138">
        <v>1.1769101438445732E-2</v>
      </c>
      <c r="F68" s="138">
        <v>6.9120119559125722E-3</v>
      </c>
      <c r="G68" s="138">
        <v>4.6702783485895755E-3</v>
      </c>
      <c r="H68" s="138">
        <v>0.95385764991593502</v>
      </c>
      <c r="I68" s="138">
        <v>4.6142350084065011E-2</v>
      </c>
      <c r="J68" s="260" t="s">
        <v>93</v>
      </c>
      <c r="K68" s="260">
        <f>ROWS($J$5:J68)</f>
        <v>64</v>
      </c>
      <c r="L68" s="128" t="str">
        <f t="shared" si="0"/>
        <v/>
      </c>
      <c r="M68" s="128" t="str">
        <f>IFERROR(SMALL($L$5:$L$188,ROWS(J$5:$J68)),"")</f>
        <v/>
      </c>
      <c r="O68" s="128" t="s">
        <v>489</v>
      </c>
      <c r="P68" s="232">
        <v>120</v>
      </c>
      <c r="Q68" s="232">
        <v>65</v>
      </c>
      <c r="R68" s="232">
        <v>35</v>
      </c>
      <c r="S68" s="232">
        <v>25</v>
      </c>
      <c r="T68" s="232">
        <v>5105</v>
      </c>
      <c r="U68" s="232">
        <v>10</v>
      </c>
      <c r="V68" s="232">
        <v>245</v>
      </c>
      <c r="W68" s="260" t="s">
        <v>93</v>
      </c>
      <c r="X68" s="260">
        <f>ROWS($W$5:W68)</f>
        <v>64</v>
      </c>
      <c r="Y68" s="128" t="str">
        <f t="shared" si="1"/>
        <v/>
      </c>
      <c r="Z68" s="128" t="str">
        <f>IFERROR(SMALL($Y$5:$Y$188,ROWS($W$5:W68)),"")</f>
        <v/>
      </c>
    </row>
    <row r="69" spans="3:26">
      <c r="C69" s="128" t="s">
        <v>490</v>
      </c>
      <c r="D69" s="138">
        <v>2.86144578313253E-2</v>
      </c>
      <c r="E69" s="138">
        <v>2.2590361445783132E-2</v>
      </c>
      <c r="F69" s="138">
        <v>9.0361445783132526E-3</v>
      </c>
      <c r="G69" s="138">
        <v>4.5180722891566263E-3</v>
      </c>
      <c r="H69" s="138">
        <v>0.93524096385542166</v>
      </c>
      <c r="I69" s="138">
        <v>6.4759036144578314E-2</v>
      </c>
      <c r="J69" s="260" t="s">
        <v>93</v>
      </c>
      <c r="K69" s="260">
        <f>ROWS($J$5:J69)</f>
        <v>65</v>
      </c>
      <c r="L69" s="128" t="str">
        <f t="shared" si="0"/>
        <v/>
      </c>
      <c r="M69" s="128" t="str">
        <f>IFERROR(SMALL($L$5:$L$188,ROWS(J$5:$J69)),"")</f>
        <v/>
      </c>
      <c r="O69" s="128" t="s">
        <v>490</v>
      </c>
      <c r="P69" s="232">
        <v>20</v>
      </c>
      <c r="Q69" s="232">
        <v>15</v>
      </c>
      <c r="R69" s="232">
        <v>5</v>
      </c>
      <c r="S69" s="232">
        <v>5</v>
      </c>
      <c r="T69" s="232">
        <v>620</v>
      </c>
      <c r="U69" s="232" t="s">
        <v>128</v>
      </c>
      <c r="V69" s="232">
        <v>45</v>
      </c>
      <c r="W69" s="260" t="s">
        <v>93</v>
      </c>
      <c r="X69" s="260">
        <f>ROWS($W$5:W69)</f>
        <v>65</v>
      </c>
      <c r="Y69" s="128" t="str">
        <f t="shared" si="1"/>
        <v/>
      </c>
      <c r="Z69" s="128" t="str">
        <f>IFERROR(SMALL($Y$5:$Y$188,ROWS($W$5:W69)),"")</f>
        <v/>
      </c>
    </row>
    <row r="70" spans="3:26">
      <c r="C70" s="128" t="s">
        <v>491</v>
      </c>
      <c r="D70" s="138">
        <v>4.4836956521739128E-2</v>
      </c>
      <c r="E70" s="138">
        <v>2.6630434782608695E-2</v>
      </c>
      <c r="F70" s="138">
        <v>8.152173913043478E-3</v>
      </c>
      <c r="G70" s="138">
        <v>1.1141304347826087E-2</v>
      </c>
      <c r="H70" s="138">
        <v>0.90923913043478266</v>
      </c>
      <c r="I70" s="138">
        <v>9.0760869565217395E-2</v>
      </c>
      <c r="J70" s="260" t="s">
        <v>93</v>
      </c>
      <c r="K70" s="260">
        <f>ROWS($J$5:J70)</f>
        <v>66</v>
      </c>
      <c r="L70" s="128" t="str">
        <f t="shared" ref="L70:L133" si="2">IF($AD$4=J70,K70,"")</f>
        <v/>
      </c>
      <c r="M70" s="128" t="str">
        <f>IFERROR(SMALL($L$5:$L$188,ROWS(J$5:$J70)),"")</f>
        <v/>
      </c>
      <c r="O70" s="128" t="s">
        <v>491</v>
      </c>
      <c r="P70" s="232">
        <v>165</v>
      </c>
      <c r="Q70" s="232">
        <v>100</v>
      </c>
      <c r="R70" s="232">
        <v>30</v>
      </c>
      <c r="S70" s="232">
        <v>40</v>
      </c>
      <c r="T70" s="232">
        <v>3345</v>
      </c>
      <c r="U70" s="232">
        <v>15</v>
      </c>
      <c r="V70" s="232">
        <v>335</v>
      </c>
      <c r="W70" s="260" t="s">
        <v>93</v>
      </c>
      <c r="X70" s="260">
        <f>ROWS($W$5:W70)</f>
        <v>66</v>
      </c>
      <c r="Y70" s="128" t="str">
        <f t="shared" ref="Y70:Y133" si="3">IF($AD$4=W70,X70,"")</f>
        <v/>
      </c>
      <c r="Z70" s="128" t="str">
        <f>IFERROR(SMALL($Y$5:$Y$188,ROWS($W$5:W70)),"")</f>
        <v/>
      </c>
    </row>
    <row r="71" spans="3:26">
      <c r="C71" s="128" t="s">
        <v>492</v>
      </c>
      <c r="D71" s="138">
        <v>7.4441687344913151E-3</v>
      </c>
      <c r="E71" s="138">
        <v>4.9627791563275434E-3</v>
      </c>
      <c r="F71" s="138">
        <v>4.9627791563275434E-3</v>
      </c>
      <c r="G71" s="138">
        <v>0</v>
      </c>
      <c r="H71" s="138">
        <v>0.98263027295285355</v>
      </c>
      <c r="I71" s="138">
        <v>1.7369727047146403E-2</v>
      </c>
      <c r="J71" s="260" t="s">
        <v>93</v>
      </c>
      <c r="K71" s="260">
        <f>ROWS($J$5:J71)</f>
        <v>67</v>
      </c>
      <c r="L71" s="128" t="str">
        <f t="shared" si="2"/>
        <v/>
      </c>
      <c r="M71" s="128" t="str">
        <f>IFERROR(SMALL($L$5:$L$188,ROWS(J$5:$J71)),"")</f>
        <v/>
      </c>
      <c r="O71" s="128" t="s">
        <v>492</v>
      </c>
      <c r="P71" s="232">
        <v>5</v>
      </c>
      <c r="Q71" s="232" t="s">
        <v>128</v>
      </c>
      <c r="R71" s="232" t="s">
        <v>128</v>
      </c>
      <c r="S71" s="232">
        <v>0</v>
      </c>
      <c r="T71" s="232">
        <v>395</v>
      </c>
      <c r="U71" s="232">
        <v>5</v>
      </c>
      <c r="V71" s="232">
        <v>5</v>
      </c>
      <c r="W71" s="260" t="s">
        <v>93</v>
      </c>
      <c r="X71" s="260">
        <f>ROWS($W$5:W71)</f>
        <v>67</v>
      </c>
      <c r="Y71" s="128" t="str">
        <f t="shared" si="3"/>
        <v/>
      </c>
      <c r="Z71" s="128" t="str">
        <f>IFERROR(SMALL($Y$5:$Y$188,ROWS($W$5:W71)),"")</f>
        <v/>
      </c>
    </row>
    <row r="72" spans="3:26">
      <c r="C72" s="128" t="s">
        <v>493</v>
      </c>
      <c r="D72" s="138">
        <v>1.4936519790888723E-2</v>
      </c>
      <c r="E72" s="138">
        <v>1.3193925815285038E-2</v>
      </c>
      <c r="F72" s="138">
        <v>5.4767239233258647E-3</v>
      </c>
      <c r="G72" s="138">
        <v>1.9915359721184964E-3</v>
      </c>
      <c r="H72" s="138">
        <v>0.96440129449838186</v>
      </c>
      <c r="I72" s="138">
        <v>3.5598705501618123E-2</v>
      </c>
      <c r="J72" s="260" t="s">
        <v>93</v>
      </c>
      <c r="K72" s="260">
        <f>ROWS($J$5:J72)</f>
        <v>68</v>
      </c>
      <c r="L72" s="128" t="str">
        <f t="shared" si="2"/>
        <v/>
      </c>
      <c r="M72" s="128" t="str">
        <f>IFERROR(SMALL($L$5:$L$188,ROWS(J$5:$J72)),"")</f>
        <v/>
      </c>
      <c r="O72" s="128" t="s">
        <v>493</v>
      </c>
      <c r="P72" s="232">
        <v>60</v>
      </c>
      <c r="Q72" s="232">
        <v>55</v>
      </c>
      <c r="R72" s="232">
        <v>20</v>
      </c>
      <c r="S72" s="232">
        <v>10</v>
      </c>
      <c r="T72" s="232">
        <v>3875</v>
      </c>
      <c r="U72" s="232" t="s">
        <v>128</v>
      </c>
      <c r="V72" s="232">
        <v>145</v>
      </c>
      <c r="W72" s="260" t="s">
        <v>93</v>
      </c>
      <c r="X72" s="260">
        <f>ROWS($W$5:W72)</f>
        <v>68</v>
      </c>
      <c r="Y72" s="128" t="str">
        <f t="shared" si="3"/>
        <v/>
      </c>
      <c r="Z72" s="128" t="str">
        <f>IFERROR(SMALL($Y$5:$Y$188,ROWS($W$5:W72)),"")</f>
        <v/>
      </c>
    </row>
    <row r="73" spans="3:26">
      <c r="C73" s="128" t="s">
        <v>494</v>
      </c>
      <c r="D73" s="138">
        <v>8.9585666293393058E-3</v>
      </c>
      <c r="E73" s="138">
        <v>4.4792833146696529E-3</v>
      </c>
      <c r="F73" s="138">
        <v>1.1198208286674132E-3</v>
      </c>
      <c r="G73" s="138">
        <v>1.1198208286674132E-3</v>
      </c>
      <c r="H73" s="138">
        <v>0.9843225083986562</v>
      </c>
      <c r="I73" s="138">
        <v>1.5677491601343786E-2</v>
      </c>
      <c r="J73" s="260" t="s">
        <v>93</v>
      </c>
      <c r="K73" s="260">
        <f>ROWS($J$5:J73)</f>
        <v>69</v>
      </c>
      <c r="L73" s="128" t="str">
        <f t="shared" si="2"/>
        <v/>
      </c>
      <c r="M73" s="128" t="str">
        <f>IFERROR(SMALL($L$5:$L$188,ROWS(J$5:$J73)),"")</f>
        <v/>
      </c>
      <c r="O73" s="128" t="s">
        <v>494</v>
      </c>
      <c r="P73" s="232">
        <v>10</v>
      </c>
      <c r="Q73" s="232">
        <v>5</v>
      </c>
      <c r="R73" s="232" t="s">
        <v>128</v>
      </c>
      <c r="S73" s="232" t="s">
        <v>128</v>
      </c>
      <c r="T73" s="232">
        <v>880</v>
      </c>
      <c r="U73" s="232">
        <v>0</v>
      </c>
      <c r="V73" s="232">
        <v>15</v>
      </c>
      <c r="W73" s="260" t="s">
        <v>93</v>
      </c>
      <c r="X73" s="260">
        <f>ROWS($W$5:W73)</f>
        <v>69</v>
      </c>
      <c r="Y73" s="128" t="str">
        <f t="shared" si="3"/>
        <v/>
      </c>
      <c r="Z73" s="128" t="str">
        <f>IFERROR(SMALL($Y$5:$Y$188,ROWS($W$5:W73)),"")</f>
        <v/>
      </c>
    </row>
    <row r="74" spans="3:26">
      <c r="C74" s="128" t="s">
        <v>470</v>
      </c>
      <c r="D74" s="138">
        <v>7.4906367041198505E-4</v>
      </c>
      <c r="E74" s="138">
        <v>1.4981273408239701E-3</v>
      </c>
      <c r="F74" s="138">
        <v>4.4943820224719105E-3</v>
      </c>
      <c r="G74" s="138">
        <v>1.4981273408239701E-3</v>
      </c>
      <c r="H74" s="138">
        <v>0.99176029962546819</v>
      </c>
      <c r="I74" s="138">
        <v>8.2397003745318352E-3</v>
      </c>
      <c r="J74" s="260" t="s">
        <v>92</v>
      </c>
      <c r="K74" s="260">
        <f>ROWS($J$5:J74)</f>
        <v>70</v>
      </c>
      <c r="L74" s="128" t="str">
        <f t="shared" si="2"/>
        <v/>
      </c>
      <c r="M74" s="128" t="str">
        <f>IFERROR(SMALL($L$5:$L$188,ROWS(J$5:$J74)),"")</f>
        <v/>
      </c>
      <c r="O74" s="128" t="s">
        <v>470</v>
      </c>
      <c r="P74" s="232" t="s">
        <v>128</v>
      </c>
      <c r="Q74" s="232">
        <v>5</v>
      </c>
      <c r="R74" s="232">
        <v>10</v>
      </c>
      <c r="S74" s="232">
        <v>5</v>
      </c>
      <c r="T74" s="232">
        <v>2650</v>
      </c>
      <c r="U74" s="232">
        <v>5</v>
      </c>
      <c r="V74" s="232">
        <v>20</v>
      </c>
      <c r="W74" s="260" t="s">
        <v>92</v>
      </c>
      <c r="X74" s="260">
        <f>ROWS($W$5:W74)</f>
        <v>70</v>
      </c>
      <c r="Y74" s="128" t="str">
        <f t="shared" si="3"/>
        <v/>
      </c>
      <c r="Z74" s="128" t="str">
        <f>IFERROR(SMALL($Y$5:$Y$188,ROWS($W$5:W74)),"")</f>
        <v/>
      </c>
    </row>
    <row r="75" spans="3:26">
      <c r="C75" s="128" t="s">
        <v>472</v>
      </c>
      <c r="D75" s="138">
        <v>0.19331779331779331</v>
      </c>
      <c r="E75" s="138">
        <v>0.19440559440559441</v>
      </c>
      <c r="F75" s="138">
        <v>1.1033411033411034E-2</v>
      </c>
      <c r="G75" s="138">
        <v>0.10287490287490288</v>
      </c>
      <c r="H75" s="138">
        <v>0.49836829836829838</v>
      </c>
      <c r="I75" s="138">
        <v>0.50163170163170168</v>
      </c>
      <c r="J75" s="260" t="s">
        <v>92</v>
      </c>
      <c r="K75" s="260">
        <f>ROWS($J$5:J75)</f>
        <v>71</v>
      </c>
      <c r="L75" s="128" t="str">
        <f t="shared" si="2"/>
        <v/>
      </c>
      <c r="M75" s="128" t="str">
        <f>IFERROR(SMALL($L$5:$L$188,ROWS(J$5:$J75)),"")</f>
        <v/>
      </c>
      <c r="O75" s="128" t="s">
        <v>472</v>
      </c>
      <c r="P75" s="232">
        <v>1245</v>
      </c>
      <c r="Q75" s="232">
        <v>1250</v>
      </c>
      <c r="R75" s="232">
        <v>70</v>
      </c>
      <c r="S75" s="232">
        <v>660</v>
      </c>
      <c r="T75" s="232">
        <v>3205</v>
      </c>
      <c r="U75" s="232">
        <v>65</v>
      </c>
      <c r="V75" s="232">
        <v>3230</v>
      </c>
      <c r="W75" s="260" t="s">
        <v>92</v>
      </c>
      <c r="X75" s="260">
        <f>ROWS($W$5:W75)</f>
        <v>71</v>
      </c>
      <c r="Y75" s="128" t="str">
        <f t="shared" si="3"/>
        <v/>
      </c>
      <c r="Z75" s="128" t="str">
        <f>IFERROR(SMALL($Y$5:$Y$188,ROWS($W$5:W75)),"")</f>
        <v/>
      </c>
    </row>
    <row r="76" spans="3:26">
      <c r="C76" s="128" t="s">
        <v>473</v>
      </c>
      <c r="D76" s="138">
        <v>3.2315446190335016E-2</v>
      </c>
      <c r="E76" s="138">
        <v>1.1265935369107619E-2</v>
      </c>
      <c r="F76" s="138">
        <v>1.2451823302697895E-2</v>
      </c>
      <c r="G76" s="138">
        <v>7.4117995849392231E-3</v>
      </c>
      <c r="H76" s="138">
        <v>0.93655499555292021</v>
      </c>
      <c r="I76" s="138">
        <v>6.3445004447079748E-2</v>
      </c>
      <c r="J76" s="260" t="s">
        <v>92</v>
      </c>
      <c r="K76" s="260">
        <f>ROWS($J$5:J76)</f>
        <v>72</v>
      </c>
      <c r="L76" s="128" t="str">
        <f t="shared" si="2"/>
        <v/>
      </c>
      <c r="M76" s="128" t="str">
        <f>IFERROR(SMALL($L$5:$L$188,ROWS(J$5:$J76)),"")</f>
        <v/>
      </c>
      <c r="O76" s="128" t="s">
        <v>473</v>
      </c>
      <c r="P76" s="232">
        <v>110</v>
      </c>
      <c r="Q76" s="232">
        <v>40</v>
      </c>
      <c r="R76" s="232">
        <v>40</v>
      </c>
      <c r="S76" s="232">
        <v>25</v>
      </c>
      <c r="T76" s="232">
        <v>3160</v>
      </c>
      <c r="U76" s="232">
        <v>5</v>
      </c>
      <c r="V76" s="232">
        <v>215</v>
      </c>
      <c r="W76" s="260" t="s">
        <v>92</v>
      </c>
      <c r="X76" s="260">
        <f>ROWS($W$5:W76)</f>
        <v>72</v>
      </c>
      <c r="Y76" s="128" t="str">
        <f t="shared" si="3"/>
        <v/>
      </c>
      <c r="Z76" s="128" t="str">
        <f>IFERROR(SMALL($Y$5:$Y$188,ROWS($W$5:W76)),"")</f>
        <v/>
      </c>
    </row>
    <row r="77" spans="3:26">
      <c r="C77" s="128" t="s">
        <v>475</v>
      </c>
      <c r="D77" s="138">
        <v>1.5303283249860879E-2</v>
      </c>
      <c r="E77" s="138">
        <v>8.069003895381191E-3</v>
      </c>
      <c r="F77" s="138">
        <v>9.7384529771841963E-3</v>
      </c>
      <c r="G77" s="138">
        <v>4.4518642181413468E-3</v>
      </c>
      <c r="H77" s="138">
        <v>0.96243739565943243</v>
      </c>
      <c r="I77" s="138">
        <v>3.7562604340567615E-2</v>
      </c>
      <c r="J77" s="260" t="s">
        <v>92</v>
      </c>
      <c r="K77" s="260">
        <f>ROWS($J$5:J77)</f>
        <v>73</v>
      </c>
      <c r="L77" s="128" t="str">
        <f t="shared" si="2"/>
        <v/>
      </c>
      <c r="M77" s="128" t="str">
        <f>IFERROR(SMALL($L$5:$L$188,ROWS(J$5:$J77)),"")</f>
        <v/>
      </c>
      <c r="O77" s="128" t="s">
        <v>475</v>
      </c>
      <c r="P77" s="232">
        <v>55</v>
      </c>
      <c r="Q77" s="232">
        <v>30</v>
      </c>
      <c r="R77" s="232">
        <v>35</v>
      </c>
      <c r="S77" s="232">
        <v>15</v>
      </c>
      <c r="T77" s="232">
        <v>3460</v>
      </c>
      <c r="U77" s="232">
        <v>5</v>
      </c>
      <c r="V77" s="232">
        <v>135</v>
      </c>
      <c r="W77" s="260" t="s">
        <v>92</v>
      </c>
      <c r="X77" s="260">
        <f>ROWS($W$5:W77)</f>
        <v>73</v>
      </c>
      <c r="Y77" s="128" t="str">
        <f t="shared" si="3"/>
        <v/>
      </c>
      <c r="Z77" s="128" t="str">
        <f>IFERROR(SMALL($Y$5:$Y$188,ROWS($W$5:W77)),"")</f>
        <v/>
      </c>
    </row>
    <row r="78" spans="3:26">
      <c r="C78" s="128" t="s">
        <v>476</v>
      </c>
      <c r="D78" s="138">
        <v>5.2898209236569273E-2</v>
      </c>
      <c r="E78" s="138">
        <v>2.002827521206409E-2</v>
      </c>
      <c r="F78" s="138">
        <v>6.3619227144203578E-3</v>
      </c>
      <c r="G78" s="138">
        <v>6.2441093308199811E-3</v>
      </c>
      <c r="H78" s="138">
        <v>0.91446748350612628</v>
      </c>
      <c r="I78" s="138">
        <v>8.5532516493873709E-2</v>
      </c>
      <c r="J78" s="260" t="s">
        <v>92</v>
      </c>
      <c r="K78" s="260">
        <f>ROWS($J$5:J78)</f>
        <v>74</v>
      </c>
      <c r="L78" s="128" t="str">
        <f t="shared" si="2"/>
        <v/>
      </c>
      <c r="M78" s="128" t="str">
        <f>IFERROR(SMALL($L$5:$L$188,ROWS(J$5:$J78)),"")</f>
        <v/>
      </c>
      <c r="O78" s="128" t="s">
        <v>476</v>
      </c>
      <c r="P78" s="232">
        <v>450</v>
      </c>
      <c r="Q78" s="232">
        <v>170</v>
      </c>
      <c r="R78" s="232">
        <v>55</v>
      </c>
      <c r="S78" s="232">
        <v>55</v>
      </c>
      <c r="T78" s="232">
        <v>7760</v>
      </c>
      <c r="U78" s="232">
        <v>20</v>
      </c>
      <c r="V78" s="232">
        <v>725</v>
      </c>
      <c r="W78" s="260" t="s">
        <v>92</v>
      </c>
      <c r="X78" s="260">
        <f>ROWS($W$5:W78)</f>
        <v>74</v>
      </c>
      <c r="Y78" s="128" t="str">
        <f t="shared" si="3"/>
        <v/>
      </c>
      <c r="Z78" s="128" t="str">
        <f>IFERROR(SMALL($Y$5:$Y$188,ROWS($W$5:W78)),"")</f>
        <v/>
      </c>
    </row>
    <row r="79" spans="3:26">
      <c r="C79" s="128" t="s">
        <v>477</v>
      </c>
      <c r="D79" s="138">
        <v>2.3718692983911098E-2</v>
      </c>
      <c r="E79" s="138">
        <v>1.575717366064024E-2</v>
      </c>
      <c r="F79" s="138">
        <v>4.4783546193398575E-3</v>
      </c>
      <c r="G79" s="138">
        <v>4.6442196052413334E-3</v>
      </c>
      <c r="H79" s="138">
        <v>0.95140155913086744</v>
      </c>
      <c r="I79" s="138">
        <v>4.859844086913253E-2</v>
      </c>
      <c r="J79" s="260" t="s">
        <v>92</v>
      </c>
      <c r="K79" s="260">
        <f>ROWS($J$5:J79)</f>
        <v>75</v>
      </c>
      <c r="L79" s="128" t="str">
        <f t="shared" si="2"/>
        <v/>
      </c>
      <c r="M79" s="128" t="str">
        <f>IFERROR(SMALL($L$5:$L$188,ROWS(J$5:$J79)),"")</f>
        <v/>
      </c>
      <c r="O79" s="128" t="s">
        <v>477</v>
      </c>
      <c r="P79" s="232">
        <v>145</v>
      </c>
      <c r="Q79" s="232">
        <v>95</v>
      </c>
      <c r="R79" s="232">
        <v>25</v>
      </c>
      <c r="S79" s="232">
        <v>30</v>
      </c>
      <c r="T79" s="232">
        <v>5735</v>
      </c>
      <c r="U79" s="232">
        <v>10</v>
      </c>
      <c r="V79" s="232">
        <v>295</v>
      </c>
      <c r="W79" s="260" t="s">
        <v>92</v>
      </c>
      <c r="X79" s="260">
        <f>ROWS($W$5:W79)</f>
        <v>75</v>
      </c>
      <c r="Y79" s="128" t="str">
        <f t="shared" si="3"/>
        <v/>
      </c>
      <c r="Z79" s="128" t="str">
        <f>IFERROR(SMALL($Y$5:$Y$188,ROWS($W$5:W79)),"")</f>
        <v/>
      </c>
    </row>
    <row r="80" spans="3:26">
      <c r="C80" s="128" t="s">
        <v>478</v>
      </c>
      <c r="D80" s="138">
        <v>1.2871888281724347E-2</v>
      </c>
      <c r="E80" s="138">
        <v>9.4717668488160291E-3</v>
      </c>
      <c r="F80" s="138">
        <v>3.5215543412264725E-3</v>
      </c>
      <c r="G80" s="138">
        <v>2.4286581663630845E-3</v>
      </c>
      <c r="H80" s="138">
        <v>0.97170613236187009</v>
      </c>
      <c r="I80" s="138">
        <v>2.8293867638129935E-2</v>
      </c>
      <c r="J80" s="260" t="s">
        <v>92</v>
      </c>
      <c r="K80" s="260">
        <f>ROWS($J$5:J80)</f>
        <v>76</v>
      </c>
      <c r="L80" s="128" t="str">
        <f t="shared" si="2"/>
        <v/>
      </c>
      <c r="M80" s="128" t="str">
        <f>IFERROR(SMALL($L$5:$L$188,ROWS(J$5:$J80)),"")</f>
        <v/>
      </c>
      <c r="O80" s="128" t="s">
        <v>478</v>
      </c>
      <c r="P80" s="232">
        <v>105</v>
      </c>
      <c r="Q80" s="232">
        <v>80</v>
      </c>
      <c r="R80" s="232">
        <v>30</v>
      </c>
      <c r="S80" s="232">
        <v>20</v>
      </c>
      <c r="T80" s="232">
        <v>8000</v>
      </c>
      <c r="U80" s="232">
        <v>10</v>
      </c>
      <c r="V80" s="232">
        <v>235</v>
      </c>
      <c r="W80" s="260" t="s">
        <v>92</v>
      </c>
      <c r="X80" s="260">
        <f>ROWS($W$5:W80)</f>
        <v>76</v>
      </c>
      <c r="Y80" s="128" t="str">
        <f t="shared" si="3"/>
        <v/>
      </c>
      <c r="Z80" s="128" t="str">
        <f>IFERROR(SMALL($Y$5:$Y$188,ROWS($W$5:W80)),"")</f>
        <v/>
      </c>
    </row>
    <row r="81" spans="3:26">
      <c r="C81" s="128" t="s">
        <v>479</v>
      </c>
      <c r="D81" s="138">
        <v>1.349014181943964E-2</v>
      </c>
      <c r="E81" s="138">
        <v>4.8426150121065378E-3</v>
      </c>
      <c r="F81" s="138">
        <v>5.8803182289865101E-3</v>
      </c>
      <c r="G81" s="138">
        <v>3.4590107229332413E-3</v>
      </c>
      <c r="H81" s="138">
        <v>0.97232791421653408</v>
      </c>
      <c r="I81" s="138">
        <v>2.767208578346593E-2</v>
      </c>
      <c r="J81" s="260" t="s">
        <v>92</v>
      </c>
      <c r="K81" s="260">
        <f>ROWS($J$5:J81)</f>
        <v>77</v>
      </c>
      <c r="L81" s="128" t="str">
        <f t="shared" si="2"/>
        <v/>
      </c>
      <c r="M81" s="128" t="str">
        <f>IFERROR(SMALL($L$5:$L$188,ROWS(J$5:$J81)),"")</f>
        <v/>
      </c>
      <c r="O81" s="128" t="s">
        <v>479</v>
      </c>
      <c r="P81" s="232">
        <v>40</v>
      </c>
      <c r="Q81" s="232">
        <v>15</v>
      </c>
      <c r="R81" s="232">
        <v>15</v>
      </c>
      <c r="S81" s="232">
        <v>10</v>
      </c>
      <c r="T81" s="232">
        <v>2810</v>
      </c>
      <c r="U81" s="232">
        <v>35</v>
      </c>
      <c r="V81" s="232">
        <v>80</v>
      </c>
      <c r="W81" s="260" t="s">
        <v>92</v>
      </c>
      <c r="X81" s="260">
        <f>ROWS($W$5:W81)</f>
        <v>77</v>
      </c>
      <c r="Y81" s="128" t="str">
        <f t="shared" si="3"/>
        <v/>
      </c>
      <c r="Z81" s="128" t="str">
        <f>IFERROR(SMALL($Y$5:$Y$188,ROWS($W$5:W81)),"")</f>
        <v/>
      </c>
    </row>
    <row r="82" spans="3:26">
      <c r="C82" s="128" t="s">
        <v>480</v>
      </c>
      <c r="D82" s="138">
        <v>1.4862633238252515E-2</v>
      </c>
      <c r="E82" s="138">
        <v>7.28118901065906E-3</v>
      </c>
      <c r="F82" s="138">
        <v>4.278636841315118E-3</v>
      </c>
      <c r="G82" s="138">
        <v>3.2277435820447379E-3</v>
      </c>
      <c r="H82" s="138">
        <v>0.97034979732772852</v>
      </c>
      <c r="I82" s="138">
        <v>2.965020267227143E-2</v>
      </c>
      <c r="J82" s="260" t="s">
        <v>92</v>
      </c>
      <c r="K82" s="260">
        <f>ROWS($J$5:J82)</f>
        <v>78</v>
      </c>
      <c r="L82" s="128" t="str">
        <f t="shared" si="2"/>
        <v/>
      </c>
      <c r="M82" s="128" t="str">
        <f>IFERROR(SMALL($L$5:$L$188,ROWS(J$5:$J82)),"")</f>
        <v/>
      </c>
      <c r="O82" s="128" t="s">
        <v>480</v>
      </c>
      <c r="P82" s="232">
        <v>200</v>
      </c>
      <c r="Q82" s="232">
        <v>95</v>
      </c>
      <c r="R82" s="232">
        <v>55</v>
      </c>
      <c r="S82" s="232">
        <v>45</v>
      </c>
      <c r="T82" s="232">
        <v>12925</v>
      </c>
      <c r="U82" s="232">
        <v>30</v>
      </c>
      <c r="V82" s="232">
        <v>395</v>
      </c>
      <c r="W82" s="260" t="s">
        <v>92</v>
      </c>
      <c r="X82" s="260">
        <f>ROWS($W$5:W82)</f>
        <v>78</v>
      </c>
      <c r="Y82" s="128" t="str">
        <f t="shared" si="3"/>
        <v/>
      </c>
      <c r="Z82" s="128" t="str">
        <f>IFERROR(SMALL($Y$5:$Y$188,ROWS($W$5:W82)),"")</f>
        <v/>
      </c>
    </row>
    <row r="83" spans="3:26">
      <c r="C83" s="128" t="s">
        <v>481</v>
      </c>
      <c r="D83" s="138">
        <v>0</v>
      </c>
      <c r="E83" s="138">
        <v>0</v>
      </c>
      <c r="F83" s="138">
        <v>0</v>
      </c>
      <c r="G83" s="138">
        <v>0</v>
      </c>
      <c r="H83" s="138">
        <v>1</v>
      </c>
      <c r="I83" s="138">
        <v>0</v>
      </c>
      <c r="J83" s="260" t="s">
        <v>92</v>
      </c>
      <c r="K83" s="260">
        <f>ROWS($J$5:J83)</f>
        <v>79</v>
      </c>
      <c r="L83" s="128" t="str">
        <f t="shared" si="2"/>
        <v/>
      </c>
      <c r="M83" s="128" t="str">
        <f>IFERROR(SMALL($L$5:$L$188,ROWS(J$5:$J83)),"")</f>
        <v/>
      </c>
      <c r="O83" s="128" t="s">
        <v>481</v>
      </c>
      <c r="P83" s="232">
        <v>0</v>
      </c>
      <c r="Q83" s="232">
        <v>0</v>
      </c>
      <c r="R83" s="232">
        <v>0</v>
      </c>
      <c r="S83" s="232">
        <v>0</v>
      </c>
      <c r="T83" s="232">
        <v>130</v>
      </c>
      <c r="U83" s="232">
        <v>0</v>
      </c>
      <c r="V83" s="232" t="s">
        <v>128</v>
      </c>
      <c r="W83" s="260" t="s">
        <v>92</v>
      </c>
      <c r="X83" s="260">
        <f>ROWS($W$5:W83)</f>
        <v>79</v>
      </c>
      <c r="Y83" s="128" t="str">
        <f t="shared" si="3"/>
        <v/>
      </c>
      <c r="Z83" s="128" t="str">
        <f>IFERROR(SMALL($Y$5:$Y$188,ROWS($W$5:W83)),"")</f>
        <v/>
      </c>
    </row>
    <row r="84" spans="3:26">
      <c r="C84" s="128" t="s">
        <v>482</v>
      </c>
      <c r="D84" s="138">
        <v>1.7995533955076842E-2</v>
      </c>
      <c r="E84" s="138">
        <v>7.8155786155260747E-3</v>
      </c>
      <c r="F84" s="138">
        <v>3.7435964797057665E-3</v>
      </c>
      <c r="G84" s="138">
        <v>3.8749507421515826E-3</v>
      </c>
      <c r="H84" s="138">
        <v>0.96657034020753974</v>
      </c>
      <c r="I84" s="138">
        <v>3.3429659792460265E-2</v>
      </c>
      <c r="J84" s="260" t="s">
        <v>92</v>
      </c>
      <c r="K84" s="260">
        <f>ROWS($J$5:J84)</f>
        <v>80</v>
      </c>
      <c r="L84" s="128" t="str">
        <f t="shared" si="2"/>
        <v/>
      </c>
      <c r="M84" s="128" t="str">
        <f>IFERROR(SMALL($L$5:$L$188,ROWS(J$5:$J84)),"")</f>
        <v/>
      </c>
      <c r="O84" s="128" t="s">
        <v>482</v>
      </c>
      <c r="P84" s="232">
        <v>275</v>
      </c>
      <c r="Q84" s="232">
        <v>120</v>
      </c>
      <c r="R84" s="232">
        <v>55</v>
      </c>
      <c r="S84" s="232">
        <v>60</v>
      </c>
      <c r="T84" s="232">
        <v>14715</v>
      </c>
      <c r="U84" s="232">
        <v>30</v>
      </c>
      <c r="V84" s="232">
        <v>510</v>
      </c>
      <c r="W84" s="260" t="s">
        <v>92</v>
      </c>
      <c r="X84" s="260">
        <f>ROWS($W$5:W84)</f>
        <v>80</v>
      </c>
      <c r="Y84" s="128" t="str">
        <f t="shared" si="3"/>
        <v/>
      </c>
      <c r="Z84" s="128" t="str">
        <f>IFERROR(SMALL($Y$5:$Y$188,ROWS($W$5:W84)),"")</f>
        <v/>
      </c>
    </row>
    <row r="85" spans="3:26">
      <c r="C85" s="128" t="s">
        <v>483</v>
      </c>
      <c r="D85" s="138">
        <v>1.8051351048323803E-2</v>
      </c>
      <c r="E85" s="138">
        <v>1.4239264491534925E-2</v>
      </c>
      <c r="F85" s="138">
        <v>4.372687521022536E-3</v>
      </c>
      <c r="G85" s="138">
        <v>3.0833053032851216E-3</v>
      </c>
      <c r="H85" s="138">
        <v>0.96025339163583356</v>
      </c>
      <c r="I85" s="138">
        <v>3.9746608364166387E-2</v>
      </c>
      <c r="J85" s="260" t="s">
        <v>92</v>
      </c>
      <c r="K85" s="260">
        <f>ROWS($J$5:J85)</f>
        <v>81</v>
      </c>
      <c r="L85" s="128" t="str">
        <f t="shared" si="2"/>
        <v/>
      </c>
      <c r="M85" s="128" t="str">
        <f>IFERROR(SMALL($L$5:$L$188,ROWS(J$5:$J85)),"")</f>
        <v/>
      </c>
      <c r="O85" s="128" t="s">
        <v>483</v>
      </c>
      <c r="P85" s="232">
        <v>320</v>
      </c>
      <c r="Q85" s="232">
        <v>255</v>
      </c>
      <c r="R85" s="232">
        <v>80</v>
      </c>
      <c r="S85" s="232">
        <v>55</v>
      </c>
      <c r="T85" s="232">
        <v>17130</v>
      </c>
      <c r="U85" s="232">
        <v>65</v>
      </c>
      <c r="V85" s="232">
        <v>710</v>
      </c>
      <c r="W85" s="260" t="s">
        <v>92</v>
      </c>
      <c r="X85" s="260">
        <f>ROWS($W$5:W85)</f>
        <v>81</v>
      </c>
      <c r="Y85" s="128" t="str">
        <f t="shared" si="3"/>
        <v/>
      </c>
      <c r="Z85" s="128" t="str">
        <f>IFERROR(SMALL($Y$5:$Y$188,ROWS($W$5:W85)),"")</f>
        <v/>
      </c>
    </row>
    <row r="86" spans="3:26">
      <c r="C86" s="128" t="s">
        <v>484</v>
      </c>
      <c r="D86" s="138">
        <v>1.7171717171717171E-2</v>
      </c>
      <c r="E86" s="138">
        <v>2.0202020202020204E-2</v>
      </c>
      <c r="F86" s="138">
        <v>6.0606060606060606E-3</v>
      </c>
      <c r="G86" s="138">
        <v>6.0606060606060606E-3</v>
      </c>
      <c r="H86" s="138">
        <v>0.95050505050505052</v>
      </c>
      <c r="I86" s="138">
        <v>4.9494949494949494E-2</v>
      </c>
      <c r="J86" s="260" t="s">
        <v>92</v>
      </c>
      <c r="K86" s="260">
        <f>ROWS($J$5:J86)</f>
        <v>82</v>
      </c>
      <c r="L86" s="128" t="str">
        <f t="shared" si="2"/>
        <v/>
      </c>
      <c r="M86" s="128" t="str">
        <f>IFERROR(SMALL($L$5:$L$188,ROWS(J$5:$J86)),"")</f>
        <v/>
      </c>
      <c r="O86" s="128" t="s">
        <v>484</v>
      </c>
      <c r="P86" s="232">
        <v>15</v>
      </c>
      <c r="Q86" s="232">
        <v>20</v>
      </c>
      <c r="R86" s="232">
        <v>5</v>
      </c>
      <c r="S86" s="232">
        <v>5</v>
      </c>
      <c r="T86" s="232">
        <v>940</v>
      </c>
      <c r="U86" s="232">
        <v>5</v>
      </c>
      <c r="V86" s="232">
        <v>50</v>
      </c>
      <c r="W86" s="260" t="s">
        <v>92</v>
      </c>
      <c r="X86" s="260">
        <f>ROWS($W$5:W86)</f>
        <v>82</v>
      </c>
      <c r="Y86" s="128" t="str">
        <f t="shared" si="3"/>
        <v/>
      </c>
      <c r="Z86" s="128" t="str">
        <f>IFERROR(SMALL($Y$5:$Y$188,ROWS($W$5:W86)),"")</f>
        <v/>
      </c>
    </row>
    <row r="87" spans="3:26">
      <c r="C87" s="128" t="s">
        <v>485</v>
      </c>
      <c r="D87" s="138">
        <v>3.662420382165605E-2</v>
      </c>
      <c r="E87" s="138">
        <v>1.8384481760277939E-2</v>
      </c>
      <c r="F87" s="138">
        <v>7.382744643891141E-3</v>
      </c>
      <c r="G87" s="138">
        <v>9.9884192240880139E-3</v>
      </c>
      <c r="H87" s="138">
        <v>0.92762015055008684</v>
      </c>
      <c r="I87" s="138">
        <v>7.2379849449913145E-2</v>
      </c>
      <c r="J87" s="260" t="s">
        <v>92</v>
      </c>
      <c r="K87" s="260">
        <f>ROWS($J$5:J87)</f>
        <v>83</v>
      </c>
      <c r="L87" s="128" t="str">
        <f t="shared" si="2"/>
        <v/>
      </c>
      <c r="M87" s="128" t="str">
        <f>IFERROR(SMALL($L$5:$L$188,ROWS(J$5:$J87)),"")</f>
        <v/>
      </c>
      <c r="O87" s="128" t="s">
        <v>485</v>
      </c>
      <c r="P87" s="232">
        <v>255</v>
      </c>
      <c r="Q87" s="232">
        <v>125</v>
      </c>
      <c r="R87" s="232">
        <v>50</v>
      </c>
      <c r="S87" s="232">
        <v>70</v>
      </c>
      <c r="T87" s="232">
        <v>6410</v>
      </c>
      <c r="U87" s="232">
        <v>35</v>
      </c>
      <c r="V87" s="232">
        <v>500</v>
      </c>
      <c r="W87" s="260" t="s">
        <v>92</v>
      </c>
      <c r="X87" s="260">
        <f>ROWS($W$5:W87)</f>
        <v>83</v>
      </c>
      <c r="Y87" s="128" t="str">
        <f t="shared" si="3"/>
        <v/>
      </c>
      <c r="Z87" s="128" t="str">
        <f>IFERROR(SMALL($Y$5:$Y$188,ROWS($W$5:W87)),"")</f>
        <v/>
      </c>
    </row>
    <row r="88" spans="3:26">
      <c r="C88" s="128" t="s">
        <v>486</v>
      </c>
      <c r="D88" s="138">
        <v>1.4388489208633094E-2</v>
      </c>
      <c r="E88" s="138">
        <v>1.0791366906474821E-2</v>
      </c>
      <c r="F88" s="138">
        <v>8.9928057553956831E-3</v>
      </c>
      <c r="G88" s="138">
        <v>3.5971223021582736E-3</v>
      </c>
      <c r="H88" s="138">
        <v>0.96223021582733814</v>
      </c>
      <c r="I88" s="138">
        <v>3.7769784172661872E-2</v>
      </c>
      <c r="J88" s="260" t="s">
        <v>92</v>
      </c>
      <c r="K88" s="260">
        <f>ROWS($J$5:J88)</f>
        <v>84</v>
      </c>
      <c r="L88" s="128" t="str">
        <f t="shared" si="2"/>
        <v/>
      </c>
      <c r="M88" s="128" t="str">
        <f>IFERROR(SMALL($L$5:$L$188,ROWS(J$5:$J88)),"")</f>
        <v/>
      </c>
      <c r="O88" s="128" t="s">
        <v>486</v>
      </c>
      <c r="P88" s="232">
        <v>10</v>
      </c>
      <c r="Q88" s="232">
        <v>5</v>
      </c>
      <c r="R88" s="232">
        <v>5</v>
      </c>
      <c r="S88" s="232" t="s">
        <v>128</v>
      </c>
      <c r="T88" s="232">
        <v>535</v>
      </c>
      <c r="U88" s="232">
        <v>0</v>
      </c>
      <c r="V88" s="232">
        <v>20</v>
      </c>
      <c r="W88" s="260" t="s">
        <v>92</v>
      </c>
      <c r="X88" s="260">
        <f>ROWS($W$5:W88)</f>
        <v>84</v>
      </c>
      <c r="Y88" s="128" t="str">
        <f t="shared" si="3"/>
        <v/>
      </c>
      <c r="Z88" s="128" t="str">
        <f>IFERROR(SMALL($Y$5:$Y$188,ROWS($W$5:W88)),"")</f>
        <v/>
      </c>
    </row>
    <row r="89" spans="3:26">
      <c r="C89" s="128" t="s">
        <v>487</v>
      </c>
      <c r="D89" s="138">
        <v>1.7985611510791366E-2</v>
      </c>
      <c r="E89" s="138">
        <v>3.5971223021582736E-3</v>
      </c>
      <c r="F89" s="138">
        <v>0</v>
      </c>
      <c r="G89" s="138">
        <v>1.4388489208633094E-2</v>
      </c>
      <c r="H89" s="138">
        <v>0.96402877697841727</v>
      </c>
      <c r="I89" s="138">
        <v>3.5971223021582732E-2</v>
      </c>
      <c r="J89" s="260" t="s">
        <v>92</v>
      </c>
      <c r="K89" s="260">
        <f>ROWS($J$5:J89)</f>
        <v>85</v>
      </c>
      <c r="L89" s="128" t="str">
        <f t="shared" si="2"/>
        <v/>
      </c>
      <c r="M89" s="128" t="str">
        <f>IFERROR(SMALL($L$5:$L$188,ROWS(J$5:$J89)),"")</f>
        <v/>
      </c>
      <c r="O89" s="128" t="s">
        <v>487</v>
      </c>
      <c r="P89" s="232">
        <v>5</v>
      </c>
      <c r="Q89" s="232" t="s">
        <v>128</v>
      </c>
      <c r="R89" s="232">
        <v>0</v>
      </c>
      <c r="S89" s="232">
        <v>5</v>
      </c>
      <c r="T89" s="232">
        <v>270</v>
      </c>
      <c r="U89" s="232">
        <v>0</v>
      </c>
      <c r="V89" s="232">
        <v>10</v>
      </c>
      <c r="W89" s="260" t="s">
        <v>92</v>
      </c>
      <c r="X89" s="260">
        <f>ROWS($W$5:W89)</f>
        <v>85</v>
      </c>
      <c r="Y89" s="128" t="str">
        <f t="shared" si="3"/>
        <v/>
      </c>
      <c r="Z89" s="128" t="str">
        <f>IFERROR(SMALL($Y$5:$Y$188,ROWS($W$5:W89)),"")</f>
        <v/>
      </c>
    </row>
    <row r="90" spans="3:26">
      <c r="C90" s="128" t="s">
        <v>488</v>
      </c>
      <c r="D90" s="138">
        <v>7.4980268350434099E-3</v>
      </c>
      <c r="E90" s="138">
        <v>7.1033938437253356E-3</v>
      </c>
      <c r="F90" s="138">
        <v>8.2872928176795577E-3</v>
      </c>
      <c r="G90" s="138">
        <v>3.5516969218626678E-3</v>
      </c>
      <c r="H90" s="138">
        <v>0.97355958958168898</v>
      </c>
      <c r="I90" s="138">
        <v>2.644041041831097E-2</v>
      </c>
      <c r="J90" s="260" t="s">
        <v>92</v>
      </c>
      <c r="K90" s="260">
        <f>ROWS($J$5:J90)</f>
        <v>86</v>
      </c>
      <c r="L90" s="128" t="str">
        <f t="shared" si="2"/>
        <v/>
      </c>
      <c r="M90" s="128" t="str">
        <f>IFERROR(SMALL($L$5:$L$188,ROWS(J$5:$J90)),"")</f>
        <v/>
      </c>
      <c r="O90" s="128" t="s">
        <v>488</v>
      </c>
      <c r="P90" s="232">
        <v>20</v>
      </c>
      <c r="Q90" s="232">
        <v>20</v>
      </c>
      <c r="R90" s="232">
        <v>20</v>
      </c>
      <c r="S90" s="232">
        <v>10</v>
      </c>
      <c r="T90" s="232">
        <v>2465</v>
      </c>
      <c r="U90" s="232">
        <v>5</v>
      </c>
      <c r="V90" s="232">
        <v>65</v>
      </c>
      <c r="W90" s="260" t="s">
        <v>92</v>
      </c>
      <c r="X90" s="260">
        <f>ROWS($W$5:W90)</f>
        <v>86</v>
      </c>
      <c r="Y90" s="128" t="str">
        <f t="shared" si="3"/>
        <v/>
      </c>
      <c r="Z90" s="128" t="str">
        <f>IFERROR(SMALL($Y$5:$Y$188,ROWS($W$5:W90)),"")</f>
        <v/>
      </c>
    </row>
    <row r="91" spans="3:26">
      <c r="C91" s="128" t="s">
        <v>489</v>
      </c>
      <c r="D91" s="138">
        <v>2.9650170648464164E-2</v>
      </c>
      <c r="E91" s="138">
        <v>9.5989761092150176E-3</v>
      </c>
      <c r="F91" s="138">
        <v>8.3191126279863487E-3</v>
      </c>
      <c r="G91" s="138">
        <v>4.2662116040955633E-3</v>
      </c>
      <c r="H91" s="138">
        <v>0.94816552901023887</v>
      </c>
      <c r="I91" s="138">
        <v>5.1834470989761093E-2</v>
      </c>
      <c r="J91" s="260" t="s">
        <v>92</v>
      </c>
      <c r="K91" s="260">
        <f>ROWS($J$5:J91)</f>
        <v>87</v>
      </c>
      <c r="L91" s="128" t="str">
        <f t="shared" si="2"/>
        <v/>
      </c>
      <c r="M91" s="128" t="str">
        <f>IFERROR(SMALL($L$5:$L$188,ROWS(J$5:$J91)),"")</f>
        <v/>
      </c>
      <c r="O91" s="128" t="s">
        <v>489</v>
      </c>
      <c r="P91" s="232">
        <v>140</v>
      </c>
      <c r="Q91" s="232">
        <v>45</v>
      </c>
      <c r="R91" s="232">
        <v>40</v>
      </c>
      <c r="S91" s="232">
        <v>20</v>
      </c>
      <c r="T91" s="232">
        <v>4445</v>
      </c>
      <c r="U91" s="232">
        <v>10</v>
      </c>
      <c r="V91" s="232">
        <v>245</v>
      </c>
      <c r="W91" s="260" t="s">
        <v>92</v>
      </c>
      <c r="X91" s="260">
        <f>ROWS($W$5:W91)</f>
        <v>87</v>
      </c>
      <c r="Y91" s="128" t="str">
        <f t="shared" si="3"/>
        <v/>
      </c>
      <c r="Z91" s="128" t="str">
        <f>IFERROR(SMALL($Y$5:$Y$188,ROWS($W$5:W91)),"")</f>
        <v/>
      </c>
    </row>
    <row r="92" spans="3:26">
      <c r="C92" s="128" t="s">
        <v>490</v>
      </c>
      <c r="D92" s="138">
        <v>4.1071428571428571E-2</v>
      </c>
      <c r="E92" s="138">
        <v>3.0357142857142857E-2</v>
      </c>
      <c r="F92" s="138">
        <v>1.2500000000000001E-2</v>
      </c>
      <c r="G92" s="138">
        <v>7.1428571428571426E-3</v>
      </c>
      <c r="H92" s="138">
        <v>0.90892857142857142</v>
      </c>
      <c r="I92" s="138">
        <v>9.1071428571428567E-2</v>
      </c>
      <c r="J92" s="260" t="s">
        <v>92</v>
      </c>
      <c r="K92" s="260">
        <f>ROWS($J$5:J92)</f>
        <v>88</v>
      </c>
      <c r="L92" s="128" t="str">
        <f t="shared" si="2"/>
        <v/>
      </c>
      <c r="M92" s="128" t="str">
        <f>IFERROR(SMALL($L$5:$L$188,ROWS(J$5:$J92)),"")</f>
        <v/>
      </c>
      <c r="O92" s="128" t="s">
        <v>490</v>
      </c>
      <c r="P92" s="232">
        <v>25</v>
      </c>
      <c r="Q92" s="232">
        <v>15</v>
      </c>
      <c r="R92" s="232">
        <v>5</v>
      </c>
      <c r="S92" s="232">
        <v>5</v>
      </c>
      <c r="T92" s="232">
        <v>510</v>
      </c>
      <c r="U92" s="232">
        <v>0</v>
      </c>
      <c r="V92" s="232">
        <v>50</v>
      </c>
      <c r="W92" s="260" t="s">
        <v>92</v>
      </c>
      <c r="X92" s="260">
        <f>ROWS($W$5:W92)</f>
        <v>88</v>
      </c>
      <c r="Y92" s="128" t="str">
        <f t="shared" si="3"/>
        <v/>
      </c>
      <c r="Z92" s="128" t="str">
        <f>IFERROR(SMALL($Y$5:$Y$188,ROWS($W$5:W92)),"")</f>
        <v/>
      </c>
    </row>
    <row r="93" spans="3:26">
      <c r="C93" s="128" t="s">
        <v>491</v>
      </c>
      <c r="D93" s="138">
        <v>4.5025613372876784E-2</v>
      </c>
      <c r="E93" s="138">
        <v>2.1569156106767323E-2</v>
      </c>
      <c r="F93" s="138">
        <v>8.0884335400377462E-3</v>
      </c>
      <c r="G93" s="138">
        <v>9.7061202480452947E-3</v>
      </c>
      <c r="H93" s="138">
        <v>0.91561067673227281</v>
      </c>
      <c r="I93" s="138">
        <v>8.4389323267727148E-2</v>
      </c>
      <c r="J93" s="260" t="s">
        <v>92</v>
      </c>
      <c r="K93" s="260">
        <f>ROWS($J$5:J93)</f>
        <v>89</v>
      </c>
      <c r="L93" s="128" t="str">
        <f t="shared" si="2"/>
        <v/>
      </c>
      <c r="M93" s="128" t="str">
        <f>IFERROR(SMALL($L$5:$L$188,ROWS(J$5:$J93)),"")</f>
        <v/>
      </c>
      <c r="O93" s="128" t="s">
        <v>491</v>
      </c>
      <c r="P93" s="232">
        <v>165</v>
      </c>
      <c r="Q93" s="232">
        <v>80</v>
      </c>
      <c r="R93" s="232">
        <v>30</v>
      </c>
      <c r="S93" s="232">
        <v>35</v>
      </c>
      <c r="T93" s="232">
        <v>3395</v>
      </c>
      <c r="U93" s="232">
        <v>10</v>
      </c>
      <c r="V93" s="232">
        <v>315</v>
      </c>
      <c r="W93" s="260" t="s">
        <v>92</v>
      </c>
      <c r="X93" s="260">
        <f>ROWS($W$5:W93)</f>
        <v>89</v>
      </c>
      <c r="Y93" s="128" t="str">
        <f t="shared" si="3"/>
        <v/>
      </c>
      <c r="Z93" s="128" t="str">
        <f>IFERROR(SMALL($Y$5:$Y$188,ROWS($W$5:W93)),"")</f>
        <v/>
      </c>
    </row>
    <row r="94" spans="3:26">
      <c r="C94" s="128" t="s">
        <v>492</v>
      </c>
      <c r="D94" s="138">
        <v>1.6713091922005572E-2</v>
      </c>
      <c r="E94" s="138">
        <v>5.5710306406685237E-3</v>
      </c>
      <c r="F94" s="138">
        <v>8.356545961002786E-3</v>
      </c>
      <c r="G94" s="138">
        <v>2.7855153203342618E-3</v>
      </c>
      <c r="H94" s="138">
        <v>0.96657381615598881</v>
      </c>
      <c r="I94" s="138">
        <v>3.3426183844011144E-2</v>
      </c>
      <c r="J94" s="260" t="s">
        <v>92</v>
      </c>
      <c r="K94" s="260">
        <f>ROWS($J$5:J94)</f>
        <v>90</v>
      </c>
      <c r="L94" s="128" t="str">
        <f t="shared" si="2"/>
        <v/>
      </c>
      <c r="M94" s="128" t="str">
        <f>IFERROR(SMALL($L$5:$L$188,ROWS(J$5:$J94)),"")</f>
        <v/>
      </c>
      <c r="O94" s="128" t="s">
        <v>492</v>
      </c>
      <c r="P94" s="232">
        <v>5</v>
      </c>
      <c r="Q94" s="232" t="s">
        <v>128</v>
      </c>
      <c r="R94" s="232">
        <v>5</v>
      </c>
      <c r="S94" s="232" t="s">
        <v>128</v>
      </c>
      <c r="T94" s="232">
        <v>345</v>
      </c>
      <c r="U94" s="232" t="s">
        <v>128</v>
      </c>
      <c r="V94" s="232">
        <v>10</v>
      </c>
      <c r="W94" s="260" t="s">
        <v>92</v>
      </c>
      <c r="X94" s="260">
        <f>ROWS($W$5:W94)</f>
        <v>90</v>
      </c>
      <c r="Y94" s="128" t="str">
        <f t="shared" si="3"/>
        <v/>
      </c>
      <c r="Z94" s="128" t="str">
        <f>IFERROR(SMALL($Y$5:$Y$188,ROWS($W$5:W94)),"")</f>
        <v/>
      </c>
    </row>
    <row r="95" spans="3:26">
      <c r="C95" s="128" t="s">
        <v>493</v>
      </c>
      <c r="D95" s="138">
        <v>1.3743128435782109E-2</v>
      </c>
      <c r="E95" s="138">
        <v>1.0494752623688156E-2</v>
      </c>
      <c r="F95" s="138">
        <v>6.4967516241879056E-3</v>
      </c>
      <c r="G95" s="138">
        <v>2.9985007496251873E-3</v>
      </c>
      <c r="H95" s="138">
        <v>0.96626686656671668</v>
      </c>
      <c r="I95" s="138">
        <v>3.3733133433283359E-2</v>
      </c>
      <c r="J95" s="260" t="s">
        <v>92</v>
      </c>
      <c r="K95" s="260">
        <f>ROWS($J$5:J95)</f>
        <v>91</v>
      </c>
      <c r="L95" s="128" t="str">
        <f t="shared" si="2"/>
        <v/>
      </c>
      <c r="M95" s="128" t="str">
        <f>IFERROR(SMALL($L$5:$L$188,ROWS(J$5:$J95)),"")</f>
        <v/>
      </c>
      <c r="O95" s="128" t="s">
        <v>493</v>
      </c>
      <c r="P95" s="232">
        <v>55</v>
      </c>
      <c r="Q95" s="232">
        <v>40</v>
      </c>
      <c r="R95" s="232">
        <v>25</v>
      </c>
      <c r="S95" s="232">
        <v>10</v>
      </c>
      <c r="T95" s="232">
        <v>3865</v>
      </c>
      <c r="U95" s="232">
        <v>5</v>
      </c>
      <c r="V95" s="232">
        <v>135</v>
      </c>
      <c r="W95" s="260" t="s">
        <v>92</v>
      </c>
      <c r="X95" s="260">
        <f>ROWS($W$5:W95)</f>
        <v>91</v>
      </c>
      <c r="Y95" s="128" t="str">
        <f t="shared" si="3"/>
        <v/>
      </c>
      <c r="Z95" s="128" t="str">
        <f>IFERROR(SMALL($Y$5:$Y$188,ROWS($W$5:W95)),"")</f>
        <v/>
      </c>
    </row>
    <row r="96" spans="3:26">
      <c r="C96" s="128" t="s">
        <v>494</v>
      </c>
      <c r="D96" s="138">
        <v>2.7447392497712718E-3</v>
      </c>
      <c r="E96" s="138">
        <v>0</v>
      </c>
      <c r="F96" s="138">
        <v>0</v>
      </c>
      <c r="G96" s="138">
        <v>1.8298261665141812E-3</v>
      </c>
      <c r="H96" s="138">
        <v>0.99542543458371457</v>
      </c>
      <c r="I96" s="138">
        <v>4.5745654162854532E-3</v>
      </c>
      <c r="J96" s="260" t="s">
        <v>92</v>
      </c>
      <c r="K96" s="260">
        <f>ROWS($J$5:J96)</f>
        <v>92</v>
      </c>
      <c r="L96" s="128" t="str">
        <f t="shared" si="2"/>
        <v/>
      </c>
      <c r="M96" s="128" t="str">
        <f>IFERROR(SMALL($L$5:$L$188,ROWS(J$5:$J96)),"")</f>
        <v/>
      </c>
      <c r="O96" s="128" t="s">
        <v>494</v>
      </c>
      <c r="P96" s="232">
        <v>5</v>
      </c>
      <c r="Q96" s="232">
        <v>0</v>
      </c>
      <c r="R96" s="232">
        <v>0</v>
      </c>
      <c r="S96" s="232" t="s">
        <v>128</v>
      </c>
      <c r="T96" s="232">
        <v>1090</v>
      </c>
      <c r="U96" s="232">
        <v>0</v>
      </c>
      <c r="V96" s="232">
        <v>5</v>
      </c>
      <c r="W96" s="260" t="s">
        <v>92</v>
      </c>
      <c r="X96" s="260">
        <f>ROWS($W$5:W96)</f>
        <v>92</v>
      </c>
      <c r="Y96" s="128" t="str">
        <f t="shared" si="3"/>
        <v/>
      </c>
      <c r="Z96" s="128" t="str">
        <f>IFERROR(SMALL($Y$5:$Y$188,ROWS($W$5:W96)),"")</f>
        <v/>
      </c>
    </row>
    <row r="97" spans="3:26">
      <c r="C97" s="128" t="s">
        <v>470</v>
      </c>
      <c r="D97" s="138">
        <v>2.1905805038335158E-3</v>
      </c>
      <c r="E97" s="138">
        <v>1.8254837531945967E-3</v>
      </c>
      <c r="F97" s="138">
        <v>4.0160642570281121E-3</v>
      </c>
      <c r="G97" s="138">
        <v>7.3019350127783865E-4</v>
      </c>
      <c r="H97" s="138">
        <v>0.99123767798466589</v>
      </c>
      <c r="I97" s="138">
        <v>8.7623220153340634E-3</v>
      </c>
      <c r="J97" s="260" t="s">
        <v>91</v>
      </c>
      <c r="K97" s="260">
        <f>ROWS($J$5:J97)</f>
        <v>93</v>
      </c>
      <c r="L97" s="128" t="str">
        <f t="shared" si="2"/>
        <v/>
      </c>
      <c r="M97" s="128" t="str">
        <f>IFERROR(SMALL($L$5:$L$188,ROWS(J$5:$J97)),"")</f>
        <v/>
      </c>
      <c r="O97" s="128" t="s">
        <v>470</v>
      </c>
      <c r="P97" s="232">
        <v>5</v>
      </c>
      <c r="Q97" s="232">
        <v>5</v>
      </c>
      <c r="R97" s="232">
        <v>10</v>
      </c>
      <c r="S97" s="232" t="s">
        <v>128</v>
      </c>
      <c r="T97" s="232">
        <v>2715</v>
      </c>
      <c r="U97" s="232">
        <v>5</v>
      </c>
      <c r="V97" s="232">
        <v>25</v>
      </c>
      <c r="W97" s="260" t="s">
        <v>91</v>
      </c>
      <c r="X97" s="260">
        <f>ROWS($W$5:W97)</f>
        <v>93</v>
      </c>
      <c r="Y97" s="128" t="str">
        <f t="shared" si="3"/>
        <v/>
      </c>
      <c r="Z97" s="128" t="str">
        <f>IFERROR(SMALL($Y$5:$Y$188,ROWS($W$5:W97)),"")</f>
        <v/>
      </c>
    </row>
    <row r="98" spans="3:26">
      <c r="C98" s="128" t="s">
        <v>472</v>
      </c>
      <c r="D98" s="138">
        <v>0.20630954240199906</v>
      </c>
      <c r="E98" s="138">
        <v>0.14727471497735437</v>
      </c>
      <c r="F98" s="138">
        <v>1.0463845072622208E-2</v>
      </c>
      <c r="G98" s="138">
        <v>7.2934561924098085E-2</v>
      </c>
      <c r="H98" s="138">
        <v>0.56301733562392631</v>
      </c>
      <c r="I98" s="138">
        <v>0.43698266437607369</v>
      </c>
      <c r="J98" s="260" t="s">
        <v>91</v>
      </c>
      <c r="K98" s="260">
        <f>ROWS($J$5:J98)</f>
        <v>94</v>
      </c>
      <c r="L98" s="128" t="str">
        <f t="shared" si="2"/>
        <v/>
      </c>
      <c r="M98" s="128" t="str">
        <f>IFERROR(SMALL($L$5:$L$188,ROWS(J$5:$J98)),"")</f>
        <v/>
      </c>
      <c r="O98" s="128" t="s">
        <v>472</v>
      </c>
      <c r="P98" s="232">
        <v>1320</v>
      </c>
      <c r="Q98" s="232">
        <v>945</v>
      </c>
      <c r="R98" s="232">
        <v>65</v>
      </c>
      <c r="S98" s="232">
        <v>465</v>
      </c>
      <c r="T98" s="232">
        <v>3605</v>
      </c>
      <c r="U98" s="232">
        <v>10</v>
      </c>
      <c r="V98" s="232">
        <v>2800</v>
      </c>
      <c r="W98" s="260" t="s">
        <v>91</v>
      </c>
      <c r="X98" s="260">
        <f>ROWS($W$5:W98)</f>
        <v>94</v>
      </c>
      <c r="Y98" s="128" t="str">
        <f t="shared" si="3"/>
        <v/>
      </c>
      <c r="Z98" s="128" t="str">
        <f>IFERROR(SMALL($Y$5:$Y$188,ROWS($W$5:W98)),"")</f>
        <v/>
      </c>
    </row>
    <row r="99" spans="3:26">
      <c r="C99" s="128" t="s">
        <v>473</v>
      </c>
      <c r="D99" s="138">
        <v>2.7049406569141596E-2</v>
      </c>
      <c r="E99" s="138">
        <v>1.076455975710737E-2</v>
      </c>
      <c r="F99" s="138">
        <v>1.2144631520839083E-2</v>
      </c>
      <c r="G99" s="138">
        <v>6.0723157604195416E-3</v>
      </c>
      <c r="H99" s="138">
        <v>0.94396908639249244</v>
      </c>
      <c r="I99" s="138">
        <v>5.6030913607507588E-2</v>
      </c>
      <c r="J99" s="260" t="s">
        <v>91</v>
      </c>
      <c r="K99" s="260">
        <f>ROWS($J$5:J99)</f>
        <v>95</v>
      </c>
      <c r="L99" s="128" t="str">
        <f t="shared" si="2"/>
        <v/>
      </c>
      <c r="M99" s="128" t="str">
        <f>IFERROR(SMALL($L$5:$L$188,ROWS(J$5:$J99)),"")</f>
        <v/>
      </c>
      <c r="O99" s="128" t="s">
        <v>473</v>
      </c>
      <c r="P99" s="232">
        <v>100</v>
      </c>
      <c r="Q99" s="232">
        <v>40</v>
      </c>
      <c r="R99" s="232">
        <v>45</v>
      </c>
      <c r="S99" s="232">
        <v>20</v>
      </c>
      <c r="T99" s="232">
        <v>3420</v>
      </c>
      <c r="U99" s="232">
        <v>5</v>
      </c>
      <c r="V99" s="232">
        <v>205</v>
      </c>
      <c r="W99" s="260" t="s">
        <v>91</v>
      </c>
      <c r="X99" s="260">
        <f>ROWS($W$5:W99)</f>
        <v>95</v>
      </c>
      <c r="Y99" s="128" t="str">
        <f t="shared" si="3"/>
        <v/>
      </c>
      <c r="Z99" s="128" t="str">
        <f>IFERROR(SMALL($Y$5:$Y$188,ROWS($W$5:W99)),"")</f>
        <v/>
      </c>
    </row>
    <row r="100" spans="3:26">
      <c r="C100" s="128" t="s">
        <v>475</v>
      </c>
      <c r="D100" s="138">
        <v>2.7201723673579314E-2</v>
      </c>
      <c r="E100" s="138">
        <v>3.3126851602477782E-2</v>
      </c>
      <c r="F100" s="138">
        <v>1.2658227848101266E-2</v>
      </c>
      <c r="G100" s="138">
        <v>1.6698087799622948E-2</v>
      </c>
      <c r="H100" s="138">
        <v>0.91031510907621871</v>
      </c>
      <c r="I100" s="138">
        <v>8.9684890923781305E-2</v>
      </c>
      <c r="J100" s="260" t="s">
        <v>91</v>
      </c>
      <c r="K100" s="260">
        <f>ROWS($J$5:J100)</f>
        <v>96</v>
      </c>
      <c r="L100" s="128" t="str">
        <f t="shared" si="2"/>
        <v/>
      </c>
      <c r="M100" s="128" t="str">
        <f>IFERROR(SMALL($L$5:$L$188,ROWS(J$5:$J100)),"")</f>
        <v/>
      </c>
      <c r="O100" s="128" t="s">
        <v>475</v>
      </c>
      <c r="P100" s="232">
        <v>100</v>
      </c>
      <c r="Q100" s="232">
        <v>125</v>
      </c>
      <c r="R100" s="232">
        <v>45</v>
      </c>
      <c r="S100" s="232">
        <v>60</v>
      </c>
      <c r="T100" s="232">
        <v>3380</v>
      </c>
      <c r="U100" s="232" t="s">
        <v>128</v>
      </c>
      <c r="V100" s="232">
        <v>335</v>
      </c>
      <c r="W100" s="260" t="s">
        <v>91</v>
      </c>
      <c r="X100" s="260">
        <f>ROWS($W$5:W100)</f>
        <v>96</v>
      </c>
      <c r="Y100" s="128" t="str">
        <f t="shared" si="3"/>
        <v/>
      </c>
      <c r="Z100" s="128" t="str">
        <f>IFERROR(SMALL($Y$5:$Y$188,ROWS($W$5:W100)),"")</f>
        <v/>
      </c>
    </row>
    <row r="101" spans="3:26">
      <c r="C101" s="128" t="s">
        <v>476</v>
      </c>
      <c r="D101" s="138">
        <v>4.9871339296654819E-2</v>
      </c>
      <c r="E101" s="138">
        <v>1.8380100477882612E-2</v>
      </c>
      <c r="F101" s="138">
        <v>7.2295061879671611E-3</v>
      </c>
      <c r="G101" s="138">
        <v>5.6365641465506676E-3</v>
      </c>
      <c r="H101" s="138">
        <v>0.91888248989094479</v>
      </c>
      <c r="I101" s="138">
        <v>8.1117510109055269E-2</v>
      </c>
      <c r="J101" s="260" t="s">
        <v>91</v>
      </c>
      <c r="K101" s="260">
        <f>ROWS($J$5:J101)</f>
        <v>97</v>
      </c>
      <c r="L101" s="128" t="str">
        <f t="shared" si="2"/>
        <v/>
      </c>
      <c r="M101" s="128" t="str">
        <f>IFERROR(SMALL($L$5:$L$188,ROWS(J$5:$J101)),"")</f>
        <v/>
      </c>
      <c r="O101" s="128" t="s">
        <v>476</v>
      </c>
      <c r="P101" s="232">
        <v>405</v>
      </c>
      <c r="Q101" s="232">
        <v>150</v>
      </c>
      <c r="R101" s="232">
        <v>60</v>
      </c>
      <c r="S101" s="232">
        <v>45</v>
      </c>
      <c r="T101" s="232">
        <v>7500</v>
      </c>
      <c r="U101" s="232">
        <v>5</v>
      </c>
      <c r="V101" s="232">
        <v>660</v>
      </c>
      <c r="W101" s="260" t="s">
        <v>91</v>
      </c>
      <c r="X101" s="260">
        <f>ROWS($W$5:W101)</f>
        <v>97</v>
      </c>
      <c r="Y101" s="128" t="str">
        <f t="shared" si="3"/>
        <v/>
      </c>
      <c r="Z101" s="128" t="str">
        <f>IFERROR(SMALL($Y$5:$Y$188,ROWS($W$5:W101)),"")</f>
        <v/>
      </c>
    </row>
    <row r="102" spans="3:26">
      <c r="C102" s="128" t="s">
        <v>477</v>
      </c>
      <c r="D102" s="138">
        <v>2.3255813953488372E-2</v>
      </c>
      <c r="E102" s="138">
        <v>1.5291494106403312E-2</v>
      </c>
      <c r="F102" s="138">
        <v>4.619305511309334E-3</v>
      </c>
      <c r="G102" s="138">
        <v>4.9378783051927362E-3</v>
      </c>
      <c r="H102" s="138">
        <v>0.95189550812360624</v>
      </c>
      <c r="I102" s="138">
        <v>4.8104491876393755E-2</v>
      </c>
      <c r="J102" s="260" t="s">
        <v>91</v>
      </c>
      <c r="K102" s="260">
        <f>ROWS($J$5:J102)</f>
        <v>98</v>
      </c>
      <c r="L102" s="128" t="str">
        <f t="shared" si="2"/>
        <v/>
      </c>
      <c r="M102" s="128" t="str">
        <f>IFERROR(SMALL($L$5:$L$188,ROWS(J$5:$J102)),"")</f>
        <v/>
      </c>
      <c r="O102" s="128" t="s">
        <v>477</v>
      </c>
      <c r="P102" s="232">
        <v>145</v>
      </c>
      <c r="Q102" s="232">
        <v>95</v>
      </c>
      <c r="R102" s="232">
        <v>30</v>
      </c>
      <c r="S102" s="232">
        <v>30</v>
      </c>
      <c r="T102" s="232">
        <v>5975</v>
      </c>
      <c r="U102" s="232">
        <v>15</v>
      </c>
      <c r="V102" s="232">
        <v>300</v>
      </c>
      <c r="W102" s="260" t="s">
        <v>91</v>
      </c>
      <c r="X102" s="260">
        <f>ROWS($W$5:W102)</f>
        <v>98</v>
      </c>
      <c r="Y102" s="128" t="str">
        <f t="shared" si="3"/>
        <v/>
      </c>
      <c r="Z102" s="128" t="str">
        <f>IFERROR(SMALL($Y$5:$Y$188,ROWS($W$5:W102)),"")</f>
        <v/>
      </c>
    </row>
    <row r="103" spans="3:26">
      <c r="C103" s="128" t="s">
        <v>478</v>
      </c>
      <c r="D103" s="138">
        <v>1.1611763221002146E-2</v>
      </c>
      <c r="E103" s="138">
        <v>8.330177962892843E-3</v>
      </c>
      <c r="F103" s="138">
        <v>2.6505111700113595E-3</v>
      </c>
      <c r="G103" s="138">
        <v>1.8932222642938281E-3</v>
      </c>
      <c r="H103" s="138">
        <v>0.97551432538179983</v>
      </c>
      <c r="I103" s="138">
        <v>2.4485674618200177E-2</v>
      </c>
      <c r="J103" s="260" t="s">
        <v>91</v>
      </c>
      <c r="K103" s="260">
        <f>ROWS($J$5:J103)</f>
        <v>99</v>
      </c>
      <c r="L103" s="128" t="str">
        <f t="shared" si="2"/>
        <v/>
      </c>
      <c r="M103" s="128" t="str">
        <f>IFERROR(SMALL($L$5:$L$188,ROWS(J$5:$J103)),"")</f>
        <v/>
      </c>
      <c r="O103" s="128" t="s">
        <v>478</v>
      </c>
      <c r="P103" s="232">
        <v>90</v>
      </c>
      <c r="Q103" s="232">
        <v>65</v>
      </c>
      <c r="R103" s="232">
        <v>20</v>
      </c>
      <c r="S103" s="232">
        <v>15</v>
      </c>
      <c r="T103" s="232">
        <v>7730</v>
      </c>
      <c r="U103" s="232">
        <v>30</v>
      </c>
      <c r="V103" s="232">
        <v>195</v>
      </c>
      <c r="W103" s="260" t="s">
        <v>91</v>
      </c>
      <c r="X103" s="260">
        <f>ROWS($W$5:W103)</f>
        <v>99</v>
      </c>
      <c r="Y103" s="128" t="str">
        <f t="shared" si="3"/>
        <v/>
      </c>
      <c r="Z103" s="128" t="str">
        <f>IFERROR(SMALL($Y$5:$Y$188,ROWS($W$5:W103)),"")</f>
        <v/>
      </c>
    </row>
    <row r="104" spans="3:26">
      <c r="C104" s="128" t="s">
        <v>479</v>
      </c>
      <c r="D104" s="138">
        <v>4.0113260972156679E-2</v>
      </c>
      <c r="E104" s="138">
        <v>1.4157621519584709E-2</v>
      </c>
      <c r="F104" s="138">
        <v>4.2472864558754132E-3</v>
      </c>
      <c r="G104" s="138">
        <v>3.7753657385559227E-3</v>
      </c>
      <c r="H104" s="138">
        <v>0.93770646531382729</v>
      </c>
      <c r="I104" s="138">
        <v>6.229353468617272E-2</v>
      </c>
      <c r="J104" s="260" t="s">
        <v>91</v>
      </c>
      <c r="K104" s="260">
        <f>ROWS($J$5:J104)</f>
        <v>100</v>
      </c>
      <c r="L104" s="128" t="str">
        <f t="shared" si="2"/>
        <v/>
      </c>
      <c r="M104" s="128" t="str">
        <f>IFERROR(SMALL($L$5:$L$188,ROWS(J$5:$J104)),"")</f>
        <v/>
      </c>
      <c r="O104" s="128" t="s">
        <v>479</v>
      </c>
      <c r="P104" s="232">
        <v>85</v>
      </c>
      <c r="Q104" s="232">
        <v>30</v>
      </c>
      <c r="R104" s="232">
        <v>10</v>
      </c>
      <c r="S104" s="232">
        <v>10</v>
      </c>
      <c r="T104" s="232">
        <v>1985</v>
      </c>
      <c r="U104" s="232" t="s">
        <v>128</v>
      </c>
      <c r="V104" s="232">
        <v>130</v>
      </c>
      <c r="W104" s="260" t="s">
        <v>91</v>
      </c>
      <c r="X104" s="260">
        <f>ROWS($W$5:W104)</f>
        <v>100</v>
      </c>
      <c r="Y104" s="128" t="str">
        <f t="shared" si="3"/>
        <v/>
      </c>
      <c r="Z104" s="128" t="str">
        <f>IFERROR(SMALL($Y$5:$Y$188,ROWS($W$5:W104)),"")</f>
        <v/>
      </c>
    </row>
    <row r="105" spans="3:26">
      <c r="C105" s="128" t="s">
        <v>480</v>
      </c>
      <c r="D105" s="138">
        <v>1.5037058152793615E-2</v>
      </c>
      <c r="E105" s="138">
        <v>7.4828962371721779E-3</v>
      </c>
      <c r="F105" s="138">
        <v>3.9196123147092364E-3</v>
      </c>
      <c r="G105" s="138">
        <v>2.2805017103762829E-3</v>
      </c>
      <c r="H105" s="138">
        <v>0.97127993158494874</v>
      </c>
      <c r="I105" s="138">
        <v>2.8720068415051311E-2</v>
      </c>
      <c r="J105" s="260" t="s">
        <v>91</v>
      </c>
      <c r="K105" s="260">
        <f>ROWS($J$5:J105)</f>
        <v>101</v>
      </c>
      <c r="L105" s="128" t="str">
        <f t="shared" si="2"/>
        <v/>
      </c>
      <c r="M105" s="128" t="str">
        <f>IFERROR(SMALL($L$5:$L$188,ROWS(J$5:$J105)),"")</f>
        <v/>
      </c>
      <c r="O105" s="128" t="s">
        <v>480</v>
      </c>
      <c r="P105" s="232">
        <v>210</v>
      </c>
      <c r="Q105" s="232">
        <v>105</v>
      </c>
      <c r="R105" s="232">
        <v>55</v>
      </c>
      <c r="S105" s="232">
        <v>30</v>
      </c>
      <c r="T105" s="232">
        <v>13630</v>
      </c>
      <c r="U105" s="232">
        <v>45</v>
      </c>
      <c r="V105" s="232">
        <v>405</v>
      </c>
      <c r="W105" s="260" t="s">
        <v>91</v>
      </c>
      <c r="X105" s="260">
        <f>ROWS($W$5:W105)</f>
        <v>101</v>
      </c>
      <c r="Y105" s="128" t="str">
        <f t="shared" si="3"/>
        <v/>
      </c>
      <c r="Z105" s="128" t="str">
        <f>IFERROR(SMALL($Y$5:$Y$188,ROWS($W$5:W105)),"")</f>
        <v/>
      </c>
    </row>
    <row r="106" spans="3:26">
      <c r="C106" s="128" t="s">
        <v>481</v>
      </c>
      <c r="D106" s="138">
        <v>1.2437810945273632E-2</v>
      </c>
      <c r="E106" s="138">
        <v>9.9502487562189053E-3</v>
      </c>
      <c r="F106" s="138">
        <v>2.4875621890547263E-3</v>
      </c>
      <c r="G106" s="138">
        <v>2.4875621890547263E-3</v>
      </c>
      <c r="H106" s="138">
        <v>0.97263681592039797</v>
      </c>
      <c r="I106" s="138">
        <v>2.736318407960199E-2</v>
      </c>
      <c r="J106" s="260" t="s">
        <v>91</v>
      </c>
      <c r="K106" s="260">
        <f>ROWS($J$5:J106)</f>
        <v>102</v>
      </c>
      <c r="L106" s="128" t="str">
        <f t="shared" si="2"/>
        <v/>
      </c>
      <c r="M106" s="128" t="str">
        <f>IFERROR(SMALL($L$5:$L$188,ROWS(J$5:$J106)),"")</f>
        <v/>
      </c>
      <c r="O106" s="128" t="s">
        <v>481</v>
      </c>
      <c r="P106" s="232">
        <v>5</v>
      </c>
      <c r="Q106" s="232">
        <v>5</v>
      </c>
      <c r="R106" s="232" t="s">
        <v>128</v>
      </c>
      <c r="S106" s="232" t="s">
        <v>128</v>
      </c>
      <c r="T106" s="232">
        <v>390</v>
      </c>
      <c r="U106" s="232" t="s">
        <v>128</v>
      </c>
      <c r="V106" s="232">
        <v>10</v>
      </c>
      <c r="W106" s="260" t="s">
        <v>91</v>
      </c>
      <c r="X106" s="260">
        <f>ROWS($W$5:W106)</f>
        <v>102</v>
      </c>
      <c r="Y106" s="128" t="str">
        <f t="shared" si="3"/>
        <v/>
      </c>
      <c r="Z106" s="128" t="str">
        <f>IFERROR(SMALL($Y$5:$Y$188,ROWS($W$5:W106)),"")</f>
        <v/>
      </c>
    </row>
    <row r="107" spans="3:26">
      <c r="C107" s="128" t="s">
        <v>482</v>
      </c>
      <c r="D107" s="138">
        <v>1.375056223093234E-2</v>
      </c>
      <c r="E107" s="138">
        <v>3.9838077491486214E-3</v>
      </c>
      <c r="F107" s="138">
        <v>3.3412581121891665E-3</v>
      </c>
      <c r="G107" s="138">
        <v>2.4416886204459295E-3</v>
      </c>
      <c r="H107" s="138">
        <v>0.97648268328728394</v>
      </c>
      <c r="I107" s="138">
        <v>2.3517316712716056E-2</v>
      </c>
      <c r="J107" s="260" t="s">
        <v>91</v>
      </c>
      <c r="K107" s="260">
        <f>ROWS($J$5:J107)</f>
        <v>103</v>
      </c>
      <c r="L107" s="128" t="str">
        <f t="shared" si="2"/>
        <v/>
      </c>
      <c r="M107" s="128" t="str">
        <f>IFERROR(SMALL($L$5:$L$188,ROWS(J$5:$J107)),"")</f>
        <v/>
      </c>
      <c r="O107" s="128" t="s">
        <v>482</v>
      </c>
      <c r="P107" s="232">
        <v>215</v>
      </c>
      <c r="Q107" s="232">
        <v>60</v>
      </c>
      <c r="R107" s="232">
        <v>50</v>
      </c>
      <c r="S107" s="232">
        <v>40</v>
      </c>
      <c r="T107" s="232">
        <v>15195</v>
      </c>
      <c r="U107" s="232">
        <v>35</v>
      </c>
      <c r="V107" s="232">
        <v>365</v>
      </c>
      <c r="W107" s="260" t="s">
        <v>91</v>
      </c>
      <c r="X107" s="260">
        <f>ROWS($W$5:W107)</f>
        <v>103</v>
      </c>
      <c r="Y107" s="128" t="str">
        <f t="shared" si="3"/>
        <v/>
      </c>
      <c r="Z107" s="128" t="str">
        <f>IFERROR(SMALL($Y$5:$Y$188,ROWS($W$5:W107)),"")</f>
        <v/>
      </c>
    </row>
    <row r="108" spans="3:26">
      <c r="C108" s="128" t="s">
        <v>483</v>
      </c>
      <c r="D108" s="138">
        <v>1.8210361067503924E-2</v>
      </c>
      <c r="E108" s="138">
        <v>1.261119832548404E-2</v>
      </c>
      <c r="F108" s="138">
        <v>3.8199895342752484E-3</v>
      </c>
      <c r="G108" s="138">
        <v>2.302459445316588E-3</v>
      </c>
      <c r="H108" s="138">
        <v>0.96305599162742017</v>
      </c>
      <c r="I108" s="138">
        <v>3.6944008372579801E-2</v>
      </c>
      <c r="J108" s="260" t="s">
        <v>91</v>
      </c>
      <c r="K108" s="260">
        <f>ROWS($J$5:J108)</f>
        <v>104</v>
      </c>
      <c r="L108" s="128" t="str">
        <f t="shared" si="2"/>
        <v/>
      </c>
      <c r="M108" s="128" t="str">
        <f>IFERROR(SMALL($L$5:$L$188,ROWS(J$5:$J108)),"")</f>
        <v/>
      </c>
      <c r="O108" s="128" t="s">
        <v>483</v>
      </c>
      <c r="P108" s="232">
        <v>350</v>
      </c>
      <c r="Q108" s="232">
        <v>240</v>
      </c>
      <c r="R108" s="232">
        <v>75</v>
      </c>
      <c r="S108" s="232">
        <v>45</v>
      </c>
      <c r="T108" s="232">
        <v>18405</v>
      </c>
      <c r="U108" s="232">
        <v>35</v>
      </c>
      <c r="V108" s="232">
        <v>705</v>
      </c>
      <c r="W108" s="260" t="s">
        <v>91</v>
      </c>
      <c r="X108" s="260">
        <f>ROWS($W$5:W108)</f>
        <v>104</v>
      </c>
      <c r="Y108" s="128" t="str">
        <f t="shared" si="3"/>
        <v/>
      </c>
      <c r="Z108" s="128" t="str">
        <f>IFERROR(SMALL($Y$5:$Y$188,ROWS($W$5:W108)),"")</f>
        <v/>
      </c>
    </row>
    <row r="109" spans="3:26">
      <c r="C109" s="128" t="s">
        <v>484</v>
      </c>
      <c r="D109" s="138">
        <v>2.097902097902098E-2</v>
      </c>
      <c r="E109" s="138">
        <v>1.8648018648018648E-2</v>
      </c>
      <c r="F109" s="138">
        <v>8.1585081585081581E-3</v>
      </c>
      <c r="G109" s="138">
        <v>4.662004662004662E-3</v>
      </c>
      <c r="H109" s="138">
        <v>0.94755244755244761</v>
      </c>
      <c r="I109" s="138">
        <v>5.2447552447552448E-2</v>
      </c>
      <c r="J109" s="260" t="s">
        <v>91</v>
      </c>
      <c r="K109" s="260">
        <f>ROWS($J$5:J109)</f>
        <v>105</v>
      </c>
      <c r="L109" s="128" t="str">
        <f t="shared" si="2"/>
        <v/>
      </c>
      <c r="M109" s="128" t="str">
        <f>IFERROR(SMALL($L$5:$L$188,ROWS(J$5:$J109)),"")</f>
        <v/>
      </c>
      <c r="O109" s="128" t="s">
        <v>484</v>
      </c>
      <c r="P109" s="232">
        <v>20</v>
      </c>
      <c r="Q109" s="232">
        <v>15</v>
      </c>
      <c r="R109" s="232">
        <v>5</v>
      </c>
      <c r="S109" s="232">
        <v>5</v>
      </c>
      <c r="T109" s="232">
        <v>815</v>
      </c>
      <c r="U109" s="232" t="s">
        <v>128</v>
      </c>
      <c r="V109" s="232">
        <v>45</v>
      </c>
      <c r="W109" s="260" t="s">
        <v>91</v>
      </c>
      <c r="X109" s="260">
        <f>ROWS($W$5:W109)</f>
        <v>105</v>
      </c>
      <c r="Y109" s="128" t="str">
        <f t="shared" si="3"/>
        <v/>
      </c>
      <c r="Z109" s="128" t="str">
        <f>IFERROR(SMALL($Y$5:$Y$188,ROWS($W$5:W109)),"")</f>
        <v/>
      </c>
    </row>
    <row r="110" spans="3:26">
      <c r="C110" s="128" t="s">
        <v>485</v>
      </c>
      <c r="D110" s="138">
        <v>3.4543325526932081E-2</v>
      </c>
      <c r="E110" s="138">
        <v>1.6686182669789228E-2</v>
      </c>
      <c r="F110" s="138">
        <v>6.2939110070257612E-3</v>
      </c>
      <c r="G110" s="138">
        <v>6.2939110070257612E-3</v>
      </c>
      <c r="H110" s="138">
        <v>0.93618266978922715</v>
      </c>
      <c r="I110" s="138">
        <v>6.3817330210772835E-2</v>
      </c>
      <c r="J110" s="260" t="s">
        <v>91</v>
      </c>
      <c r="K110" s="260">
        <f>ROWS($J$5:J110)</f>
        <v>106</v>
      </c>
      <c r="L110" s="128" t="str">
        <f t="shared" si="2"/>
        <v/>
      </c>
      <c r="M110" s="128" t="str">
        <f>IFERROR(SMALL($L$5:$L$188,ROWS(J$5:$J110)),"")</f>
        <v/>
      </c>
      <c r="O110" s="128" t="s">
        <v>485</v>
      </c>
      <c r="P110" s="232">
        <v>235</v>
      </c>
      <c r="Q110" s="232">
        <v>115</v>
      </c>
      <c r="R110" s="232">
        <v>45</v>
      </c>
      <c r="S110" s="232">
        <v>45</v>
      </c>
      <c r="T110" s="232">
        <v>6395</v>
      </c>
      <c r="U110" s="232">
        <v>10</v>
      </c>
      <c r="V110" s="232">
        <v>435</v>
      </c>
      <c r="W110" s="260" t="s">
        <v>91</v>
      </c>
      <c r="X110" s="260">
        <f>ROWS($W$5:W110)</f>
        <v>106</v>
      </c>
      <c r="Y110" s="128" t="str">
        <f t="shared" si="3"/>
        <v/>
      </c>
      <c r="Z110" s="128" t="str">
        <f>IFERROR(SMALL($Y$5:$Y$188,ROWS($W$5:W110)),"")</f>
        <v/>
      </c>
    </row>
    <row r="111" spans="3:26">
      <c r="C111" s="128" t="s">
        <v>486</v>
      </c>
      <c r="D111" s="138">
        <v>1.4732965009208104E-2</v>
      </c>
      <c r="E111" s="138">
        <v>3.6832412523020259E-3</v>
      </c>
      <c r="F111" s="138">
        <v>0</v>
      </c>
      <c r="G111" s="138">
        <v>3.6832412523020259E-3</v>
      </c>
      <c r="H111" s="138">
        <v>0.97790055248618779</v>
      </c>
      <c r="I111" s="138">
        <v>2.2099447513812154E-2</v>
      </c>
      <c r="J111" s="260" t="s">
        <v>91</v>
      </c>
      <c r="K111" s="260">
        <f>ROWS($J$5:J111)</f>
        <v>107</v>
      </c>
      <c r="L111" s="128" t="str">
        <f t="shared" si="2"/>
        <v/>
      </c>
      <c r="M111" s="128" t="str">
        <f>IFERROR(SMALL($L$5:$L$188,ROWS(J$5:$J111)),"")</f>
        <v/>
      </c>
      <c r="O111" s="128" t="s">
        <v>486</v>
      </c>
      <c r="P111" s="232">
        <v>10</v>
      </c>
      <c r="Q111" s="232" t="s">
        <v>128</v>
      </c>
      <c r="R111" s="232">
        <v>0</v>
      </c>
      <c r="S111" s="232" t="s">
        <v>128</v>
      </c>
      <c r="T111" s="232">
        <v>530</v>
      </c>
      <c r="U111" s="232">
        <v>5</v>
      </c>
      <c r="V111" s="232">
        <v>10</v>
      </c>
      <c r="W111" s="260" t="s">
        <v>91</v>
      </c>
      <c r="X111" s="260">
        <f>ROWS($W$5:W111)</f>
        <v>107</v>
      </c>
      <c r="Y111" s="128" t="str">
        <f t="shared" si="3"/>
        <v/>
      </c>
      <c r="Z111" s="128" t="str">
        <f>IFERROR(SMALL($Y$5:$Y$188,ROWS($W$5:W111)),"")</f>
        <v/>
      </c>
    </row>
    <row r="112" spans="3:26">
      <c r="C112" s="128" t="s">
        <v>487</v>
      </c>
      <c r="D112" s="138">
        <v>1.8987341772151899E-2</v>
      </c>
      <c r="E112" s="138">
        <v>0</v>
      </c>
      <c r="F112" s="138">
        <v>6.3291139240506328E-3</v>
      </c>
      <c r="G112" s="138">
        <v>0</v>
      </c>
      <c r="H112" s="138">
        <v>0.97468354430379744</v>
      </c>
      <c r="I112" s="138">
        <v>2.5316455696202531E-2</v>
      </c>
      <c r="J112" s="260" t="s">
        <v>91</v>
      </c>
      <c r="K112" s="260">
        <f>ROWS($J$5:J112)</f>
        <v>108</v>
      </c>
      <c r="L112" s="128" t="str">
        <f t="shared" si="2"/>
        <v/>
      </c>
      <c r="M112" s="128" t="str">
        <f>IFERROR(SMALL($L$5:$L$188,ROWS(J$5:$J112)),"")</f>
        <v/>
      </c>
      <c r="O112" s="128" t="s">
        <v>487</v>
      </c>
      <c r="P112" s="232">
        <v>5</v>
      </c>
      <c r="Q112" s="232">
        <v>0</v>
      </c>
      <c r="R112" s="232" t="s">
        <v>128</v>
      </c>
      <c r="S112" s="232">
        <v>0</v>
      </c>
      <c r="T112" s="232">
        <v>155</v>
      </c>
      <c r="U112" s="232">
        <v>0</v>
      </c>
      <c r="V112" s="232">
        <v>5</v>
      </c>
      <c r="W112" s="260" t="s">
        <v>91</v>
      </c>
      <c r="X112" s="260">
        <f>ROWS($W$5:W112)</f>
        <v>108</v>
      </c>
      <c r="Y112" s="128" t="str">
        <f t="shared" si="3"/>
        <v/>
      </c>
      <c r="Z112" s="128" t="str">
        <f>IFERROR(SMALL($Y$5:$Y$188,ROWS($W$5:W112)),"")</f>
        <v/>
      </c>
    </row>
    <row r="113" spans="3:26">
      <c r="C113" s="128" t="s">
        <v>488</v>
      </c>
      <c r="D113" s="138">
        <v>6.4892926670992862E-3</v>
      </c>
      <c r="E113" s="138">
        <v>6.4892926670992862E-3</v>
      </c>
      <c r="F113" s="138">
        <v>1.4925373134328358E-2</v>
      </c>
      <c r="G113" s="138">
        <v>4.2180402336145359E-3</v>
      </c>
      <c r="H113" s="138">
        <v>0.9678780012978585</v>
      </c>
      <c r="I113" s="138">
        <v>3.2121998702141469E-2</v>
      </c>
      <c r="J113" s="260" t="s">
        <v>91</v>
      </c>
      <c r="K113" s="260">
        <f>ROWS($J$5:J113)</f>
        <v>109</v>
      </c>
      <c r="L113" s="128" t="str">
        <f t="shared" si="2"/>
        <v/>
      </c>
      <c r="M113" s="128" t="str">
        <f>IFERROR(SMALL($L$5:$L$188,ROWS(J$5:$J113)),"")</f>
        <v/>
      </c>
      <c r="O113" s="128" t="s">
        <v>488</v>
      </c>
      <c r="P113" s="232">
        <v>20</v>
      </c>
      <c r="Q113" s="232">
        <v>20</v>
      </c>
      <c r="R113" s="232">
        <v>45</v>
      </c>
      <c r="S113" s="232">
        <v>15</v>
      </c>
      <c r="T113" s="232">
        <v>2985</v>
      </c>
      <c r="U113" s="232" t="s">
        <v>128</v>
      </c>
      <c r="V113" s="232">
        <v>100</v>
      </c>
      <c r="W113" s="260" t="s">
        <v>91</v>
      </c>
      <c r="X113" s="260">
        <f>ROWS($W$5:W113)</f>
        <v>109</v>
      </c>
      <c r="Y113" s="128" t="str">
        <f t="shared" si="3"/>
        <v/>
      </c>
      <c r="Z113" s="128" t="str">
        <f>IFERROR(SMALL($Y$5:$Y$188,ROWS($W$5:W113)),"")</f>
        <v/>
      </c>
    </row>
    <row r="114" spans="3:26">
      <c r="C114" s="128" t="s">
        <v>489</v>
      </c>
      <c r="D114" s="138">
        <v>2.5000000000000001E-2</v>
      </c>
      <c r="E114" s="138">
        <v>0.01</v>
      </c>
      <c r="F114" s="138">
        <v>8.2352941176470594E-3</v>
      </c>
      <c r="G114" s="138">
        <v>2.9411764705882353E-3</v>
      </c>
      <c r="H114" s="138">
        <v>0.95382352941176474</v>
      </c>
      <c r="I114" s="138">
        <v>4.6176470588235291E-2</v>
      </c>
      <c r="J114" s="260" t="s">
        <v>91</v>
      </c>
      <c r="K114" s="260">
        <f>ROWS($J$5:J114)</f>
        <v>110</v>
      </c>
      <c r="L114" s="128" t="str">
        <f t="shared" si="2"/>
        <v/>
      </c>
      <c r="M114" s="128" t="str">
        <f>IFERROR(SMALL($L$5:$L$188,ROWS(J$5:$J114)),"")</f>
        <v/>
      </c>
      <c r="O114" s="128" t="s">
        <v>489</v>
      </c>
      <c r="P114" s="232">
        <v>85</v>
      </c>
      <c r="Q114" s="232">
        <v>35</v>
      </c>
      <c r="R114" s="232">
        <v>30</v>
      </c>
      <c r="S114" s="232">
        <v>10</v>
      </c>
      <c r="T114" s="232">
        <v>3245</v>
      </c>
      <c r="U114" s="232">
        <v>5</v>
      </c>
      <c r="V114" s="232">
        <v>155</v>
      </c>
      <c r="W114" s="260" t="s">
        <v>91</v>
      </c>
      <c r="X114" s="260">
        <f>ROWS($W$5:W114)</f>
        <v>110</v>
      </c>
      <c r="Y114" s="128" t="str">
        <f t="shared" si="3"/>
        <v/>
      </c>
      <c r="Z114" s="128" t="str">
        <f>IFERROR(SMALL($Y$5:$Y$188,ROWS($W$5:W114)),"")</f>
        <v/>
      </c>
    </row>
    <row r="115" spans="3:26">
      <c r="C115" s="128" t="s">
        <v>490</v>
      </c>
      <c r="D115" s="138">
        <v>3.7302725968436153E-2</v>
      </c>
      <c r="E115" s="138">
        <v>2.0086083213773313E-2</v>
      </c>
      <c r="F115" s="138">
        <v>2.8694404591104736E-3</v>
      </c>
      <c r="G115" s="138">
        <v>7.1736011477761836E-3</v>
      </c>
      <c r="H115" s="138">
        <v>0.93256814921090392</v>
      </c>
      <c r="I115" s="138">
        <v>6.7431850789096123E-2</v>
      </c>
      <c r="J115" s="260" t="s">
        <v>91</v>
      </c>
      <c r="K115" s="260">
        <f>ROWS($J$5:J115)</f>
        <v>111</v>
      </c>
      <c r="L115" s="128" t="str">
        <f t="shared" si="2"/>
        <v/>
      </c>
      <c r="M115" s="128" t="str">
        <f>IFERROR(SMALL($L$5:$L$188,ROWS(J$5:$J115)),"")</f>
        <v/>
      </c>
      <c r="O115" s="128" t="s">
        <v>490</v>
      </c>
      <c r="P115" s="232">
        <v>25</v>
      </c>
      <c r="Q115" s="232">
        <v>15</v>
      </c>
      <c r="R115" s="232" t="s">
        <v>128</v>
      </c>
      <c r="S115" s="232">
        <v>5</v>
      </c>
      <c r="T115" s="232">
        <v>650</v>
      </c>
      <c r="U115" s="232" t="s">
        <v>128</v>
      </c>
      <c r="V115" s="232">
        <v>45</v>
      </c>
      <c r="W115" s="260" t="s">
        <v>91</v>
      </c>
      <c r="X115" s="260">
        <f>ROWS($W$5:W115)</f>
        <v>111</v>
      </c>
      <c r="Y115" s="128" t="str">
        <f t="shared" si="3"/>
        <v/>
      </c>
      <c r="Z115" s="128" t="str">
        <f>IFERROR(SMALL($Y$5:$Y$188,ROWS($W$5:W115)),"")</f>
        <v/>
      </c>
    </row>
    <row r="116" spans="3:26">
      <c r="C116" s="128" t="s">
        <v>491</v>
      </c>
      <c r="D116" s="138">
        <v>5.1385390428211587E-2</v>
      </c>
      <c r="E116" s="138">
        <v>2.0403022670025188E-2</v>
      </c>
      <c r="F116" s="138">
        <v>8.8161209068010078E-3</v>
      </c>
      <c r="G116" s="138">
        <v>8.3123425692695208E-3</v>
      </c>
      <c r="H116" s="138">
        <v>0.91108312342569264</v>
      </c>
      <c r="I116" s="138">
        <v>8.8916876574307302E-2</v>
      </c>
      <c r="J116" s="260" t="s">
        <v>91</v>
      </c>
      <c r="K116" s="260">
        <f>ROWS($J$5:J116)</f>
        <v>112</v>
      </c>
      <c r="L116" s="128" t="str">
        <f t="shared" si="2"/>
        <v/>
      </c>
      <c r="M116" s="128" t="str">
        <f>IFERROR(SMALL($L$5:$L$188,ROWS(J$5:$J116)),"")</f>
        <v/>
      </c>
      <c r="O116" s="128" t="s">
        <v>491</v>
      </c>
      <c r="P116" s="232">
        <v>205</v>
      </c>
      <c r="Q116" s="232">
        <v>80</v>
      </c>
      <c r="R116" s="232">
        <v>35</v>
      </c>
      <c r="S116" s="232">
        <v>35</v>
      </c>
      <c r="T116" s="232">
        <v>3615</v>
      </c>
      <c r="U116" s="232">
        <v>15</v>
      </c>
      <c r="V116" s="232">
        <v>355</v>
      </c>
      <c r="W116" s="260" t="s">
        <v>91</v>
      </c>
      <c r="X116" s="260">
        <f>ROWS($W$5:W116)</f>
        <v>112</v>
      </c>
      <c r="Y116" s="128" t="str">
        <f t="shared" si="3"/>
        <v/>
      </c>
      <c r="Z116" s="128" t="str">
        <f>IFERROR(SMALL($Y$5:$Y$188,ROWS($W$5:W116)),"")</f>
        <v/>
      </c>
    </row>
    <row r="117" spans="3:26">
      <c r="C117" s="128" t="s">
        <v>492</v>
      </c>
      <c r="D117" s="138">
        <v>2.8077753779697623E-2</v>
      </c>
      <c r="E117" s="138">
        <v>1.9438444924406047E-2</v>
      </c>
      <c r="F117" s="138">
        <v>6.4794816414686825E-3</v>
      </c>
      <c r="G117" s="138">
        <v>2.1598272138228943E-3</v>
      </c>
      <c r="H117" s="138">
        <v>0.94384449244060475</v>
      </c>
      <c r="I117" s="138">
        <v>5.6155507559395246E-2</v>
      </c>
      <c r="J117" s="260" t="s">
        <v>91</v>
      </c>
      <c r="K117" s="260">
        <f>ROWS($J$5:J117)</f>
        <v>113</v>
      </c>
      <c r="L117" s="128" t="str">
        <f t="shared" si="2"/>
        <v/>
      </c>
      <c r="M117" s="128" t="str">
        <f>IFERROR(SMALL($L$5:$L$188,ROWS(J$5:$J117)),"")</f>
        <v/>
      </c>
      <c r="O117" s="128" t="s">
        <v>492</v>
      </c>
      <c r="P117" s="232">
        <v>15</v>
      </c>
      <c r="Q117" s="232">
        <v>10</v>
      </c>
      <c r="R117" s="232">
        <v>5</v>
      </c>
      <c r="S117" s="232" t="s">
        <v>128</v>
      </c>
      <c r="T117" s="232">
        <v>435</v>
      </c>
      <c r="U117" s="232">
        <v>10</v>
      </c>
      <c r="V117" s="232">
        <v>25</v>
      </c>
      <c r="W117" s="260" t="s">
        <v>91</v>
      </c>
      <c r="X117" s="260">
        <f>ROWS($W$5:W117)</f>
        <v>113</v>
      </c>
      <c r="Y117" s="128" t="str">
        <f t="shared" si="3"/>
        <v/>
      </c>
      <c r="Z117" s="128" t="str">
        <f>IFERROR(SMALL($Y$5:$Y$188,ROWS($W$5:W117)),"")</f>
        <v/>
      </c>
    </row>
    <row r="118" spans="3:26">
      <c r="C118" s="128" t="s">
        <v>493</v>
      </c>
      <c r="D118" s="138">
        <v>1.308139534883721E-2</v>
      </c>
      <c r="E118" s="138">
        <v>8.2364341085271325E-3</v>
      </c>
      <c r="F118" s="138">
        <v>5.0872093023255818E-3</v>
      </c>
      <c r="G118" s="138">
        <v>1.6957364341085271E-3</v>
      </c>
      <c r="H118" s="138">
        <v>0.9718992248062015</v>
      </c>
      <c r="I118" s="138">
        <v>2.8100775193798451E-2</v>
      </c>
      <c r="J118" s="260" t="s">
        <v>91</v>
      </c>
      <c r="K118" s="260">
        <f>ROWS($J$5:J118)</f>
        <v>114</v>
      </c>
      <c r="L118" s="128" t="str">
        <f t="shared" si="2"/>
        <v/>
      </c>
      <c r="M118" s="128" t="str">
        <f>IFERROR(SMALL($L$5:$L$188,ROWS(J$5:$J118)),"")</f>
        <v/>
      </c>
      <c r="O118" s="128" t="s">
        <v>493</v>
      </c>
      <c r="P118" s="232">
        <v>55</v>
      </c>
      <c r="Q118" s="232">
        <v>35</v>
      </c>
      <c r="R118" s="232">
        <v>20</v>
      </c>
      <c r="S118" s="232">
        <v>5</v>
      </c>
      <c r="T118" s="232">
        <v>4010</v>
      </c>
      <c r="U118" s="232">
        <v>5</v>
      </c>
      <c r="V118" s="232">
        <v>115</v>
      </c>
      <c r="W118" s="260" t="s">
        <v>91</v>
      </c>
      <c r="X118" s="260">
        <f>ROWS($W$5:W118)</f>
        <v>114</v>
      </c>
      <c r="Y118" s="128" t="str">
        <f t="shared" si="3"/>
        <v/>
      </c>
      <c r="Z118" s="128" t="str">
        <f>IFERROR(SMALL($Y$5:$Y$188,ROWS($W$5:W118)),"")</f>
        <v/>
      </c>
    </row>
    <row r="119" spans="3:26">
      <c r="C119" s="128" t="s">
        <v>494</v>
      </c>
      <c r="D119" s="138">
        <v>4.10958904109589E-3</v>
      </c>
      <c r="E119" s="138">
        <v>4.10958904109589E-3</v>
      </c>
      <c r="F119" s="138">
        <v>2.7397260273972603E-3</v>
      </c>
      <c r="G119" s="138">
        <v>0</v>
      </c>
      <c r="H119" s="138">
        <v>0.989041095890411</v>
      </c>
      <c r="I119" s="138">
        <v>1.0958904109589041E-2</v>
      </c>
      <c r="J119" s="260" t="s">
        <v>91</v>
      </c>
      <c r="K119" s="260">
        <f>ROWS($J$5:J119)</f>
        <v>115</v>
      </c>
      <c r="L119" s="128" t="str">
        <f t="shared" si="2"/>
        <v/>
      </c>
      <c r="M119" s="128" t="str">
        <f>IFERROR(SMALL($L$5:$L$188,ROWS(J$5:$J119)),"")</f>
        <v/>
      </c>
      <c r="O119" s="128" t="s">
        <v>494</v>
      </c>
      <c r="P119" s="232">
        <v>5</v>
      </c>
      <c r="Q119" s="232">
        <v>5</v>
      </c>
      <c r="R119" s="232" t="s">
        <v>128</v>
      </c>
      <c r="S119" s="232">
        <v>0</v>
      </c>
      <c r="T119" s="232">
        <v>720</v>
      </c>
      <c r="U119" s="232">
        <v>20</v>
      </c>
      <c r="V119" s="232">
        <v>10</v>
      </c>
      <c r="W119" s="260" t="s">
        <v>91</v>
      </c>
      <c r="X119" s="260">
        <f>ROWS($W$5:W119)</f>
        <v>115</v>
      </c>
      <c r="Y119" s="128" t="str">
        <f t="shared" si="3"/>
        <v/>
      </c>
      <c r="Z119" s="128" t="str">
        <f>IFERROR(SMALL($Y$5:$Y$188,ROWS($W$5:W119)),"")</f>
        <v/>
      </c>
    </row>
    <row r="120" spans="3:26">
      <c r="C120" s="128" t="s">
        <v>470</v>
      </c>
      <c r="D120" s="105">
        <v>1.2638835695135964E-2</v>
      </c>
      <c r="E120" s="105">
        <v>4.9789352738414403E-3</v>
      </c>
      <c r="F120" s="105">
        <v>3.4469551895825352E-3</v>
      </c>
      <c r="G120" s="105">
        <v>3.8299502106472617E-3</v>
      </c>
      <c r="H120" s="105">
        <v>0.97433933358866331</v>
      </c>
      <c r="I120" s="105">
        <v>2.1830716200689392E-2</v>
      </c>
      <c r="J120" s="257" t="s">
        <v>96</v>
      </c>
      <c r="K120" s="260">
        <f>ROWS($J$5:J120)</f>
        <v>116</v>
      </c>
      <c r="L120" s="128" t="str">
        <f t="shared" si="2"/>
        <v/>
      </c>
      <c r="M120" s="128" t="str">
        <f>IFERROR(SMALL($L$5:$L$188,ROWS(J$5:$J120)),"")</f>
        <v/>
      </c>
      <c r="O120" s="128" t="s">
        <v>470</v>
      </c>
      <c r="P120" s="128">
        <v>35</v>
      </c>
      <c r="Q120" s="128">
        <v>15</v>
      </c>
      <c r="R120" s="128">
        <v>10</v>
      </c>
      <c r="S120" s="128">
        <v>0</v>
      </c>
      <c r="T120" s="128">
        <v>2545</v>
      </c>
      <c r="U120" s="128">
        <v>10</v>
      </c>
      <c r="V120" s="128">
        <v>55</v>
      </c>
      <c r="W120" s="257" t="s">
        <v>96</v>
      </c>
      <c r="X120" s="260">
        <f>ROWS($W$5:W120)</f>
        <v>116</v>
      </c>
      <c r="Y120" s="128" t="str">
        <f t="shared" si="3"/>
        <v/>
      </c>
      <c r="Z120" s="128" t="str">
        <f>IFERROR(SMALL($Y$5:$Y$188,ROWS($W$5:W120)),"")</f>
        <v/>
      </c>
    </row>
    <row r="121" spans="3:26">
      <c r="C121" s="128" t="s">
        <v>472</v>
      </c>
      <c r="D121" s="105">
        <v>0.18136272545090179</v>
      </c>
      <c r="E121" s="105">
        <v>0.14414543372459204</v>
      </c>
      <c r="F121" s="105">
        <v>1.7177211565989121E-2</v>
      </c>
      <c r="G121" s="105">
        <v>6.0692814199828228E-2</v>
      </c>
      <c r="H121" s="105">
        <v>0.43515602633839107</v>
      </c>
      <c r="I121" s="105">
        <v>0.50415115946178068</v>
      </c>
      <c r="J121" s="257" t="s">
        <v>96</v>
      </c>
      <c r="K121" s="260">
        <f>ROWS($J$5:J121)</f>
        <v>117</v>
      </c>
      <c r="L121" s="128" t="str">
        <f t="shared" si="2"/>
        <v/>
      </c>
      <c r="M121" s="128" t="str">
        <f>IFERROR(SMALL($L$5:$L$188,ROWS(J$5:$J121)),"")</f>
        <v/>
      </c>
      <c r="O121" s="128" t="s">
        <v>472</v>
      </c>
      <c r="P121" s="128">
        <v>1265</v>
      </c>
      <c r="Q121" s="128">
        <v>1005</v>
      </c>
      <c r="R121" s="128">
        <v>120</v>
      </c>
      <c r="S121" s="128">
        <v>1130</v>
      </c>
      <c r="T121" s="128">
        <v>3040</v>
      </c>
      <c r="U121" s="128">
        <v>425</v>
      </c>
      <c r="V121" s="128">
        <v>3520</v>
      </c>
      <c r="W121" s="257" t="s">
        <v>96</v>
      </c>
      <c r="X121" s="260">
        <f>ROWS($W$5:W121)</f>
        <v>117</v>
      </c>
      <c r="Y121" s="128" t="str">
        <f t="shared" si="3"/>
        <v/>
      </c>
      <c r="Z121" s="128" t="str">
        <f>IFERROR(SMALL($Y$5:$Y$188,ROWS($W$5:W121)),"")</f>
        <v/>
      </c>
    </row>
    <row r="122" spans="3:26">
      <c r="C122" s="128" t="s">
        <v>473</v>
      </c>
      <c r="D122" s="105">
        <v>3.3063006862133502E-2</v>
      </c>
      <c r="E122" s="105">
        <v>1.9338739862757331E-2</v>
      </c>
      <c r="F122" s="105">
        <v>1.7779164067373673E-2</v>
      </c>
      <c r="G122" s="105">
        <v>9.9812850904553961E-3</v>
      </c>
      <c r="H122" s="105">
        <v>0.90798502807236436</v>
      </c>
      <c r="I122" s="105">
        <v>8.2033686837180292E-2</v>
      </c>
      <c r="J122" s="257" t="s">
        <v>96</v>
      </c>
      <c r="K122" s="260">
        <f>ROWS($J$5:J122)</f>
        <v>118</v>
      </c>
      <c r="L122" s="128" t="str">
        <f t="shared" si="2"/>
        <v/>
      </c>
      <c r="M122" s="128" t="str">
        <f>IFERROR(SMALL($L$5:$L$188,ROWS(J$5:$J122)),"")</f>
        <v/>
      </c>
      <c r="O122" s="128" t="s">
        <v>473</v>
      </c>
      <c r="P122" s="128">
        <v>105</v>
      </c>
      <c r="Q122" s="128">
        <v>60</v>
      </c>
      <c r="R122" s="128">
        <v>55</v>
      </c>
      <c r="S122" s="128">
        <v>40</v>
      </c>
      <c r="T122" s="128">
        <v>2910</v>
      </c>
      <c r="U122" s="128">
        <v>30</v>
      </c>
      <c r="V122" s="128">
        <v>265</v>
      </c>
      <c r="W122" s="257" t="s">
        <v>96</v>
      </c>
      <c r="X122" s="260">
        <f>ROWS($W$5:W122)</f>
        <v>118</v>
      </c>
      <c r="Y122" s="128" t="str">
        <f t="shared" si="3"/>
        <v/>
      </c>
      <c r="Z122" s="128" t="str">
        <f>IFERROR(SMALL($Y$5:$Y$188,ROWS($W$5:W122)),"")</f>
        <v/>
      </c>
    </row>
    <row r="123" spans="3:26">
      <c r="C123" s="128" t="s">
        <v>475</v>
      </c>
      <c r="D123" s="105">
        <v>1.8129496402877698E-2</v>
      </c>
      <c r="E123" s="105">
        <v>1.3237410071942447E-2</v>
      </c>
      <c r="F123" s="105">
        <v>1.1510791366906475E-2</v>
      </c>
      <c r="G123" s="105">
        <v>5.1798561151079137E-3</v>
      </c>
      <c r="H123" s="105">
        <v>0.94014388489208633</v>
      </c>
      <c r="I123" s="105">
        <v>5.4676258992805753E-2</v>
      </c>
      <c r="J123" s="257" t="s">
        <v>96</v>
      </c>
      <c r="K123" s="260">
        <f>ROWS($J$5:J123)</f>
        <v>119</v>
      </c>
      <c r="L123" s="128" t="str">
        <f t="shared" si="2"/>
        <v/>
      </c>
      <c r="M123" s="128" t="str">
        <f>IFERROR(SMALL($L$5:$L$188,ROWS(J$5:$J123)),"")</f>
        <v/>
      </c>
      <c r="O123" s="128" t="s">
        <v>475</v>
      </c>
      <c r="P123" s="128">
        <v>65</v>
      </c>
      <c r="Q123" s="128">
        <v>45</v>
      </c>
      <c r="R123" s="128">
        <v>40</v>
      </c>
      <c r="S123" s="128">
        <v>40</v>
      </c>
      <c r="T123" s="128">
        <v>3265</v>
      </c>
      <c r="U123" s="128">
        <v>20</v>
      </c>
      <c r="V123" s="128">
        <v>190</v>
      </c>
      <c r="W123" s="257" t="s">
        <v>96</v>
      </c>
      <c r="X123" s="260">
        <f>ROWS($W$5:W123)</f>
        <v>119</v>
      </c>
      <c r="Y123" s="128" t="str">
        <f t="shared" si="3"/>
        <v/>
      </c>
      <c r="Z123" s="128" t="str">
        <f>IFERROR(SMALL($Y$5:$Y$188,ROWS($W$5:W123)),"")</f>
        <v/>
      </c>
    </row>
    <row r="124" spans="3:26">
      <c r="C124" s="128" t="s">
        <v>476</v>
      </c>
      <c r="D124" s="105">
        <v>5.41406130852524E-2</v>
      </c>
      <c r="E124" s="105">
        <v>3.2179350312642976E-2</v>
      </c>
      <c r="F124" s="105">
        <v>8.6929998474912316E-3</v>
      </c>
      <c r="G124" s="105">
        <v>5.4903156931523566E-3</v>
      </c>
      <c r="H124" s="105">
        <v>0.88409333536678358</v>
      </c>
      <c r="I124" s="105">
        <v>0.11041634894006405</v>
      </c>
      <c r="J124" s="257" t="s">
        <v>96</v>
      </c>
      <c r="K124" s="260">
        <f>ROWS($J$5:J124)</f>
        <v>120</v>
      </c>
      <c r="L124" s="128" t="str">
        <f t="shared" si="2"/>
        <v/>
      </c>
      <c r="M124" s="128" t="str">
        <f>IFERROR(SMALL($L$5:$L$188,ROWS(J$5:$J124)),"")</f>
        <v/>
      </c>
      <c r="O124" s="128" t="s">
        <v>476</v>
      </c>
      <c r="P124" s="128">
        <v>355</v>
      </c>
      <c r="Q124" s="128">
        <v>210</v>
      </c>
      <c r="R124" s="128">
        <v>55</v>
      </c>
      <c r="S124" s="128">
        <v>100</v>
      </c>
      <c r="T124" s="128">
        <v>5795</v>
      </c>
      <c r="U124" s="128">
        <v>35</v>
      </c>
      <c r="V124" s="128">
        <v>725</v>
      </c>
      <c r="W124" s="257" t="s">
        <v>96</v>
      </c>
      <c r="X124" s="260">
        <f>ROWS($W$5:W124)</f>
        <v>120</v>
      </c>
      <c r="Y124" s="128" t="str">
        <f t="shared" si="3"/>
        <v/>
      </c>
      <c r="Z124" s="128" t="str">
        <f>IFERROR(SMALL($Y$5:$Y$188,ROWS($W$5:W124)),"")</f>
        <v/>
      </c>
    </row>
    <row r="125" spans="3:26">
      <c r="C125" s="128" t="s">
        <v>477</v>
      </c>
      <c r="D125" s="105">
        <v>2.7168234064785787E-2</v>
      </c>
      <c r="E125" s="105">
        <v>2.2291884360849879E-2</v>
      </c>
      <c r="F125" s="105">
        <v>8.7077673284569838E-3</v>
      </c>
      <c r="G125" s="105">
        <v>9.5785440613026813E-3</v>
      </c>
      <c r="H125" s="105">
        <v>0.91954022988505746</v>
      </c>
      <c r="I125" s="105">
        <v>7.0881226053639848E-2</v>
      </c>
      <c r="J125" s="257" t="s">
        <v>96</v>
      </c>
      <c r="K125" s="260">
        <f>ROWS($J$5:J125)</f>
        <v>121</v>
      </c>
      <c r="L125" s="128" t="str">
        <f t="shared" si="2"/>
        <v/>
      </c>
      <c r="M125" s="128" t="str">
        <f>IFERROR(SMALL($L$5:$L$188,ROWS(J$5:$J125)),"")</f>
        <v/>
      </c>
      <c r="O125" s="128" t="s">
        <v>477</v>
      </c>
      <c r="P125" s="128">
        <v>155</v>
      </c>
      <c r="Q125" s="128">
        <v>130</v>
      </c>
      <c r="R125" s="128">
        <v>50</v>
      </c>
      <c r="S125" s="128">
        <v>75</v>
      </c>
      <c r="T125" s="128">
        <v>5280</v>
      </c>
      <c r="U125" s="128">
        <v>55</v>
      </c>
      <c r="V125" s="128">
        <v>405</v>
      </c>
      <c r="W125" s="257" t="s">
        <v>96</v>
      </c>
      <c r="X125" s="260">
        <f>ROWS($W$5:W125)</f>
        <v>121</v>
      </c>
      <c r="Y125" s="128" t="str">
        <f t="shared" si="3"/>
        <v/>
      </c>
      <c r="Z125" s="128" t="str">
        <f>IFERROR(SMALL($Y$5:$Y$188,ROWS($W$5:W125)),"")</f>
        <v/>
      </c>
    </row>
    <row r="126" spans="3:26">
      <c r="C126" s="128" t="s">
        <v>478</v>
      </c>
      <c r="D126" s="105">
        <v>1.5475798485347383E-2</v>
      </c>
      <c r="E126" s="105">
        <v>1.1524530786960816E-2</v>
      </c>
      <c r="F126" s="105">
        <v>4.7195697508506202E-3</v>
      </c>
      <c r="G126" s="105">
        <v>2.9634507737899243E-3</v>
      </c>
      <c r="H126" s="105">
        <v>0.96081659532433328</v>
      </c>
      <c r="I126" s="105">
        <v>3.621995390187685E-2</v>
      </c>
      <c r="J126" s="257" t="s">
        <v>96</v>
      </c>
      <c r="K126" s="260">
        <f>ROWS($J$5:J126)</f>
        <v>122</v>
      </c>
      <c r="L126" s="128" t="str">
        <f t="shared" si="2"/>
        <v/>
      </c>
      <c r="M126" s="128" t="str">
        <f>IFERROR(SMALL($L$5:$L$188,ROWS(J$5:$J126)),"")</f>
        <v/>
      </c>
      <c r="O126" s="128" t="s">
        <v>478</v>
      </c>
      <c r="P126" s="128">
        <v>140</v>
      </c>
      <c r="Q126" s="128">
        <v>105</v>
      </c>
      <c r="R126" s="128">
        <v>45</v>
      </c>
      <c r="S126" s="128">
        <v>40</v>
      </c>
      <c r="T126" s="128">
        <v>8755</v>
      </c>
      <c r="U126" s="128">
        <v>25</v>
      </c>
      <c r="V126" s="128">
        <v>330</v>
      </c>
      <c r="W126" s="257" t="s">
        <v>96</v>
      </c>
      <c r="X126" s="260">
        <f>ROWS($W$5:W126)</f>
        <v>122</v>
      </c>
      <c r="Y126" s="128" t="str">
        <f t="shared" si="3"/>
        <v/>
      </c>
      <c r="Z126" s="128" t="str">
        <f>IFERROR(SMALL($Y$5:$Y$188,ROWS($W$5:W126)),"")</f>
        <v/>
      </c>
    </row>
    <row r="127" spans="3:26">
      <c r="C127" s="128" t="s">
        <v>479</v>
      </c>
      <c r="D127" s="105">
        <v>1.9311502938706968E-2</v>
      </c>
      <c r="E127" s="105">
        <v>7.556675062972292E-3</v>
      </c>
      <c r="F127" s="105">
        <v>3.3585222502099076E-3</v>
      </c>
      <c r="G127" s="105">
        <v>1.09151973131822E-2</v>
      </c>
      <c r="H127" s="105">
        <v>0.95382031905961373</v>
      </c>
      <c r="I127" s="105">
        <v>3.5264483627204031E-2</v>
      </c>
      <c r="J127" s="257" t="s">
        <v>96</v>
      </c>
      <c r="K127" s="260">
        <f>ROWS($J$5:J127)</f>
        <v>123</v>
      </c>
      <c r="L127" s="128" t="str">
        <f t="shared" si="2"/>
        <v/>
      </c>
      <c r="M127" s="128" t="str">
        <f>IFERROR(SMALL($L$5:$L$188,ROWS(J$5:$J127)),"")</f>
        <v/>
      </c>
      <c r="O127" s="128" t="s">
        <v>479</v>
      </c>
      <c r="P127" s="128">
        <v>25</v>
      </c>
      <c r="Q127" s="128">
        <v>10</v>
      </c>
      <c r="R127" s="128">
        <v>5</v>
      </c>
      <c r="S127" s="128">
        <v>5</v>
      </c>
      <c r="T127" s="128">
        <v>1135</v>
      </c>
      <c r="U127" s="128">
        <v>15</v>
      </c>
      <c r="V127" s="128">
        <v>40</v>
      </c>
      <c r="W127" s="257" t="s">
        <v>96</v>
      </c>
      <c r="X127" s="260">
        <f>ROWS($W$5:W127)</f>
        <v>123</v>
      </c>
      <c r="Y127" s="128" t="str">
        <f t="shared" si="3"/>
        <v/>
      </c>
      <c r="Z127" s="128" t="str">
        <f>IFERROR(SMALL($Y$5:$Y$188,ROWS($W$5:W127)),"")</f>
        <v/>
      </c>
    </row>
    <row r="128" spans="3:26">
      <c r="C128" s="128" t="s">
        <v>480</v>
      </c>
      <c r="D128" s="105">
        <v>2.0284149263950703E-2</v>
      </c>
      <c r="E128" s="105">
        <v>1.3266004792879151E-2</v>
      </c>
      <c r="F128" s="105">
        <v>5.1352276617596714E-3</v>
      </c>
      <c r="G128" s="105">
        <v>4.1937692571037315E-3</v>
      </c>
      <c r="H128" s="105">
        <v>0.95224238274563511</v>
      </c>
      <c r="I128" s="105">
        <v>4.3563847997261214E-2</v>
      </c>
      <c r="J128" s="257" t="s">
        <v>96</v>
      </c>
      <c r="K128" s="260">
        <f>ROWS($J$5:J128)</f>
        <v>124</v>
      </c>
      <c r="L128" s="128" t="str">
        <f t="shared" si="2"/>
        <v/>
      </c>
      <c r="M128" s="128" t="str">
        <f>IFERROR(SMALL($L$5:$L$188,ROWS(J$5:$J128)),"")</f>
        <v/>
      </c>
      <c r="O128" s="128" t="s">
        <v>480</v>
      </c>
      <c r="P128" s="128">
        <v>235</v>
      </c>
      <c r="Q128" s="128">
        <v>155</v>
      </c>
      <c r="R128" s="128">
        <v>60</v>
      </c>
      <c r="S128" s="128">
        <v>55</v>
      </c>
      <c r="T128" s="128">
        <v>11125</v>
      </c>
      <c r="U128" s="128">
        <v>50</v>
      </c>
      <c r="V128" s="128">
        <v>510</v>
      </c>
      <c r="W128" s="257" t="s">
        <v>96</v>
      </c>
      <c r="X128" s="260">
        <f>ROWS($W$5:W128)</f>
        <v>124</v>
      </c>
      <c r="Y128" s="128" t="str">
        <f t="shared" si="3"/>
        <v/>
      </c>
      <c r="Z128" s="128" t="str">
        <f>IFERROR(SMALL($Y$5:$Y$188,ROWS($W$5:W128)),"")</f>
        <v/>
      </c>
    </row>
    <row r="129" spans="3:26">
      <c r="C129" s="128" t="s">
        <v>481</v>
      </c>
      <c r="D129" s="105">
        <v>4.8000000000000001E-2</v>
      </c>
      <c r="E129" s="105">
        <v>2.4E-2</v>
      </c>
      <c r="F129" s="105">
        <v>0</v>
      </c>
      <c r="G129" s="105">
        <v>8.0000000000000002E-3</v>
      </c>
      <c r="H129" s="105">
        <v>0.89600000000000002</v>
      </c>
      <c r="I129" s="105">
        <v>9.6000000000000002E-2</v>
      </c>
      <c r="J129" s="257" t="s">
        <v>96</v>
      </c>
      <c r="K129" s="260">
        <f>ROWS($J$5:J129)</f>
        <v>125</v>
      </c>
      <c r="L129" s="128" t="str">
        <f t="shared" si="2"/>
        <v/>
      </c>
      <c r="M129" s="128" t="str">
        <f>IFERROR(SMALL($L$5:$L$188,ROWS(J$5:$J129)),"")</f>
        <v/>
      </c>
      <c r="O129" s="128" t="s">
        <v>481</v>
      </c>
      <c r="P129" s="128">
        <v>5</v>
      </c>
      <c r="Q129" s="128">
        <v>5</v>
      </c>
      <c r="R129" s="128">
        <v>0</v>
      </c>
      <c r="S129" s="128">
        <v>5</v>
      </c>
      <c r="T129" s="128">
        <v>110</v>
      </c>
      <c r="U129" s="128">
        <v>0</v>
      </c>
      <c r="V129" s="128">
        <v>10</v>
      </c>
      <c r="W129" s="257" t="s">
        <v>96</v>
      </c>
      <c r="X129" s="260">
        <f>ROWS($W$5:W129)</f>
        <v>125</v>
      </c>
      <c r="Y129" s="128" t="str">
        <f t="shared" si="3"/>
        <v/>
      </c>
      <c r="Z129" s="128" t="str">
        <f>IFERROR(SMALL($Y$5:$Y$188,ROWS($W$5:W129)),"")</f>
        <v/>
      </c>
    </row>
    <row r="130" spans="3:26">
      <c r="C130" s="128" t="s">
        <v>482</v>
      </c>
      <c r="D130" s="105">
        <v>1.8585171127544008E-2</v>
      </c>
      <c r="E130" s="105">
        <v>1.2368300503893724E-2</v>
      </c>
      <c r="F130" s="105">
        <v>5.9551076500229038E-3</v>
      </c>
      <c r="G130" s="105">
        <v>7.4602447483803416E-3</v>
      </c>
      <c r="H130" s="105">
        <v>0.94849813493881285</v>
      </c>
      <c r="I130" s="105">
        <v>4.4041620312806756E-2</v>
      </c>
      <c r="J130" s="257" t="s">
        <v>96</v>
      </c>
      <c r="K130" s="260">
        <f>ROWS($J$5:J130)</f>
        <v>126</v>
      </c>
      <c r="L130" s="128" t="str">
        <f t="shared" si="2"/>
        <v/>
      </c>
      <c r="M130" s="128" t="str">
        <f>IFERROR(SMALL($L$5:$L$188,ROWS(J$5:$J130)),"")</f>
        <v/>
      </c>
      <c r="O130" s="128" t="s">
        <v>482</v>
      </c>
      <c r="P130" s="128">
        <v>285</v>
      </c>
      <c r="Q130" s="128">
        <v>190</v>
      </c>
      <c r="R130" s="128">
        <v>90</v>
      </c>
      <c r="S130" s="128">
        <v>110</v>
      </c>
      <c r="T130" s="128">
        <v>14495</v>
      </c>
      <c r="U130" s="128">
        <v>115</v>
      </c>
      <c r="V130" s="128">
        <v>675</v>
      </c>
      <c r="W130" s="257" t="s">
        <v>96</v>
      </c>
      <c r="X130" s="260">
        <f>ROWS($W$5:W130)</f>
        <v>126</v>
      </c>
      <c r="Y130" s="128" t="str">
        <f t="shared" si="3"/>
        <v/>
      </c>
      <c r="Z130" s="128" t="str">
        <f>IFERROR(SMALL($Y$5:$Y$188,ROWS($W$5:W130)),"")</f>
        <v/>
      </c>
    </row>
    <row r="131" spans="3:26">
      <c r="C131" s="128" t="s">
        <v>483</v>
      </c>
      <c r="D131" s="105">
        <v>2.474820143884892E-2</v>
      </c>
      <c r="E131" s="105">
        <v>2.1199040767386091E-2</v>
      </c>
      <c r="F131" s="105">
        <v>4.6043165467625899E-3</v>
      </c>
      <c r="G131" s="105">
        <v>3.5971223021582736E-3</v>
      </c>
      <c r="H131" s="105">
        <v>0.94009592326139091</v>
      </c>
      <c r="I131" s="105">
        <v>5.630695443645084E-2</v>
      </c>
      <c r="J131" s="257" t="s">
        <v>96</v>
      </c>
      <c r="K131" s="260">
        <f>ROWS($J$5:J131)</f>
        <v>127</v>
      </c>
      <c r="L131" s="128" t="str">
        <f t="shared" si="2"/>
        <v/>
      </c>
      <c r="M131" s="128" t="str">
        <f>IFERROR(SMALL($L$5:$L$188,ROWS(J$5:$J131)),"")</f>
        <v/>
      </c>
      <c r="O131" s="128" t="s">
        <v>483</v>
      </c>
      <c r="P131" s="128">
        <v>515</v>
      </c>
      <c r="Q131" s="128">
        <v>440</v>
      </c>
      <c r="R131" s="128">
        <v>95</v>
      </c>
      <c r="S131" s="128">
        <v>120</v>
      </c>
      <c r="T131" s="128">
        <v>19600</v>
      </c>
      <c r="U131" s="128">
        <v>75</v>
      </c>
      <c r="V131" s="128">
        <v>1175</v>
      </c>
      <c r="W131" s="257" t="s">
        <v>96</v>
      </c>
      <c r="X131" s="260">
        <f>ROWS($W$5:W131)</f>
        <v>127</v>
      </c>
      <c r="Y131" s="128" t="str">
        <f t="shared" si="3"/>
        <v/>
      </c>
      <c r="Z131" s="128" t="str">
        <f>IFERROR(SMALL($Y$5:$Y$188,ROWS($W$5:W131)),"")</f>
        <v/>
      </c>
    </row>
    <row r="132" spans="3:26">
      <c r="C132" s="128" t="s">
        <v>484</v>
      </c>
      <c r="D132" s="105">
        <v>3.087248322147651E-2</v>
      </c>
      <c r="E132" s="105">
        <v>2.2818791946308724E-2</v>
      </c>
      <c r="F132" s="105">
        <v>1.4765100671140939E-2</v>
      </c>
      <c r="G132" s="105">
        <v>2.6845637583892616E-3</v>
      </c>
      <c r="H132" s="105">
        <v>0.92483221476510069</v>
      </c>
      <c r="I132" s="105">
        <v>7.2483221476510068E-2</v>
      </c>
      <c r="J132" s="257" t="s">
        <v>96</v>
      </c>
      <c r="K132" s="260">
        <f>ROWS($J$5:J132)</f>
        <v>128</v>
      </c>
      <c r="L132" s="128" t="str">
        <f t="shared" si="2"/>
        <v/>
      </c>
      <c r="M132" s="128" t="str">
        <f>IFERROR(SMALL($L$5:$L$188,ROWS(J$5:$J132)),"")</f>
        <v/>
      </c>
      <c r="O132" s="128" t="s">
        <v>484</v>
      </c>
      <c r="P132" s="128">
        <v>25</v>
      </c>
      <c r="Q132" s="128">
        <v>15</v>
      </c>
      <c r="R132" s="128">
        <v>10</v>
      </c>
      <c r="S132" s="128">
        <v>5</v>
      </c>
      <c r="T132" s="128">
        <v>690</v>
      </c>
      <c r="U132" s="128">
        <v>0</v>
      </c>
      <c r="V132" s="128">
        <v>55</v>
      </c>
      <c r="W132" s="257" t="s">
        <v>96</v>
      </c>
      <c r="X132" s="260">
        <f>ROWS($W$5:W132)</f>
        <v>128</v>
      </c>
      <c r="Y132" s="128" t="str">
        <f t="shared" si="3"/>
        <v/>
      </c>
      <c r="Z132" s="128" t="str">
        <f>IFERROR(SMALL($Y$5:$Y$188,ROWS($W$5:W132)),"")</f>
        <v/>
      </c>
    </row>
    <row r="133" spans="3:26">
      <c r="C133" s="128" t="s">
        <v>485</v>
      </c>
      <c r="D133" s="105">
        <v>4.2477173481540294E-2</v>
      </c>
      <c r="E133" s="105">
        <v>2.9575228265184599E-2</v>
      </c>
      <c r="F133" s="105">
        <v>9.1306073838824924E-3</v>
      </c>
      <c r="G133" s="105">
        <v>9.1306073838824924E-3</v>
      </c>
      <c r="H133" s="105">
        <v>0.89678443826915444</v>
      </c>
      <c r="I133" s="105">
        <v>9.4084954346963082E-2</v>
      </c>
      <c r="J133" s="257" t="s">
        <v>96</v>
      </c>
      <c r="K133" s="260">
        <f>ROWS($J$5:J133)</f>
        <v>129</v>
      </c>
      <c r="L133" s="128" t="str">
        <f t="shared" si="2"/>
        <v/>
      </c>
      <c r="M133" s="128" t="str">
        <f>IFERROR(SMALL($L$5:$L$188,ROWS(J$5:$J133)),"")</f>
        <v/>
      </c>
      <c r="O133" s="128" t="s">
        <v>485</v>
      </c>
      <c r="P133" s="128">
        <v>215</v>
      </c>
      <c r="Q133" s="128">
        <v>150</v>
      </c>
      <c r="R133" s="128">
        <v>45</v>
      </c>
      <c r="S133" s="128">
        <v>65</v>
      </c>
      <c r="T133" s="128">
        <v>4520</v>
      </c>
      <c r="U133" s="128">
        <v>45</v>
      </c>
      <c r="V133" s="128">
        <v>475</v>
      </c>
      <c r="W133" s="257" t="s">
        <v>96</v>
      </c>
      <c r="X133" s="260">
        <f>ROWS($W$5:W133)</f>
        <v>129</v>
      </c>
      <c r="Y133" s="128" t="str">
        <f t="shared" si="3"/>
        <v/>
      </c>
      <c r="Z133" s="128" t="str">
        <f>IFERROR(SMALL($Y$5:$Y$188,ROWS($W$5:W133)),"")</f>
        <v/>
      </c>
    </row>
    <row r="134" spans="3:26">
      <c r="C134" s="128" t="s">
        <v>486</v>
      </c>
      <c r="D134" s="105">
        <v>1.3698630136986301E-2</v>
      </c>
      <c r="E134" s="105">
        <v>0</v>
      </c>
      <c r="F134" s="105">
        <v>2.2831050228310501E-3</v>
      </c>
      <c r="G134" s="105">
        <v>0</v>
      </c>
      <c r="H134" s="105">
        <v>0.97488584474885842</v>
      </c>
      <c r="I134" s="105">
        <v>2.5114155251141551E-2</v>
      </c>
      <c r="J134" s="257" t="s">
        <v>96</v>
      </c>
      <c r="K134" s="260">
        <f>ROWS($J$5:J134)</f>
        <v>130</v>
      </c>
      <c r="L134" s="128" t="str">
        <f t="shared" ref="L134:L188" si="4">IF($AD$4=J134,K134,"")</f>
        <v/>
      </c>
      <c r="M134" s="128" t="str">
        <f>IFERROR(SMALL($L$5:$L$188,ROWS(J$5:$J134)),"")</f>
        <v/>
      </c>
      <c r="O134" s="128" t="s">
        <v>486</v>
      </c>
      <c r="P134" s="128">
        <v>5</v>
      </c>
      <c r="Q134" s="128">
        <v>0</v>
      </c>
      <c r="R134" s="128">
        <v>0</v>
      </c>
      <c r="S134" s="128">
        <v>5</v>
      </c>
      <c r="T134" s="128">
        <v>425</v>
      </c>
      <c r="U134" s="128">
        <v>0</v>
      </c>
      <c r="V134" s="128">
        <v>10</v>
      </c>
      <c r="W134" s="257" t="s">
        <v>96</v>
      </c>
      <c r="X134" s="260">
        <f>ROWS($W$5:W134)</f>
        <v>130</v>
      </c>
      <c r="Y134" s="128" t="str">
        <f t="shared" ref="Y134:Y188" si="5">IF($AD$4=W134,X134,"")</f>
        <v/>
      </c>
      <c r="Z134" s="128" t="str">
        <f>IFERROR(SMALL($Y$5:$Y$188,ROWS($W$5:W134)),"")</f>
        <v/>
      </c>
    </row>
    <row r="135" spans="3:26">
      <c r="C135" s="128" t="s">
        <v>487</v>
      </c>
      <c r="D135" s="105">
        <v>8.771929824561403E-3</v>
      </c>
      <c r="E135" s="105">
        <v>8.771929824561403E-3</v>
      </c>
      <c r="F135" s="105">
        <v>0</v>
      </c>
      <c r="G135" s="105">
        <v>0</v>
      </c>
      <c r="H135" s="105">
        <v>0.98245614035087714</v>
      </c>
      <c r="I135" s="105">
        <v>1.7543859649122806E-2</v>
      </c>
      <c r="J135" s="257" t="s">
        <v>96</v>
      </c>
      <c r="K135" s="260">
        <f>ROWS($J$5:J135)</f>
        <v>131</v>
      </c>
      <c r="L135" s="128" t="str">
        <f t="shared" si="4"/>
        <v/>
      </c>
      <c r="M135" s="128" t="str">
        <f>IFERROR(SMALL($L$5:$L$188,ROWS(J$5:$J135)),"")</f>
        <v/>
      </c>
      <c r="O135" s="128" t="s">
        <v>487</v>
      </c>
      <c r="P135" s="128">
        <v>0</v>
      </c>
      <c r="Q135" s="128">
        <v>0</v>
      </c>
      <c r="R135" s="128">
        <v>0</v>
      </c>
      <c r="S135" s="128">
        <v>0</v>
      </c>
      <c r="T135" s="128">
        <v>110</v>
      </c>
      <c r="U135" s="128">
        <v>0</v>
      </c>
      <c r="V135" s="128">
        <v>0</v>
      </c>
      <c r="W135" s="257" t="s">
        <v>96</v>
      </c>
      <c r="X135" s="260">
        <f>ROWS($W$5:W135)</f>
        <v>131</v>
      </c>
      <c r="Y135" s="128" t="str">
        <f t="shared" si="5"/>
        <v/>
      </c>
      <c r="Z135" s="128" t="str">
        <f>IFERROR(SMALL($Y$5:$Y$188,ROWS($W$5:W135)),"")</f>
        <v/>
      </c>
    </row>
    <row r="136" spans="3:26">
      <c r="C136" s="128" t="s">
        <v>488</v>
      </c>
      <c r="D136" s="105">
        <v>8.7019579405366206E-3</v>
      </c>
      <c r="E136" s="105">
        <v>9.7897026831036977E-3</v>
      </c>
      <c r="F136" s="105">
        <v>1.849166062364032E-2</v>
      </c>
      <c r="G136" s="105">
        <v>2.6468455402465556E-2</v>
      </c>
      <c r="H136" s="105">
        <v>0.93183466279912985</v>
      </c>
      <c r="I136" s="105">
        <v>4.1696881798404639E-2</v>
      </c>
      <c r="J136" s="257" t="s">
        <v>96</v>
      </c>
      <c r="K136" s="260">
        <f>ROWS($J$5:J136)</f>
        <v>132</v>
      </c>
      <c r="L136" s="128" t="str">
        <f t="shared" si="4"/>
        <v/>
      </c>
      <c r="M136" s="128" t="str">
        <f>IFERROR(SMALL($L$5:$L$188,ROWS(J$5:$J136)),"")</f>
        <v/>
      </c>
      <c r="O136" s="128" t="s">
        <v>488</v>
      </c>
      <c r="P136" s="128">
        <v>25</v>
      </c>
      <c r="Q136" s="128">
        <v>25</v>
      </c>
      <c r="R136" s="128">
        <v>50</v>
      </c>
      <c r="S136" s="128">
        <v>15</v>
      </c>
      <c r="T136" s="128">
        <v>2570</v>
      </c>
      <c r="U136" s="128">
        <v>75</v>
      </c>
      <c r="V136" s="128">
        <v>115</v>
      </c>
      <c r="W136" s="257" t="s">
        <v>96</v>
      </c>
      <c r="X136" s="260">
        <f>ROWS($W$5:W136)</f>
        <v>132</v>
      </c>
      <c r="Y136" s="128" t="str">
        <f t="shared" si="5"/>
        <v/>
      </c>
      <c r="Z136" s="128" t="str">
        <f>IFERROR(SMALL($Y$5:$Y$188,ROWS($W$5:W136)),"")</f>
        <v/>
      </c>
    </row>
    <row r="137" spans="3:26">
      <c r="C137" s="128" t="s">
        <v>489</v>
      </c>
      <c r="D137" s="105">
        <v>2.6576019777503089E-2</v>
      </c>
      <c r="E137" s="105">
        <v>1.6275236918005767E-2</v>
      </c>
      <c r="F137" s="105">
        <v>1.3597033374536464E-2</v>
      </c>
      <c r="G137" s="105">
        <v>7.4165636588380719E-3</v>
      </c>
      <c r="H137" s="105">
        <v>0.93119077049855792</v>
      </c>
      <c r="I137" s="105">
        <v>6.1392665842604041E-2</v>
      </c>
      <c r="J137" s="257" t="s">
        <v>96</v>
      </c>
      <c r="K137" s="260">
        <f>ROWS($J$5:J137)</f>
        <v>133</v>
      </c>
      <c r="L137" s="128" t="str">
        <f t="shared" si="4"/>
        <v/>
      </c>
      <c r="M137" s="128" t="str">
        <f>IFERROR(SMALL($L$5:$L$188,ROWS(J$5:$J137)),"")</f>
        <v/>
      </c>
      <c r="O137" s="128" t="s">
        <v>489</v>
      </c>
      <c r="P137" s="128">
        <v>130</v>
      </c>
      <c r="Q137" s="128">
        <v>80</v>
      </c>
      <c r="R137" s="128">
        <v>65</v>
      </c>
      <c r="S137" s="128">
        <v>25</v>
      </c>
      <c r="T137" s="128">
        <v>4520</v>
      </c>
      <c r="U137" s="128">
        <v>35</v>
      </c>
      <c r="V137" s="128">
        <v>300</v>
      </c>
      <c r="W137" s="257" t="s">
        <v>96</v>
      </c>
      <c r="X137" s="260">
        <f>ROWS($W$5:W137)</f>
        <v>133</v>
      </c>
      <c r="Y137" s="128" t="str">
        <f t="shared" si="5"/>
        <v/>
      </c>
      <c r="Z137" s="128" t="str">
        <f>IFERROR(SMALL($Y$5:$Y$188,ROWS($W$5:W137)),"")</f>
        <v/>
      </c>
    </row>
    <row r="138" spans="3:26">
      <c r="C138" s="128" t="s">
        <v>490</v>
      </c>
      <c r="D138" s="105">
        <v>7.3369565217391311E-2</v>
      </c>
      <c r="E138" s="105">
        <v>2.9891304347826088E-2</v>
      </c>
      <c r="F138" s="105">
        <v>2.1739130434782608E-2</v>
      </c>
      <c r="G138" s="105">
        <v>1.0869565217391304E-2</v>
      </c>
      <c r="H138" s="105">
        <v>0.85054347826086951</v>
      </c>
      <c r="I138" s="105">
        <v>0.13858695652173914</v>
      </c>
      <c r="J138" s="257" t="s">
        <v>96</v>
      </c>
      <c r="K138" s="260">
        <f>ROWS($J$5:J138)</f>
        <v>134</v>
      </c>
      <c r="L138" s="128" t="str">
        <f t="shared" si="4"/>
        <v/>
      </c>
      <c r="M138" s="128" t="str">
        <f>IFERROR(SMALL($L$5:$L$188,ROWS(J$5:$J138)),"")</f>
        <v/>
      </c>
      <c r="O138" s="128" t="s">
        <v>490</v>
      </c>
      <c r="P138" s="128">
        <v>55</v>
      </c>
      <c r="Q138" s="128">
        <v>20</v>
      </c>
      <c r="R138" s="128">
        <v>15</v>
      </c>
      <c r="S138" s="128">
        <v>10</v>
      </c>
      <c r="T138" s="128">
        <v>625</v>
      </c>
      <c r="U138" s="128">
        <v>10</v>
      </c>
      <c r="V138" s="128">
        <v>100</v>
      </c>
      <c r="W138" s="257" t="s">
        <v>96</v>
      </c>
      <c r="X138" s="260">
        <f>ROWS($W$5:W138)</f>
        <v>134</v>
      </c>
      <c r="Y138" s="128" t="str">
        <f t="shared" si="5"/>
        <v/>
      </c>
      <c r="Z138" s="128" t="str">
        <f>IFERROR(SMALL($Y$5:$Y$188,ROWS($W$5:W138)),"")</f>
        <v/>
      </c>
    </row>
    <row r="139" spans="3:26">
      <c r="C139" s="128" t="s">
        <v>491</v>
      </c>
      <c r="D139" s="105">
        <v>6.3047780605032508E-2</v>
      </c>
      <c r="E139" s="105">
        <v>2.7989821882951654E-2</v>
      </c>
      <c r="F139" s="105">
        <v>1.6963528413910092E-2</v>
      </c>
      <c r="G139" s="105">
        <v>1.0460842521911224E-2</v>
      </c>
      <c r="H139" s="105">
        <v>0.86089906700593721</v>
      </c>
      <c r="I139" s="105">
        <v>0.12864009047215155</v>
      </c>
      <c r="J139" s="257" t="s">
        <v>96</v>
      </c>
      <c r="K139" s="260">
        <f>ROWS($J$5:J139)</f>
        <v>135</v>
      </c>
      <c r="L139" s="128" t="str">
        <f t="shared" si="4"/>
        <v/>
      </c>
      <c r="M139" s="128" t="str">
        <f>IFERROR(SMALL($L$5:$L$188,ROWS(J$5:$J139)),"")</f>
        <v/>
      </c>
      <c r="O139" s="128" t="s">
        <v>491</v>
      </c>
      <c r="P139" s="128">
        <v>225</v>
      </c>
      <c r="Q139" s="128">
        <v>100</v>
      </c>
      <c r="R139" s="128">
        <v>60</v>
      </c>
      <c r="S139" s="128">
        <v>75</v>
      </c>
      <c r="T139" s="128">
        <v>3045</v>
      </c>
      <c r="U139" s="128">
        <v>35</v>
      </c>
      <c r="V139" s="128">
        <v>455</v>
      </c>
      <c r="W139" s="257" t="s">
        <v>96</v>
      </c>
      <c r="X139" s="260">
        <f>ROWS($W$5:W139)</f>
        <v>135</v>
      </c>
      <c r="Y139" s="128" t="str">
        <f t="shared" si="5"/>
        <v/>
      </c>
      <c r="Z139" s="128" t="str">
        <f>IFERROR(SMALL($Y$5:$Y$188,ROWS($W$5:W139)),"")</f>
        <v/>
      </c>
    </row>
    <row r="140" spans="3:26">
      <c r="C140" s="128" t="s">
        <v>492</v>
      </c>
      <c r="D140" s="105">
        <v>8.5178875638841564E-3</v>
      </c>
      <c r="E140" s="105">
        <v>1.192504258943782E-2</v>
      </c>
      <c r="F140" s="105">
        <v>1.7035775127768314E-3</v>
      </c>
      <c r="G140" s="105">
        <v>0</v>
      </c>
      <c r="H140" s="105">
        <v>0.96933560477001701</v>
      </c>
      <c r="I140" s="105">
        <v>3.0664395229982964E-2</v>
      </c>
      <c r="J140" s="257" t="s">
        <v>96</v>
      </c>
      <c r="K140" s="260">
        <f>ROWS($J$5:J140)</f>
        <v>136</v>
      </c>
      <c r="L140" s="128" t="str">
        <f t="shared" si="4"/>
        <v/>
      </c>
      <c r="M140" s="128" t="str">
        <f>IFERROR(SMALL($L$5:$L$188,ROWS(J$5:$J140)),"")</f>
        <v/>
      </c>
      <c r="O140" s="128" t="s">
        <v>492</v>
      </c>
      <c r="P140" s="128">
        <v>5</v>
      </c>
      <c r="Q140" s="128">
        <v>5</v>
      </c>
      <c r="R140" s="128">
        <v>0</v>
      </c>
      <c r="S140" s="128">
        <v>5</v>
      </c>
      <c r="T140" s="128">
        <v>570</v>
      </c>
      <c r="U140" s="128">
        <v>0</v>
      </c>
      <c r="V140" s="128">
        <v>20</v>
      </c>
      <c r="W140" s="257" t="s">
        <v>96</v>
      </c>
      <c r="X140" s="260">
        <f>ROWS($W$5:W140)</f>
        <v>136</v>
      </c>
      <c r="Y140" s="128" t="str">
        <f t="shared" si="5"/>
        <v/>
      </c>
      <c r="Z140" s="128" t="str">
        <f>IFERROR(SMALL($Y$5:$Y$188,ROWS($W$5:W140)),"")</f>
        <v/>
      </c>
    </row>
    <row r="141" spans="3:26">
      <c r="C141" s="128" t="s">
        <v>493</v>
      </c>
      <c r="D141" s="105">
        <v>1.3489606368863335E-2</v>
      </c>
      <c r="E141" s="105">
        <v>1.680672268907563E-2</v>
      </c>
      <c r="F141" s="105">
        <v>8.1822202565236622E-3</v>
      </c>
      <c r="G141" s="105">
        <v>1.2826183104820876E-2</v>
      </c>
      <c r="H141" s="105">
        <v>0.94294559929234856</v>
      </c>
      <c r="I141" s="105">
        <v>4.4228217602830605E-2</v>
      </c>
      <c r="J141" s="257" t="s">
        <v>96</v>
      </c>
      <c r="K141" s="260">
        <f>ROWS($J$5:J141)</f>
        <v>137</v>
      </c>
      <c r="L141" s="128" t="str">
        <f t="shared" si="4"/>
        <v/>
      </c>
      <c r="M141" s="128" t="str">
        <f>IFERROR(SMALL($L$5:$L$188,ROWS(J$5:$J141)),"")</f>
        <v/>
      </c>
      <c r="O141" s="128" t="s">
        <v>493</v>
      </c>
      <c r="P141" s="128">
        <v>60</v>
      </c>
      <c r="Q141" s="128">
        <v>75</v>
      </c>
      <c r="R141" s="128">
        <v>35</v>
      </c>
      <c r="S141" s="128">
        <v>25</v>
      </c>
      <c r="T141" s="128">
        <v>4265</v>
      </c>
      <c r="U141" s="128">
        <v>60</v>
      </c>
      <c r="V141" s="128">
        <v>200</v>
      </c>
      <c r="W141" s="257" t="s">
        <v>96</v>
      </c>
      <c r="X141" s="260">
        <f>ROWS($W$5:W141)</f>
        <v>137</v>
      </c>
      <c r="Y141" s="128" t="str">
        <f t="shared" si="5"/>
        <v/>
      </c>
      <c r="Z141" s="128" t="str">
        <f>IFERROR(SMALL($Y$5:$Y$188,ROWS($W$5:W141)),"")</f>
        <v/>
      </c>
    </row>
    <row r="142" spans="3:26">
      <c r="C142" s="128" t="s">
        <v>494</v>
      </c>
      <c r="D142" s="105">
        <v>1.5283842794759825E-2</v>
      </c>
      <c r="E142" s="105">
        <v>5.4585152838427945E-3</v>
      </c>
      <c r="F142" s="105">
        <v>4.3668122270742356E-3</v>
      </c>
      <c r="G142" s="105">
        <v>0</v>
      </c>
      <c r="H142" s="105">
        <v>0.97052401746724892</v>
      </c>
      <c r="I142" s="105">
        <v>2.9475982532751091E-2</v>
      </c>
      <c r="J142" s="257" t="s">
        <v>96</v>
      </c>
      <c r="K142" s="260">
        <f>ROWS($J$5:J142)</f>
        <v>138</v>
      </c>
      <c r="L142" s="128" t="str">
        <f t="shared" si="4"/>
        <v/>
      </c>
      <c r="M142" s="128" t="str">
        <f>IFERROR(SMALL($L$5:$L$188,ROWS(J$5:$J142)),"")</f>
        <v/>
      </c>
      <c r="O142" s="128" t="s">
        <v>494</v>
      </c>
      <c r="P142" s="128">
        <v>15</v>
      </c>
      <c r="Q142" s="128">
        <v>5</v>
      </c>
      <c r="R142" s="128">
        <v>5</v>
      </c>
      <c r="S142" s="128">
        <v>5</v>
      </c>
      <c r="T142" s="128">
        <v>890</v>
      </c>
      <c r="U142" s="128">
        <v>0</v>
      </c>
      <c r="V142" s="128">
        <v>25</v>
      </c>
      <c r="W142" s="257" t="s">
        <v>96</v>
      </c>
      <c r="X142" s="260">
        <f>ROWS($W$5:W142)</f>
        <v>138</v>
      </c>
      <c r="Y142" s="128" t="str">
        <f t="shared" si="5"/>
        <v/>
      </c>
      <c r="Z142" s="128" t="str">
        <f>IFERROR(SMALL($Y$5:$Y$188,ROWS($W$5:W142)),"")</f>
        <v/>
      </c>
    </row>
    <row r="143" spans="3:26">
      <c r="C143" s="128" t="s">
        <v>470</v>
      </c>
      <c r="D143" s="105">
        <v>4.0700040700040697E-3</v>
      </c>
      <c r="E143" s="105">
        <v>4.4770044770044773E-3</v>
      </c>
      <c r="F143" s="105">
        <v>5.2910052910052907E-3</v>
      </c>
      <c r="G143" s="105">
        <v>2.0350020350020349E-3</v>
      </c>
      <c r="H143" s="105">
        <v>0.97924297924297921</v>
      </c>
      <c r="I143" s="105">
        <v>1.5873015873015872E-2</v>
      </c>
      <c r="J143" s="260" t="s">
        <v>97</v>
      </c>
      <c r="K143" s="260">
        <f>ROWS($J$5:J143)</f>
        <v>139</v>
      </c>
      <c r="L143" s="128" t="str">
        <f t="shared" si="4"/>
        <v/>
      </c>
      <c r="M143" s="128" t="str">
        <f>IFERROR(SMALL($L$5:$L$188,ROWS(J$5:$J143)),"")</f>
        <v/>
      </c>
      <c r="O143" s="128" t="s">
        <v>470</v>
      </c>
      <c r="P143" s="128">
        <v>10</v>
      </c>
      <c r="Q143" s="128">
        <v>10</v>
      </c>
      <c r="R143" s="128">
        <v>15</v>
      </c>
      <c r="S143" s="128">
        <v>5</v>
      </c>
      <c r="T143" s="128">
        <v>2405</v>
      </c>
      <c r="U143" s="128">
        <v>10</v>
      </c>
      <c r="V143" s="128">
        <v>40</v>
      </c>
      <c r="W143" s="260" t="s">
        <v>97</v>
      </c>
      <c r="X143" s="260">
        <f>ROWS($W$5:W143)</f>
        <v>139</v>
      </c>
      <c r="Y143" s="128" t="str">
        <f t="shared" si="5"/>
        <v/>
      </c>
      <c r="Z143" s="128" t="str">
        <f>IFERROR(SMALL($Y$5:$Y$188,ROWS($W$5:W143)),"")</f>
        <v/>
      </c>
    </row>
    <row r="144" spans="3:26">
      <c r="C144" s="128" t="s">
        <v>472</v>
      </c>
      <c r="D144" s="105">
        <v>0.17063030101446866</v>
      </c>
      <c r="E144" s="105">
        <v>0.14318975552968569</v>
      </c>
      <c r="F144" s="105">
        <v>1.9125228671212371E-2</v>
      </c>
      <c r="G144" s="105">
        <v>0.16530849825378346</v>
      </c>
      <c r="H144" s="105">
        <v>0.43306169965075669</v>
      </c>
      <c r="I144" s="105">
        <v>0.49825378346915017</v>
      </c>
      <c r="J144" s="260" t="s">
        <v>97</v>
      </c>
      <c r="K144" s="260">
        <f>ROWS($J$5:J144)</f>
        <v>140</v>
      </c>
      <c r="L144" s="128" t="str">
        <f t="shared" si="4"/>
        <v/>
      </c>
      <c r="M144" s="128" t="str">
        <f>IFERROR(SMALL($L$5:$L$188,ROWS(J$5:$J144)),"")</f>
        <v/>
      </c>
      <c r="O144" s="128" t="s">
        <v>472</v>
      </c>
      <c r="P144" s="128">
        <v>1025</v>
      </c>
      <c r="Q144" s="128">
        <v>860</v>
      </c>
      <c r="R144" s="128">
        <v>115</v>
      </c>
      <c r="S144" s="128">
        <v>995</v>
      </c>
      <c r="T144" s="128">
        <v>2605</v>
      </c>
      <c r="U144" s="128">
        <v>415</v>
      </c>
      <c r="V144" s="128">
        <v>2995</v>
      </c>
      <c r="W144" s="260" t="s">
        <v>97</v>
      </c>
      <c r="X144" s="260">
        <f>ROWS($W$5:W144)</f>
        <v>140</v>
      </c>
      <c r="Y144" s="128" t="str">
        <f t="shared" si="5"/>
        <v/>
      </c>
      <c r="Z144" s="128" t="str">
        <f>IFERROR(SMALL($Y$5:$Y$188,ROWS($W$5:W144)),"")</f>
        <v/>
      </c>
    </row>
    <row r="145" spans="3:26">
      <c r="C145" s="128" t="s">
        <v>473</v>
      </c>
      <c r="D145" s="105">
        <v>2.6993484331368292E-2</v>
      </c>
      <c r="E145" s="105">
        <v>1.5513496742165685E-2</v>
      </c>
      <c r="F145" s="105">
        <v>1.8926466025442134E-2</v>
      </c>
      <c r="G145" s="105">
        <v>1.3651877133105802E-2</v>
      </c>
      <c r="H145" s="105">
        <v>0.91653738752714864</v>
      </c>
      <c r="I145" s="105">
        <v>7.5085324232081918E-2</v>
      </c>
      <c r="J145" s="260" t="s">
        <v>97</v>
      </c>
      <c r="K145" s="260">
        <f>ROWS($J$5:J145)</f>
        <v>141</v>
      </c>
      <c r="L145" s="128" t="str">
        <f t="shared" si="4"/>
        <v/>
      </c>
      <c r="M145" s="128" t="str">
        <f>IFERROR(SMALL($L$5:$L$188,ROWS(J$5:$J145)),"")</f>
        <v/>
      </c>
      <c r="O145" s="128" t="s">
        <v>473</v>
      </c>
      <c r="P145" s="128">
        <v>85</v>
      </c>
      <c r="Q145" s="128">
        <v>50</v>
      </c>
      <c r="R145" s="128">
        <v>60</v>
      </c>
      <c r="S145" s="128">
        <v>45</v>
      </c>
      <c r="T145" s="128">
        <v>2955</v>
      </c>
      <c r="U145" s="128">
        <v>25</v>
      </c>
      <c r="V145" s="128">
        <v>240</v>
      </c>
      <c r="W145" s="260" t="s">
        <v>97</v>
      </c>
      <c r="X145" s="260">
        <f>ROWS($W$5:W145)</f>
        <v>141</v>
      </c>
      <c r="Y145" s="128" t="str">
        <f t="shared" si="5"/>
        <v/>
      </c>
      <c r="Z145" s="128" t="str">
        <f>IFERROR(SMALL($Y$5:$Y$188,ROWS($W$5:W145)),"")</f>
        <v/>
      </c>
    </row>
    <row r="146" spans="3:26">
      <c r="C146" s="128" t="s">
        <v>475</v>
      </c>
      <c r="D146" s="105">
        <v>1.9253208868144692E-2</v>
      </c>
      <c r="E146" s="105">
        <v>1.1960326721120186E-2</v>
      </c>
      <c r="F146" s="105">
        <v>1.2252042007001166E-2</v>
      </c>
      <c r="G146" s="105">
        <v>7.5845974329054842E-3</v>
      </c>
      <c r="H146" s="105">
        <v>0.94399066511085183</v>
      </c>
      <c r="I146" s="105">
        <v>5.1050175029171529E-2</v>
      </c>
      <c r="J146" s="260" t="s">
        <v>97</v>
      </c>
      <c r="K146" s="260">
        <f>ROWS($J$5:J146)</f>
        <v>142</v>
      </c>
      <c r="L146" s="128" t="str">
        <f t="shared" si="4"/>
        <v/>
      </c>
      <c r="M146" s="128" t="str">
        <f>IFERROR(SMALL($L$5:$L$188,ROWS(J$5:$J146)),"")</f>
        <v/>
      </c>
      <c r="O146" s="128" t="s">
        <v>475</v>
      </c>
      <c r="P146" s="128">
        <v>65</v>
      </c>
      <c r="Q146" s="128">
        <v>40</v>
      </c>
      <c r="R146" s="128">
        <v>40</v>
      </c>
      <c r="S146" s="128">
        <v>25</v>
      </c>
      <c r="T146" s="128">
        <v>3235</v>
      </c>
      <c r="U146" s="128">
        <v>15</v>
      </c>
      <c r="V146" s="128">
        <v>175</v>
      </c>
      <c r="W146" s="260" t="s">
        <v>97</v>
      </c>
      <c r="X146" s="260">
        <f>ROWS($W$5:W146)</f>
        <v>142</v>
      </c>
      <c r="Y146" s="128" t="str">
        <f t="shared" si="5"/>
        <v/>
      </c>
      <c r="Z146" s="128" t="str">
        <f>IFERROR(SMALL($Y$5:$Y$188,ROWS($W$5:W146)),"")</f>
        <v/>
      </c>
    </row>
    <row r="147" spans="3:26">
      <c r="C147" s="128" t="s">
        <v>476</v>
      </c>
      <c r="D147" s="105">
        <v>5.5085865257595776E-2</v>
      </c>
      <c r="E147" s="105">
        <v>3.0911492734478203E-2</v>
      </c>
      <c r="F147" s="105">
        <v>9.3791281373844116E-3</v>
      </c>
      <c r="G147" s="105">
        <v>1.2549537648612946E-2</v>
      </c>
      <c r="H147" s="105">
        <v>0.87926023778071338</v>
      </c>
      <c r="I147" s="105">
        <v>0.10792602377807134</v>
      </c>
      <c r="J147" s="260" t="s">
        <v>97</v>
      </c>
      <c r="K147" s="260">
        <f>ROWS($J$5:J147)</f>
        <v>143</v>
      </c>
      <c r="L147" s="128" t="str">
        <f t="shared" si="4"/>
        <v/>
      </c>
      <c r="M147" s="128" t="str">
        <f>IFERROR(SMALL($L$5:$L$188,ROWS(J$5:$J147)),"")</f>
        <v/>
      </c>
      <c r="O147" s="128" t="s">
        <v>476</v>
      </c>
      <c r="P147" s="128">
        <v>415</v>
      </c>
      <c r="Q147" s="128">
        <v>235</v>
      </c>
      <c r="R147" s="128">
        <v>70</v>
      </c>
      <c r="S147" s="128">
        <v>95</v>
      </c>
      <c r="T147" s="128">
        <v>6655</v>
      </c>
      <c r="U147" s="128">
        <v>95</v>
      </c>
      <c r="V147" s="128">
        <v>815</v>
      </c>
      <c r="W147" s="260" t="s">
        <v>97</v>
      </c>
      <c r="X147" s="260">
        <f>ROWS($W$5:W147)</f>
        <v>143</v>
      </c>
      <c r="Y147" s="128" t="str">
        <f t="shared" si="5"/>
        <v/>
      </c>
      <c r="Z147" s="128" t="str">
        <f>IFERROR(SMALL($Y$5:$Y$188,ROWS($W$5:W147)),"")</f>
        <v/>
      </c>
    </row>
    <row r="148" spans="3:26">
      <c r="C148" s="128" t="s">
        <v>477</v>
      </c>
      <c r="D148" s="105">
        <v>2.9133858267716535E-2</v>
      </c>
      <c r="E148" s="105">
        <v>2.0275590551181104E-2</v>
      </c>
      <c r="F148" s="105">
        <v>1.1023622047244094E-2</v>
      </c>
      <c r="G148" s="105">
        <v>1.0039370078740157E-2</v>
      </c>
      <c r="H148" s="105">
        <v>0.92263779527559053</v>
      </c>
      <c r="I148" s="105">
        <v>7.0472440944881892E-2</v>
      </c>
      <c r="J148" s="260" t="s">
        <v>97</v>
      </c>
      <c r="K148" s="260">
        <f>ROWS($J$5:J148)</f>
        <v>144</v>
      </c>
      <c r="L148" s="128" t="str">
        <f t="shared" si="4"/>
        <v/>
      </c>
      <c r="M148" s="128" t="str">
        <f>IFERROR(SMALL($L$5:$L$188,ROWS(J$5:$J148)),"")</f>
        <v/>
      </c>
      <c r="O148" s="128" t="s">
        <v>477</v>
      </c>
      <c r="P148" s="128">
        <v>150</v>
      </c>
      <c r="Q148" s="128">
        <v>105</v>
      </c>
      <c r="R148" s="128">
        <v>55</v>
      </c>
      <c r="S148" s="128">
        <v>50</v>
      </c>
      <c r="T148" s="128">
        <v>4685</v>
      </c>
      <c r="U148" s="128">
        <v>35</v>
      </c>
      <c r="V148" s="128">
        <v>360</v>
      </c>
      <c r="W148" s="260" t="s">
        <v>97</v>
      </c>
      <c r="X148" s="260">
        <f>ROWS($W$5:W148)</f>
        <v>144</v>
      </c>
      <c r="Y148" s="128" t="str">
        <f t="shared" si="5"/>
        <v/>
      </c>
      <c r="Z148" s="128" t="str">
        <f>IFERROR(SMALL($Y$5:$Y$188,ROWS($W$5:W148)),"")</f>
        <v/>
      </c>
    </row>
    <row r="149" spans="3:26">
      <c r="C149" s="128" t="s">
        <v>478</v>
      </c>
      <c r="D149" s="105">
        <v>1.6515276630883566E-2</v>
      </c>
      <c r="E149" s="105">
        <v>8.7295033620384578E-3</v>
      </c>
      <c r="F149" s="105">
        <v>4.8366167276159017E-3</v>
      </c>
      <c r="G149" s="105">
        <v>4.7186504659667335E-3</v>
      </c>
      <c r="H149" s="105">
        <v>0.96095316739412528</v>
      </c>
      <c r="I149" s="105">
        <v>3.480004718650466E-2</v>
      </c>
      <c r="J149" s="260" t="s">
        <v>97</v>
      </c>
      <c r="K149" s="260">
        <f>ROWS($J$5:J149)</f>
        <v>145</v>
      </c>
      <c r="L149" s="128" t="str">
        <f t="shared" si="4"/>
        <v/>
      </c>
      <c r="M149" s="128" t="str">
        <f>IFERROR(SMALL($L$5:$L$188,ROWS(J$5:$J149)),"")</f>
        <v/>
      </c>
      <c r="O149" s="128" t="s">
        <v>478</v>
      </c>
      <c r="P149" s="128">
        <v>140</v>
      </c>
      <c r="Q149" s="128">
        <v>75</v>
      </c>
      <c r="R149" s="128">
        <v>40</v>
      </c>
      <c r="S149" s="128">
        <v>40</v>
      </c>
      <c r="T149" s="128">
        <v>8145</v>
      </c>
      <c r="U149" s="128">
        <v>35</v>
      </c>
      <c r="V149" s="128">
        <v>295</v>
      </c>
      <c r="W149" s="260" t="s">
        <v>97</v>
      </c>
      <c r="X149" s="260">
        <f>ROWS($W$5:W149)</f>
        <v>145</v>
      </c>
      <c r="Y149" s="128" t="str">
        <f t="shared" si="5"/>
        <v/>
      </c>
      <c r="Z149" s="128" t="str">
        <f>IFERROR(SMALL($Y$5:$Y$188,ROWS($W$5:W149)),"")</f>
        <v/>
      </c>
    </row>
    <row r="150" spans="3:26">
      <c r="C150" s="128" t="s">
        <v>479</v>
      </c>
      <c r="D150" s="105">
        <v>2.8921023359288096E-2</v>
      </c>
      <c r="E150" s="105">
        <v>5.5617352614015575E-3</v>
      </c>
      <c r="F150" s="105">
        <v>1.0011123470522803E-2</v>
      </c>
      <c r="G150" s="105">
        <v>5.5617352614015575E-3</v>
      </c>
      <c r="H150" s="105">
        <v>0.94438264738598443</v>
      </c>
      <c r="I150" s="105">
        <v>5.0055617352614018E-2</v>
      </c>
      <c r="J150" s="260" t="s">
        <v>97</v>
      </c>
      <c r="K150" s="260">
        <f>ROWS($J$5:J150)</f>
        <v>146</v>
      </c>
      <c r="L150" s="128" t="str">
        <f t="shared" si="4"/>
        <v/>
      </c>
      <c r="M150" s="128" t="str">
        <f>IFERROR(SMALL($L$5:$L$188,ROWS(J$5:$J150)),"")</f>
        <v/>
      </c>
      <c r="O150" s="128" t="s">
        <v>479</v>
      </c>
      <c r="P150" s="128">
        <v>25</v>
      </c>
      <c r="Q150" s="128">
        <v>5</v>
      </c>
      <c r="R150" s="128">
        <v>10</v>
      </c>
      <c r="S150" s="128">
        <v>5</v>
      </c>
      <c r="T150" s="128">
        <v>850</v>
      </c>
      <c r="U150" s="128">
        <v>5</v>
      </c>
      <c r="V150" s="128">
        <v>45</v>
      </c>
      <c r="W150" s="260" t="s">
        <v>97</v>
      </c>
      <c r="X150" s="260">
        <f>ROWS($W$5:W150)</f>
        <v>146</v>
      </c>
      <c r="Y150" s="128" t="str">
        <f t="shared" si="5"/>
        <v/>
      </c>
      <c r="Z150" s="128" t="str">
        <f>IFERROR(SMALL($Y$5:$Y$188,ROWS($W$5:W150)),"")</f>
        <v/>
      </c>
    </row>
    <row r="151" spans="3:26">
      <c r="C151" s="128" t="s">
        <v>480</v>
      </c>
      <c r="D151" s="105">
        <v>2.0691461498166579E-2</v>
      </c>
      <c r="E151" s="105">
        <v>1.3707001920726384E-2</v>
      </c>
      <c r="F151" s="105">
        <v>5.6748734066701589E-3</v>
      </c>
      <c r="G151" s="105">
        <v>6.3733193644141782E-3</v>
      </c>
      <c r="H151" s="105">
        <v>0.94752924742448053</v>
      </c>
      <c r="I151" s="105">
        <v>4.6446656189977301E-2</v>
      </c>
      <c r="J151" s="260" t="s">
        <v>97</v>
      </c>
      <c r="K151" s="260">
        <f>ROWS($J$5:J151)</f>
        <v>147</v>
      </c>
      <c r="L151" s="128" t="str">
        <f t="shared" si="4"/>
        <v/>
      </c>
      <c r="M151" s="128" t="str">
        <f>IFERROR(SMALL($L$5:$L$188,ROWS(J$5:$J151)),"")</f>
        <v/>
      </c>
      <c r="O151" s="128" t="s">
        <v>480</v>
      </c>
      <c r="P151" s="128">
        <v>235</v>
      </c>
      <c r="Q151" s="128">
        <v>155</v>
      </c>
      <c r="R151" s="128">
        <v>65</v>
      </c>
      <c r="S151" s="128">
        <v>75</v>
      </c>
      <c r="T151" s="128">
        <v>10855</v>
      </c>
      <c r="U151" s="128">
        <v>70</v>
      </c>
      <c r="V151" s="128">
        <v>530</v>
      </c>
      <c r="W151" s="260" t="s">
        <v>97</v>
      </c>
      <c r="X151" s="260">
        <f>ROWS($W$5:W151)</f>
        <v>147</v>
      </c>
      <c r="Y151" s="128" t="str">
        <f t="shared" si="5"/>
        <v/>
      </c>
      <c r="Z151" s="128" t="str">
        <f>IFERROR(SMALL($Y$5:$Y$188,ROWS($W$5:W151)),"")</f>
        <v/>
      </c>
    </row>
    <row r="152" spans="3:26">
      <c r="C152" s="128" t="s">
        <v>481</v>
      </c>
      <c r="D152" s="105">
        <v>3.7735849056603772E-2</v>
      </c>
      <c r="E152" s="105">
        <v>4.7169811320754715E-3</v>
      </c>
      <c r="F152" s="105">
        <v>4.7169811320754715E-3</v>
      </c>
      <c r="G152" s="105">
        <v>4.7169811320754715E-3</v>
      </c>
      <c r="H152" s="105">
        <v>0.94811320754716977</v>
      </c>
      <c r="I152" s="105">
        <v>5.1886792452830191E-2</v>
      </c>
      <c r="J152" s="260" t="s">
        <v>97</v>
      </c>
      <c r="K152" s="260">
        <f>ROWS($J$5:J152)</f>
        <v>148</v>
      </c>
      <c r="L152" s="128" t="str">
        <f t="shared" si="4"/>
        <v/>
      </c>
      <c r="M152" s="128" t="str">
        <f>IFERROR(SMALL($L$5:$L$188,ROWS(J$5:$J152)),"")</f>
        <v/>
      </c>
      <c r="O152" s="128" t="s">
        <v>481</v>
      </c>
      <c r="P152" s="128">
        <v>10</v>
      </c>
      <c r="Q152" s="128">
        <v>0</v>
      </c>
      <c r="R152" s="128">
        <v>0</v>
      </c>
      <c r="S152" s="128">
        <v>0</v>
      </c>
      <c r="T152" s="128">
        <v>200</v>
      </c>
      <c r="U152" s="128">
        <v>0</v>
      </c>
      <c r="V152" s="128">
        <v>10</v>
      </c>
      <c r="W152" s="260" t="s">
        <v>97</v>
      </c>
      <c r="X152" s="260">
        <f>ROWS($W$5:W152)</f>
        <v>148</v>
      </c>
      <c r="Y152" s="128" t="str">
        <f t="shared" si="5"/>
        <v/>
      </c>
      <c r="Z152" s="128" t="str">
        <f>IFERROR(SMALL($Y$5:$Y$188,ROWS($W$5:W152)),"")</f>
        <v/>
      </c>
    </row>
    <row r="153" spans="3:26">
      <c r="C153" s="128" t="s">
        <v>482</v>
      </c>
      <c r="D153" s="105">
        <v>2.0507246376811596E-2</v>
      </c>
      <c r="E153" s="105">
        <v>1.2391304347826086E-2</v>
      </c>
      <c r="F153" s="105">
        <v>5.72463768115942E-3</v>
      </c>
      <c r="G153" s="105">
        <v>7.1739130434782606E-3</v>
      </c>
      <c r="H153" s="105">
        <v>0.94782608695652171</v>
      </c>
      <c r="I153" s="105">
        <v>4.579710144927536E-2</v>
      </c>
      <c r="J153" s="260" t="s">
        <v>97</v>
      </c>
      <c r="K153" s="260">
        <f>ROWS($J$5:J153)</f>
        <v>149</v>
      </c>
      <c r="L153" s="128" t="str">
        <f t="shared" si="4"/>
        <v/>
      </c>
      <c r="M153" s="128" t="str">
        <f>IFERROR(SMALL($L$5:$L$188,ROWS(J$5:$J153)),"")</f>
        <v/>
      </c>
      <c r="O153" s="128" t="s">
        <v>482</v>
      </c>
      <c r="P153" s="128">
        <v>285</v>
      </c>
      <c r="Q153" s="128">
        <v>170</v>
      </c>
      <c r="R153" s="128">
        <v>80</v>
      </c>
      <c r="S153" s="128">
        <v>100</v>
      </c>
      <c r="T153" s="128">
        <v>13080</v>
      </c>
      <c r="U153" s="128">
        <v>90</v>
      </c>
      <c r="V153" s="128">
        <v>630</v>
      </c>
      <c r="W153" s="260" t="s">
        <v>97</v>
      </c>
      <c r="X153" s="260">
        <f>ROWS($W$5:W153)</f>
        <v>149</v>
      </c>
      <c r="Y153" s="128" t="str">
        <f t="shared" si="5"/>
        <v/>
      </c>
      <c r="Z153" s="128" t="str">
        <f>IFERROR(SMALL($Y$5:$Y$188,ROWS($W$5:W153)),"")</f>
        <v/>
      </c>
    </row>
    <row r="154" spans="3:26">
      <c r="C154" s="128" t="s">
        <v>483</v>
      </c>
      <c r="D154" s="105">
        <v>2.3846363884590879E-2</v>
      </c>
      <c r="E154" s="105">
        <v>2.2845180668062254E-2</v>
      </c>
      <c r="F154" s="105">
        <v>5.5975243469554925E-3</v>
      </c>
      <c r="G154" s="105">
        <v>6.1891326112678618E-3</v>
      </c>
      <c r="H154" s="105">
        <v>0.93510512423773551</v>
      </c>
      <c r="I154" s="105">
        <v>5.8478201510876487E-2</v>
      </c>
      <c r="J154" s="260" t="s">
        <v>97</v>
      </c>
      <c r="K154" s="260">
        <f>ROWS($J$5:J154)</f>
        <v>150</v>
      </c>
      <c r="L154" s="128" t="str">
        <f t="shared" si="4"/>
        <v/>
      </c>
      <c r="M154" s="128" t="str">
        <f>IFERROR(SMALL($L$5:$L$188,ROWS(J$5:$J154)),"")</f>
        <v/>
      </c>
      <c r="O154" s="128" t="s">
        <v>483</v>
      </c>
      <c r="P154" s="128">
        <v>525</v>
      </c>
      <c r="Q154" s="128">
        <v>500</v>
      </c>
      <c r="R154" s="128">
        <v>125</v>
      </c>
      <c r="S154" s="128">
        <v>135</v>
      </c>
      <c r="T154" s="128">
        <v>20550</v>
      </c>
      <c r="U154" s="128">
        <v>140</v>
      </c>
      <c r="V154" s="128">
        <v>1285</v>
      </c>
      <c r="W154" s="260" t="s">
        <v>97</v>
      </c>
      <c r="X154" s="260">
        <f>ROWS($W$5:W154)</f>
        <v>150</v>
      </c>
      <c r="Y154" s="128" t="str">
        <f t="shared" si="5"/>
        <v/>
      </c>
      <c r="Z154" s="128" t="str">
        <f>IFERROR(SMALL($Y$5:$Y$188,ROWS($W$5:W154)),"")</f>
        <v/>
      </c>
    </row>
    <row r="155" spans="3:26">
      <c r="C155" s="128" t="s">
        <v>484</v>
      </c>
      <c r="D155" s="105">
        <v>1.8604651162790697E-2</v>
      </c>
      <c r="E155" s="105">
        <v>1.8604651162790697E-2</v>
      </c>
      <c r="F155" s="105">
        <v>6.9767441860465115E-3</v>
      </c>
      <c r="G155" s="105">
        <v>6.9767441860465115E-3</v>
      </c>
      <c r="H155" s="105">
        <v>0.94883720930232562</v>
      </c>
      <c r="I155" s="105">
        <v>5.1162790697674418E-2</v>
      </c>
      <c r="J155" s="260" t="s">
        <v>97</v>
      </c>
      <c r="K155" s="260">
        <f>ROWS($J$5:J155)</f>
        <v>151</v>
      </c>
      <c r="L155" s="128" t="str">
        <f t="shared" si="4"/>
        <v/>
      </c>
      <c r="M155" s="128" t="str">
        <f>IFERROR(SMALL($L$5:$L$188,ROWS(J$5:$J155)),"")</f>
        <v/>
      </c>
      <c r="O155" s="128" t="s">
        <v>484</v>
      </c>
      <c r="P155" s="128">
        <v>10</v>
      </c>
      <c r="Q155" s="128">
        <v>10</v>
      </c>
      <c r="R155" s="128">
        <v>5</v>
      </c>
      <c r="S155" s="128">
        <v>5</v>
      </c>
      <c r="T155" s="128">
        <v>410</v>
      </c>
      <c r="U155" s="128">
        <v>0</v>
      </c>
      <c r="V155" s="128">
        <v>20</v>
      </c>
      <c r="W155" s="260" t="s">
        <v>97</v>
      </c>
      <c r="X155" s="260">
        <f>ROWS($W$5:W155)</f>
        <v>151</v>
      </c>
      <c r="Y155" s="128" t="str">
        <f t="shared" si="5"/>
        <v/>
      </c>
      <c r="Z155" s="128" t="str">
        <f>IFERROR(SMALL($Y$5:$Y$188,ROWS($W$5:W155)),"")</f>
        <v/>
      </c>
    </row>
    <row r="156" spans="3:26">
      <c r="C156" s="128" t="s">
        <v>485</v>
      </c>
      <c r="D156" s="105">
        <v>4.2996075754990613E-2</v>
      </c>
      <c r="E156" s="105">
        <v>2.098617983279304E-2</v>
      </c>
      <c r="F156" s="105">
        <v>1.0578399590513564E-2</v>
      </c>
      <c r="G156" s="105">
        <v>1.3649547858727179E-2</v>
      </c>
      <c r="H156" s="105">
        <v>0.89865210714895072</v>
      </c>
      <c r="I156" s="105">
        <v>8.8210203037024398E-2</v>
      </c>
      <c r="J156" s="260" t="s">
        <v>97</v>
      </c>
      <c r="K156" s="260">
        <f>ROWS($J$5:J156)</f>
        <v>152</v>
      </c>
      <c r="L156" s="128" t="str">
        <f t="shared" si="4"/>
        <v/>
      </c>
      <c r="M156" s="128" t="str">
        <f>IFERROR(SMALL($L$5:$L$188,ROWS(J$5:$J156)),"")</f>
        <v/>
      </c>
      <c r="O156" s="128" t="s">
        <v>485</v>
      </c>
      <c r="P156" s="128">
        <v>250</v>
      </c>
      <c r="Q156" s="128">
        <v>125</v>
      </c>
      <c r="R156" s="128">
        <v>60</v>
      </c>
      <c r="S156" s="128">
        <v>80</v>
      </c>
      <c r="T156" s="128">
        <v>5265</v>
      </c>
      <c r="U156" s="128">
        <v>75</v>
      </c>
      <c r="V156" s="128">
        <v>515</v>
      </c>
      <c r="W156" s="260" t="s">
        <v>97</v>
      </c>
      <c r="X156" s="260">
        <f>ROWS($W$5:W156)</f>
        <v>152</v>
      </c>
      <c r="Y156" s="128" t="str">
        <f t="shared" si="5"/>
        <v/>
      </c>
      <c r="Z156" s="128" t="str">
        <f>IFERROR(SMALL($Y$5:$Y$188,ROWS($W$5:W156)),"")</f>
        <v/>
      </c>
    </row>
    <row r="157" spans="3:26">
      <c r="C157" s="128" t="s">
        <v>486</v>
      </c>
      <c r="D157" s="105">
        <v>9.0634441087613302E-3</v>
      </c>
      <c r="E157" s="105">
        <v>6.0422960725075529E-3</v>
      </c>
      <c r="F157" s="105">
        <v>3.0211480362537764E-3</v>
      </c>
      <c r="G157" s="105">
        <v>3.0211480362537764E-3</v>
      </c>
      <c r="H157" s="105">
        <v>0.97583081570996977</v>
      </c>
      <c r="I157" s="105">
        <v>2.1148036253776436E-2</v>
      </c>
      <c r="J157" s="260" t="s">
        <v>97</v>
      </c>
      <c r="K157" s="260">
        <f>ROWS($J$5:J157)</f>
        <v>153</v>
      </c>
      <c r="L157" s="128" t="str">
        <f t="shared" si="4"/>
        <v/>
      </c>
      <c r="M157" s="128" t="str">
        <f>IFERROR(SMALL($L$5:$L$188,ROWS(J$5:$J157)),"")</f>
        <v/>
      </c>
      <c r="O157" s="128" t="s">
        <v>486</v>
      </c>
      <c r="P157" s="128">
        <v>5</v>
      </c>
      <c r="Q157" s="128">
        <v>0</v>
      </c>
      <c r="R157" s="128">
        <v>0</v>
      </c>
      <c r="S157" s="128">
        <v>0</v>
      </c>
      <c r="T157" s="128">
        <v>325</v>
      </c>
      <c r="U157" s="128">
        <v>0</v>
      </c>
      <c r="V157" s="128">
        <v>5</v>
      </c>
      <c r="W157" s="260" t="s">
        <v>97</v>
      </c>
      <c r="X157" s="260">
        <f>ROWS($W$5:W157)</f>
        <v>153</v>
      </c>
      <c r="Y157" s="128" t="str">
        <f t="shared" si="5"/>
        <v/>
      </c>
      <c r="Z157" s="128" t="str">
        <f>IFERROR(SMALL($Y$5:$Y$188,ROWS($W$5:W157)),"")</f>
        <v/>
      </c>
    </row>
    <row r="158" spans="3:26">
      <c r="C158" s="128" t="s">
        <v>487</v>
      </c>
      <c r="D158" s="105">
        <v>6.8027210884353739E-3</v>
      </c>
      <c r="E158" s="105">
        <v>2.0408163265306121E-2</v>
      </c>
      <c r="F158" s="105">
        <v>0</v>
      </c>
      <c r="G158" s="105">
        <v>0</v>
      </c>
      <c r="H158" s="105">
        <v>0.97278911564625847</v>
      </c>
      <c r="I158" s="105">
        <v>2.7210884353741496E-2</v>
      </c>
      <c r="J158" s="260" t="s">
        <v>97</v>
      </c>
      <c r="K158" s="260">
        <f>ROWS($J$5:J158)</f>
        <v>154</v>
      </c>
      <c r="L158" s="128" t="str">
        <f t="shared" si="4"/>
        <v/>
      </c>
      <c r="M158" s="128" t="str">
        <f>IFERROR(SMALL($L$5:$L$188,ROWS(J$5:$J158)),"")</f>
        <v/>
      </c>
      <c r="O158" s="128" t="s">
        <v>487</v>
      </c>
      <c r="P158" s="128">
        <v>0</v>
      </c>
      <c r="Q158" s="128">
        <v>5</v>
      </c>
      <c r="R158" s="128">
        <v>0</v>
      </c>
      <c r="S158" s="128">
        <v>0</v>
      </c>
      <c r="T158" s="128">
        <v>145</v>
      </c>
      <c r="U158" s="128">
        <v>0</v>
      </c>
      <c r="V158" s="128">
        <v>5</v>
      </c>
      <c r="W158" s="260" t="s">
        <v>97</v>
      </c>
      <c r="X158" s="260">
        <f>ROWS($W$5:W158)</f>
        <v>154</v>
      </c>
      <c r="Y158" s="128" t="str">
        <f t="shared" si="5"/>
        <v/>
      </c>
      <c r="Z158" s="128" t="str">
        <f>IFERROR(SMALL($Y$5:$Y$188,ROWS($W$5:W158)),"")</f>
        <v/>
      </c>
    </row>
    <row r="159" spans="3:26">
      <c r="C159" s="128" t="s">
        <v>488</v>
      </c>
      <c r="D159" s="105">
        <v>1.2690355329949238E-2</v>
      </c>
      <c r="E159" s="105">
        <v>1.1104060913705584E-2</v>
      </c>
      <c r="F159" s="105">
        <v>1.9035532994923859E-2</v>
      </c>
      <c r="G159" s="105">
        <v>4.4416243654822338E-3</v>
      </c>
      <c r="H159" s="105">
        <v>0.91529187817258884</v>
      </c>
      <c r="I159" s="105">
        <v>4.7271573604060917E-2</v>
      </c>
      <c r="J159" s="260" t="s">
        <v>97</v>
      </c>
      <c r="K159" s="260">
        <f>ROWS($J$5:J159)</f>
        <v>155</v>
      </c>
      <c r="L159" s="128" t="str">
        <f t="shared" si="4"/>
        <v/>
      </c>
      <c r="M159" s="128" t="str">
        <f>IFERROR(SMALL($L$5:$L$188,ROWS(J$5:$J159)),"")</f>
        <v/>
      </c>
      <c r="O159" s="128" t="s">
        <v>488</v>
      </c>
      <c r="P159" s="128">
        <v>40</v>
      </c>
      <c r="Q159" s="128">
        <v>35</v>
      </c>
      <c r="R159" s="128">
        <v>60</v>
      </c>
      <c r="S159" s="128">
        <v>15</v>
      </c>
      <c r="T159" s="128">
        <v>2885</v>
      </c>
      <c r="U159" s="128">
        <v>120</v>
      </c>
      <c r="V159" s="128">
        <v>150</v>
      </c>
      <c r="W159" s="260" t="s">
        <v>97</v>
      </c>
      <c r="X159" s="260">
        <f>ROWS($W$5:W159)</f>
        <v>155</v>
      </c>
      <c r="Y159" s="128" t="str">
        <f t="shared" si="5"/>
        <v/>
      </c>
      <c r="Z159" s="128" t="str">
        <f>IFERROR(SMALL($Y$5:$Y$188,ROWS($W$5:W159)),"")</f>
        <v/>
      </c>
    </row>
    <row r="160" spans="3:26">
      <c r="C160" s="128" t="s">
        <v>489</v>
      </c>
      <c r="D160" s="105">
        <v>3.0576175326970659E-2</v>
      </c>
      <c r="E160" s="105">
        <v>1.4316012725344645E-2</v>
      </c>
      <c r="F160" s="105">
        <v>1.2195121951219513E-2</v>
      </c>
      <c r="G160" s="105">
        <v>6.1859314245316368E-3</v>
      </c>
      <c r="H160" s="105">
        <v>0.93001060445387063</v>
      </c>
      <c r="I160" s="105">
        <v>6.3273241428066451E-2</v>
      </c>
      <c r="J160" s="260" t="s">
        <v>97</v>
      </c>
      <c r="K160" s="260">
        <f>ROWS($J$5:J160)</f>
        <v>156</v>
      </c>
      <c r="L160" s="128" t="str">
        <f t="shared" si="4"/>
        <v/>
      </c>
      <c r="M160" s="128" t="str">
        <f>IFERROR(SMALL($L$5:$L$188,ROWS(J$5:$J160)),"")</f>
        <v/>
      </c>
      <c r="O160" s="128" t="s">
        <v>489</v>
      </c>
      <c r="P160" s="128">
        <v>175</v>
      </c>
      <c r="Q160" s="128">
        <v>80</v>
      </c>
      <c r="R160" s="128">
        <v>70</v>
      </c>
      <c r="S160" s="128">
        <v>35</v>
      </c>
      <c r="T160" s="128">
        <v>5260</v>
      </c>
      <c r="U160" s="128">
        <v>40</v>
      </c>
      <c r="V160" s="128">
        <v>360</v>
      </c>
      <c r="W160" s="260" t="s">
        <v>97</v>
      </c>
      <c r="X160" s="260">
        <f>ROWS($W$5:W160)</f>
        <v>156</v>
      </c>
      <c r="Y160" s="128" t="str">
        <f t="shared" si="5"/>
        <v/>
      </c>
      <c r="Z160" s="128" t="str">
        <f>IFERROR(SMALL($Y$5:$Y$188,ROWS($W$5:W160)),"")</f>
        <v/>
      </c>
    </row>
    <row r="161" spans="3:26">
      <c r="C161" s="128" t="s">
        <v>490</v>
      </c>
      <c r="D161" s="105">
        <v>6.3051702395964693E-2</v>
      </c>
      <c r="E161" s="105">
        <v>3.530895334174023E-2</v>
      </c>
      <c r="F161" s="105">
        <v>1.1349306431273645E-2</v>
      </c>
      <c r="G161" s="105">
        <v>1.1349306431273645E-2</v>
      </c>
      <c r="H161" s="105">
        <v>0.87011349306431274</v>
      </c>
      <c r="I161" s="105">
        <v>0.12105926860025221</v>
      </c>
      <c r="J161" s="260" t="s">
        <v>97</v>
      </c>
      <c r="K161" s="260">
        <f>ROWS($J$5:J161)</f>
        <v>157</v>
      </c>
      <c r="L161" s="128" t="str">
        <f t="shared" si="4"/>
        <v/>
      </c>
      <c r="M161" s="128" t="str">
        <f>IFERROR(SMALL($L$5:$L$188,ROWS(J$5:$J161)),"")</f>
        <v/>
      </c>
      <c r="O161" s="128" t="s">
        <v>490</v>
      </c>
      <c r="P161" s="128">
        <v>50</v>
      </c>
      <c r="Q161" s="128">
        <v>30</v>
      </c>
      <c r="R161" s="128">
        <v>10</v>
      </c>
      <c r="S161" s="128">
        <v>10</v>
      </c>
      <c r="T161" s="128">
        <v>690</v>
      </c>
      <c r="U161" s="128">
        <v>5</v>
      </c>
      <c r="V161" s="128">
        <v>95</v>
      </c>
      <c r="W161" s="260" t="s">
        <v>97</v>
      </c>
      <c r="X161" s="260">
        <f>ROWS($W$5:W161)</f>
        <v>157</v>
      </c>
      <c r="Y161" s="128" t="str">
        <f t="shared" si="5"/>
        <v/>
      </c>
      <c r="Z161" s="128" t="str">
        <f>IFERROR(SMALL($Y$5:$Y$188,ROWS($W$5:W161)),"")</f>
        <v/>
      </c>
    </row>
    <row r="162" spans="3:26">
      <c r="C162" s="128" t="s">
        <v>491</v>
      </c>
      <c r="D162" s="105">
        <v>5.6492842535787319E-2</v>
      </c>
      <c r="E162" s="105">
        <v>2.7862985685071576E-2</v>
      </c>
      <c r="F162" s="105">
        <v>1.2525562372188138E-2</v>
      </c>
      <c r="G162" s="105">
        <v>2.1472392638036811E-2</v>
      </c>
      <c r="H162" s="105">
        <v>0.86988752556237214</v>
      </c>
      <c r="I162" s="105">
        <v>0.11835378323108385</v>
      </c>
      <c r="J162" s="260" t="s">
        <v>97</v>
      </c>
      <c r="K162" s="260">
        <f>ROWS($J$5:J162)</f>
        <v>158</v>
      </c>
      <c r="L162" s="128" t="str">
        <f t="shared" si="4"/>
        <v/>
      </c>
      <c r="M162" s="128" t="str">
        <f>IFERROR(SMALL($L$5:$L$188,ROWS(J$5:$J162)),"")</f>
        <v/>
      </c>
      <c r="O162" s="128" t="s">
        <v>491</v>
      </c>
      <c r="P162" s="128">
        <v>220</v>
      </c>
      <c r="Q162" s="128">
        <v>110</v>
      </c>
      <c r="R162" s="128">
        <v>50</v>
      </c>
      <c r="S162" s="128">
        <v>85</v>
      </c>
      <c r="T162" s="128">
        <v>3405</v>
      </c>
      <c r="U162" s="128">
        <v>45</v>
      </c>
      <c r="V162" s="128">
        <v>465</v>
      </c>
      <c r="W162" s="260" t="s">
        <v>97</v>
      </c>
      <c r="X162" s="260">
        <f>ROWS($W$5:W162)</f>
        <v>158</v>
      </c>
      <c r="Y162" s="128" t="str">
        <f t="shared" si="5"/>
        <v/>
      </c>
      <c r="Z162" s="128" t="str">
        <f>IFERROR(SMALL($Y$5:$Y$188,ROWS($W$5:W162)),"")</f>
        <v/>
      </c>
    </row>
    <row r="163" spans="3:26">
      <c r="C163" s="128" t="s">
        <v>492</v>
      </c>
      <c r="D163" s="105">
        <v>2.3696682464454978E-3</v>
      </c>
      <c r="E163" s="105">
        <v>7.1090047393364926E-3</v>
      </c>
      <c r="F163" s="105">
        <v>4.7393364928909956E-3</v>
      </c>
      <c r="G163" s="105">
        <v>2.3696682464454978E-3</v>
      </c>
      <c r="H163" s="105">
        <v>0.98341232227488151</v>
      </c>
      <c r="I163" s="105">
        <v>1.6587677725118485E-2</v>
      </c>
      <c r="J163" s="260" t="s">
        <v>97</v>
      </c>
      <c r="K163" s="260">
        <f>ROWS($J$5:J163)</f>
        <v>159</v>
      </c>
      <c r="L163" s="128" t="str">
        <f t="shared" si="4"/>
        <v/>
      </c>
      <c r="M163" s="128" t="str">
        <f>IFERROR(SMALL($L$5:$L$188,ROWS(J$5:$J163)),"")</f>
        <v/>
      </c>
      <c r="O163" s="128" t="s">
        <v>492</v>
      </c>
      <c r="P163" s="128">
        <v>0</v>
      </c>
      <c r="Q163" s="128">
        <v>5</v>
      </c>
      <c r="R163" s="128">
        <v>0</v>
      </c>
      <c r="S163" s="128">
        <v>0</v>
      </c>
      <c r="T163" s="128">
        <v>415</v>
      </c>
      <c r="U163" s="128">
        <v>0</v>
      </c>
      <c r="V163" s="128">
        <v>5</v>
      </c>
      <c r="W163" s="260" t="s">
        <v>97</v>
      </c>
      <c r="X163" s="260">
        <f>ROWS($W$5:W163)</f>
        <v>159</v>
      </c>
      <c r="Y163" s="128" t="str">
        <f t="shared" si="5"/>
        <v/>
      </c>
      <c r="Z163" s="128" t="str">
        <f>IFERROR(SMALL($Y$5:$Y$188,ROWS($W$5:W163)),"")</f>
        <v/>
      </c>
    </row>
    <row r="164" spans="3:26">
      <c r="C164" s="128" t="s">
        <v>493</v>
      </c>
      <c r="D164" s="105">
        <v>1.5028432168968318E-2</v>
      </c>
      <c r="E164" s="105">
        <v>1.9090170593013808E-2</v>
      </c>
      <c r="F164" s="105">
        <v>8.529650690495532E-3</v>
      </c>
      <c r="G164" s="105">
        <v>5.686433793663688E-3</v>
      </c>
      <c r="H164" s="105">
        <v>0.93623070674248576</v>
      </c>
      <c r="I164" s="105">
        <v>4.8334687246141352E-2</v>
      </c>
      <c r="J164" s="260" t="s">
        <v>97</v>
      </c>
      <c r="K164" s="260">
        <f>ROWS($J$5:J164)</f>
        <v>160</v>
      </c>
      <c r="L164" s="128" t="str">
        <f t="shared" si="4"/>
        <v/>
      </c>
      <c r="M164" s="128" t="str">
        <f>IFERROR(SMALL($L$5:$L$188,ROWS(J$5:$J164)),"")</f>
        <v/>
      </c>
      <c r="O164" s="128" t="s">
        <v>493</v>
      </c>
      <c r="P164" s="128">
        <v>75</v>
      </c>
      <c r="Q164" s="128">
        <v>95</v>
      </c>
      <c r="R164" s="128">
        <v>40</v>
      </c>
      <c r="S164" s="128">
        <v>30</v>
      </c>
      <c r="T164" s="128">
        <v>4610</v>
      </c>
      <c r="U164" s="128">
        <v>75</v>
      </c>
      <c r="V164" s="128">
        <v>240</v>
      </c>
      <c r="W164" s="260" t="s">
        <v>97</v>
      </c>
      <c r="X164" s="260">
        <f>ROWS($W$5:W164)</f>
        <v>160</v>
      </c>
      <c r="Y164" s="128" t="str">
        <f t="shared" si="5"/>
        <v/>
      </c>
      <c r="Z164" s="128" t="str">
        <f>IFERROR(SMALL($Y$5:$Y$188,ROWS($W$5:W164)),"")</f>
        <v/>
      </c>
    </row>
    <row r="165" spans="3:26">
      <c r="C165" s="128" t="s">
        <v>494</v>
      </c>
      <c r="D165" s="105">
        <v>4.9382716049382715E-3</v>
      </c>
      <c r="E165" s="105">
        <v>1.2345679012345678E-2</v>
      </c>
      <c r="F165" s="105">
        <v>4.9382716049382715E-3</v>
      </c>
      <c r="G165" s="105">
        <v>4.9382716049382715E-3</v>
      </c>
      <c r="H165" s="105">
        <v>0.97283950617283954</v>
      </c>
      <c r="I165" s="105">
        <v>2.7160493827160494E-2</v>
      </c>
      <c r="J165" s="260" t="s">
        <v>97</v>
      </c>
      <c r="K165" s="260">
        <f>ROWS($J$5:J165)</f>
        <v>161</v>
      </c>
      <c r="L165" s="128" t="str">
        <f t="shared" si="4"/>
        <v/>
      </c>
      <c r="M165" s="128" t="str">
        <f>IFERROR(SMALL($L$5:$L$188,ROWS(J$5:$J165)),"")</f>
        <v/>
      </c>
      <c r="O165" s="128" t="s">
        <v>494</v>
      </c>
      <c r="P165" s="128">
        <v>5</v>
      </c>
      <c r="Q165" s="128">
        <v>10</v>
      </c>
      <c r="R165" s="128">
        <v>5</v>
      </c>
      <c r="S165" s="128">
        <v>5</v>
      </c>
      <c r="T165" s="128">
        <v>790</v>
      </c>
      <c r="U165" s="128">
        <v>0</v>
      </c>
      <c r="V165" s="128">
        <v>20</v>
      </c>
      <c r="W165" s="260" t="s">
        <v>97</v>
      </c>
      <c r="X165" s="260">
        <f>ROWS($W$5:W165)</f>
        <v>161</v>
      </c>
      <c r="Y165" s="128" t="str">
        <f t="shared" si="5"/>
        <v/>
      </c>
      <c r="Z165" s="128" t="str">
        <f>IFERROR(SMALL($Y$5:$Y$188,ROWS($W$5:W165)),"")</f>
        <v/>
      </c>
    </row>
    <row r="166" spans="3:26">
      <c r="C166" s="128" t="s">
        <v>470</v>
      </c>
      <c r="D166" s="586">
        <v>4.7409414155096512E-3</v>
      </c>
      <c r="E166" s="586">
        <v>3.3863867253640365E-3</v>
      </c>
      <c r="F166" s="586">
        <v>6.4341347781916693E-3</v>
      </c>
      <c r="G166" s="586">
        <v>2.3704707077548256E-3</v>
      </c>
      <c r="H166" s="586">
        <v>0.98171351168303422</v>
      </c>
      <c r="I166" s="586">
        <v>1.6931933626820182E-2</v>
      </c>
      <c r="J166" s="260" t="s">
        <v>98</v>
      </c>
      <c r="K166" s="260">
        <f>ROWS($J$5:J166)</f>
        <v>162</v>
      </c>
      <c r="L166" s="128">
        <f t="shared" si="4"/>
        <v>162</v>
      </c>
      <c r="M166" s="128" t="str">
        <f>IFERROR(SMALL($L$5:$L$188,ROWS(J$5:$J166)),"")</f>
        <v/>
      </c>
      <c r="O166" s="128" t="s">
        <v>470</v>
      </c>
      <c r="P166" s="128">
        <v>15</v>
      </c>
      <c r="Q166" s="128">
        <v>10</v>
      </c>
      <c r="R166" s="128">
        <v>20</v>
      </c>
      <c r="S166" s="128">
        <v>5</v>
      </c>
      <c r="T166" s="128">
        <v>2900</v>
      </c>
      <c r="U166" s="128">
        <v>5</v>
      </c>
      <c r="V166" s="128">
        <v>50</v>
      </c>
      <c r="W166" s="260" t="s">
        <v>98</v>
      </c>
      <c r="X166" s="260">
        <f>ROWS($W$5:W166)</f>
        <v>162</v>
      </c>
      <c r="Y166" s="128">
        <f t="shared" si="5"/>
        <v>162</v>
      </c>
      <c r="Z166" s="128" t="str">
        <f>IFERROR(SMALL($Y$5:$Y$188,ROWS($W$5:W166)),"")</f>
        <v/>
      </c>
    </row>
    <row r="167" spans="3:26">
      <c r="C167" s="128" t="s">
        <v>472</v>
      </c>
      <c r="D167" s="586">
        <v>0.22544823597455177</v>
      </c>
      <c r="E167" s="586">
        <v>0.18380566801619433</v>
      </c>
      <c r="F167" s="586">
        <v>1.9317524580682477E-2</v>
      </c>
      <c r="G167" s="586">
        <v>0.19953730480046269</v>
      </c>
      <c r="H167" s="586">
        <v>0.30341237709658764</v>
      </c>
      <c r="I167" s="586">
        <v>0.62810873337189121</v>
      </c>
      <c r="J167" s="260" t="s">
        <v>98</v>
      </c>
      <c r="K167" s="260">
        <f>ROWS($J$5:J167)</f>
        <v>163</v>
      </c>
      <c r="L167" s="128">
        <f t="shared" si="4"/>
        <v>163</v>
      </c>
      <c r="M167" s="128" t="str">
        <f>IFERROR(SMALL($L$5:$L$188,ROWS(J$5:$J167)),"")</f>
        <v/>
      </c>
      <c r="O167" s="128" t="s">
        <v>472</v>
      </c>
      <c r="P167" s="128">
        <v>1950</v>
      </c>
      <c r="Q167" s="128">
        <v>1590</v>
      </c>
      <c r="R167" s="128">
        <v>165</v>
      </c>
      <c r="S167" s="128">
        <v>1725</v>
      </c>
      <c r="T167" s="128">
        <v>2625</v>
      </c>
      <c r="U167" s="128">
        <v>590</v>
      </c>
      <c r="V167" s="128">
        <v>5430</v>
      </c>
      <c r="W167" s="260" t="s">
        <v>98</v>
      </c>
      <c r="X167" s="260">
        <f>ROWS($W$5:W167)</f>
        <v>163</v>
      </c>
      <c r="Y167" s="128">
        <f t="shared" si="5"/>
        <v>163</v>
      </c>
      <c r="Z167" s="128" t="str">
        <f>IFERROR(SMALL($Y$5:$Y$188,ROWS($W$5:W167)),"")</f>
        <v/>
      </c>
    </row>
    <row r="168" spans="3:26">
      <c r="C168" s="128" t="s">
        <v>473</v>
      </c>
      <c r="D168" s="586">
        <v>2.6229508196721311E-2</v>
      </c>
      <c r="E168" s="586">
        <v>1.1147540983606558E-2</v>
      </c>
      <c r="F168" s="586">
        <v>1.6393442622950821E-2</v>
      </c>
      <c r="G168" s="586">
        <v>1.3442622950819673E-2</v>
      </c>
      <c r="H168" s="586">
        <v>0.92819672131147546</v>
      </c>
      <c r="I168" s="586">
        <v>6.7213114754098358E-2</v>
      </c>
      <c r="J168" s="260" t="s">
        <v>98</v>
      </c>
      <c r="K168" s="260">
        <f>ROWS($J$5:J168)</f>
        <v>164</v>
      </c>
      <c r="L168" s="128">
        <f t="shared" si="4"/>
        <v>164</v>
      </c>
      <c r="M168" s="128" t="str">
        <f>IFERROR(SMALL($L$5:$L$188,ROWS(J$5:$J168)),"")</f>
        <v/>
      </c>
      <c r="O168" s="128" t="s">
        <v>473</v>
      </c>
      <c r="P168" s="128">
        <v>80</v>
      </c>
      <c r="Q168" s="128">
        <v>35</v>
      </c>
      <c r="R168" s="128">
        <v>50</v>
      </c>
      <c r="S168" s="128">
        <v>40</v>
      </c>
      <c r="T168" s="128">
        <v>2830</v>
      </c>
      <c r="U168" s="128">
        <v>15</v>
      </c>
      <c r="V168" s="128">
        <v>205</v>
      </c>
      <c r="W168" s="260" t="s">
        <v>98</v>
      </c>
      <c r="X168" s="260">
        <f>ROWS($W$5:W168)</f>
        <v>164</v>
      </c>
      <c r="Y168" s="128">
        <f t="shared" si="5"/>
        <v>164</v>
      </c>
      <c r="Z168" s="128" t="str">
        <f>IFERROR(SMALL($Y$5:$Y$188,ROWS($W$5:W168)),"")</f>
        <v/>
      </c>
    </row>
    <row r="169" spans="3:26">
      <c r="C169" s="128" t="s">
        <v>475</v>
      </c>
      <c r="D169" s="586">
        <v>2.1605933569816188E-2</v>
      </c>
      <c r="E169" s="586">
        <v>1.7091260883585941E-2</v>
      </c>
      <c r="F169" s="586">
        <v>1.418897129958078E-2</v>
      </c>
      <c r="G169" s="586">
        <v>9.99677523379555E-3</v>
      </c>
      <c r="H169" s="586">
        <v>0.93292486294743626</v>
      </c>
      <c r="I169" s="586">
        <v>6.2882940986778463E-2</v>
      </c>
      <c r="J169" s="260" t="s">
        <v>98</v>
      </c>
      <c r="K169" s="260">
        <f>ROWS($J$5:J169)</f>
        <v>165</v>
      </c>
      <c r="L169" s="128">
        <f t="shared" si="4"/>
        <v>165</v>
      </c>
      <c r="M169" s="128" t="str">
        <f>IFERROR(SMALL($L$5:$L$188,ROWS(J$5:$J169)),"")</f>
        <v/>
      </c>
      <c r="O169" s="128" t="s">
        <v>475</v>
      </c>
      <c r="P169" s="128">
        <v>65</v>
      </c>
      <c r="Q169" s="128">
        <v>55</v>
      </c>
      <c r="R169" s="128">
        <v>45</v>
      </c>
      <c r="S169" s="128">
        <v>30</v>
      </c>
      <c r="T169" s="128">
        <v>2895</v>
      </c>
      <c r="U169" s="128">
        <v>15</v>
      </c>
      <c r="V169" s="128">
        <v>195</v>
      </c>
      <c r="W169" s="260" t="s">
        <v>98</v>
      </c>
      <c r="X169" s="260">
        <f>ROWS($W$5:W169)</f>
        <v>165</v>
      </c>
      <c r="Y169" s="128">
        <f t="shared" si="5"/>
        <v>165</v>
      </c>
      <c r="Z169" s="128" t="str">
        <f>IFERROR(SMALL($Y$5:$Y$188,ROWS($W$5:W169)),"")</f>
        <v/>
      </c>
    </row>
    <row r="170" spans="3:26">
      <c r="C170" s="128" t="s">
        <v>476</v>
      </c>
      <c r="D170" s="586">
        <v>5.390306507624943E-2</v>
      </c>
      <c r="E170" s="586">
        <v>3.4274497961648796E-2</v>
      </c>
      <c r="F170" s="586">
        <v>1.0720217424128039E-2</v>
      </c>
      <c r="G170" s="586">
        <v>1.2230107202174241E-2</v>
      </c>
      <c r="H170" s="586">
        <v>0.88343650913483318</v>
      </c>
      <c r="I170" s="586">
        <v>0.11112788766420051</v>
      </c>
      <c r="J170" s="260" t="s">
        <v>98</v>
      </c>
      <c r="K170" s="260">
        <f>ROWS($J$5:J170)</f>
        <v>166</v>
      </c>
      <c r="L170" s="128">
        <f t="shared" si="4"/>
        <v>166</v>
      </c>
      <c r="M170" s="128" t="str">
        <f>IFERROR(SMALL($L$5:$L$188,ROWS(J$5:$J170)),"")</f>
        <v/>
      </c>
      <c r="O170" s="128" t="s">
        <v>476</v>
      </c>
      <c r="P170" s="128">
        <v>355</v>
      </c>
      <c r="Q170" s="128">
        <v>225</v>
      </c>
      <c r="R170" s="128">
        <v>70</v>
      </c>
      <c r="S170" s="128">
        <v>80</v>
      </c>
      <c r="T170" s="128">
        <v>5850</v>
      </c>
      <c r="U170" s="128">
        <v>35</v>
      </c>
      <c r="V170" s="128">
        <v>735</v>
      </c>
      <c r="W170" s="260" t="s">
        <v>98</v>
      </c>
      <c r="X170" s="260">
        <f>ROWS($W$5:W170)</f>
        <v>166</v>
      </c>
      <c r="Y170" s="128">
        <f t="shared" si="5"/>
        <v>166</v>
      </c>
      <c r="Z170" s="128" t="str">
        <f>IFERROR(SMALL($Y$5:$Y$188,ROWS($W$5:W170)),"")</f>
        <v/>
      </c>
    </row>
    <row r="171" spans="3:26">
      <c r="C171" s="128" t="s">
        <v>477</v>
      </c>
      <c r="D171" s="586">
        <v>3.0156815440289506E-2</v>
      </c>
      <c r="E171" s="586">
        <v>1.889827100924809E-2</v>
      </c>
      <c r="F171" s="586">
        <v>1.0454362685967028E-2</v>
      </c>
      <c r="G171" s="586">
        <v>9.8512263771612391E-3</v>
      </c>
      <c r="H171" s="586">
        <v>0.92460796139927626</v>
      </c>
      <c r="I171" s="586">
        <v>6.9360675512665865E-2</v>
      </c>
      <c r="J171" s="260" t="s">
        <v>98</v>
      </c>
      <c r="K171" s="260">
        <f>ROWS($J$5:J171)</f>
        <v>167</v>
      </c>
      <c r="L171" s="128">
        <f t="shared" si="4"/>
        <v>167</v>
      </c>
      <c r="M171" s="128" t="str">
        <f>IFERROR(SMALL($L$5:$L$188,ROWS(J$5:$J171)),"")</f>
        <v/>
      </c>
      <c r="O171" s="128" t="s">
        <v>477</v>
      </c>
      <c r="P171" s="128">
        <v>150</v>
      </c>
      <c r="Q171" s="128">
        <v>95</v>
      </c>
      <c r="R171" s="128">
        <v>50</v>
      </c>
      <c r="S171" s="128">
        <v>50</v>
      </c>
      <c r="T171" s="128">
        <v>4600</v>
      </c>
      <c r="U171" s="128">
        <v>30</v>
      </c>
      <c r="V171" s="128">
        <v>345</v>
      </c>
      <c r="W171" s="260" t="s">
        <v>98</v>
      </c>
      <c r="X171" s="260">
        <f>ROWS($W$5:W171)</f>
        <v>167</v>
      </c>
      <c r="Y171" s="128">
        <f t="shared" si="5"/>
        <v>167</v>
      </c>
      <c r="Z171" s="128" t="str">
        <f>IFERROR(SMALL($Y$5:$Y$188,ROWS($W$5:W171)),"")</f>
        <v/>
      </c>
    </row>
    <row r="172" spans="3:26">
      <c r="C172" s="128" t="s">
        <v>478</v>
      </c>
      <c r="D172" s="586">
        <v>1.1940298507462687E-2</v>
      </c>
      <c r="E172" s="586">
        <v>7.742537313432836E-3</v>
      </c>
      <c r="F172" s="586">
        <v>5.7835820895522387E-3</v>
      </c>
      <c r="G172" s="586">
        <v>3.9179104477611937E-3</v>
      </c>
      <c r="H172" s="586">
        <v>0.96716417910447761</v>
      </c>
      <c r="I172" s="586">
        <v>2.9384328358208957E-2</v>
      </c>
      <c r="J172" s="260" t="s">
        <v>98</v>
      </c>
      <c r="K172" s="260">
        <f>ROWS($J$5:J172)</f>
        <v>168</v>
      </c>
      <c r="L172" s="128">
        <f t="shared" si="4"/>
        <v>168</v>
      </c>
      <c r="M172" s="128" t="str">
        <f>IFERROR(SMALL($L$5:$L$188,ROWS(J$5:$J172)),"")</f>
        <v/>
      </c>
      <c r="O172" s="128" t="s">
        <v>478</v>
      </c>
      <c r="P172" s="128">
        <v>130</v>
      </c>
      <c r="Q172" s="128">
        <v>85</v>
      </c>
      <c r="R172" s="128">
        <v>60</v>
      </c>
      <c r="S172" s="128">
        <v>40</v>
      </c>
      <c r="T172" s="128">
        <v>10370</v>
      </c>
      <c r="U172" s="128">
        <v>35</v>
      </c>
      <c r="V172" s="128">
        <v>315</v>
      </c>
      <c r="W172" s="260" t="s">
        <v>98</v>
      </c>
      <c r="X172" s="260">
        <f>ROWS($W$5:W172)</f>
        <v>168</v>
      </c>
      <c r="Y172" s="128">
        <f t="shared" si="5"/>
        <v>168</v>
      </c>
      <c r="Z172" s="128" t="str">
        <f>IFERROR(SMALL($Y$5:$Y$188,ROWS($W$5:W172)),"")</f>
        <v/>
      </c>
    </row>
    <row r="173" spans="3:26">
      <c r="C173" s="128" t="s">
        <v>479</v>
      </c>
      <c r="D173" s="586">
        <v>3.7815126050420166E-2</v>
      </c>
      <c r="E173" s="586">
        <v>1.050420168067227E-2</v>
      </c>
      <c r="F173" s="586">
        <v>2.1008403361344537E-3</v>
      </c>
      <c r="G173" s="586">
        <v>9.4537815126050414E-3</v>
      </c>
      <c r="H173" s="586">
        <v>0.93382352941176472</v>
      </c>
      <c r="I173" s="586">
        <v>5.9873949579831935E-2</v>
      </c>
      <c r="J173" s="260" t="s">
        <v>98</v>
      </c>
      <c r="K173" s="260">
        <f>ROWS($J$5:J173)</f>
        <v>169</v>
      </c>
      <c r="L173" s="128">
        <f t="shared" si="4"/>
        <v>169</v>
      </c>
      <c r="M173" s="128" t="str">
        <f>IFERROR(SMALL($L$5:$L$188,ROWS(J$5:$J173)),"")</f>
        <v/>
      </c>
      <c r="O173" s="128" t="s">
        <v>479</v>
      </c>
      <c r="P173" s="128">
        <v>35</v>
      </c>
      <c r="Q173" s="128">
        <v>10</v>
      </c>
      <c r="R173" s="128">
        <v>0</v>
      </c>
      <c r="S173" s="128">
        <v>10</v>
      </c>
      <c r="T173" s="128">
        <v>890</v>
      </c>
      <c r="U173" s="128">
        <v>5</v>
      </c>
      <c r="V173" s="128">
        <v>55</v>
      </c>
      <c r="W173" s="260" t="s">
        <v>98</v>
      </c>
      <c r="X173" s="260">
        <f>ROWS($W$5:W173)</f>
        <v>169</v>
      </c>
      <c r="Y173" s="128">
        <f t="shared" si="5"/>
        <v>169</v>
      </c>
      <c r="Z173" s="128" t="str">
        <f>IFERROR(SMALL($Y$5:$Y$188,ROWS($W$5:W173)),"")</f>
        <v/>
      </c>
    </row>
    <row r="174" spans="3:26">
      <c r="C174" s="128" t="s">
        <v>480</v>
      </c>
      <c r="D174" s="586">
        <v>2.133149836573198E-2</v>
      </c>
      <c r="E174" s="586">
        <v>1.2386031309134697E-2</v>
      </c>
      <c r="F174" s="586">
        <v>6.7091002924479616E-3</v>
      </c>
      <c r="G174" s="586">
        <v>5.8489592293136071E-3</v>
      </c>
      <c r="H174" s="586">
        <v>0.9470153105109238</v>
      </c>
      <c r="I174" s="586">
        <v>4.6275589196628247E-2</v>
      </c>
      <c r="J174" s="260" t="s">
        <v>98</v>
      </c>
      <c r="K174" s="260">
        <f>ROWS($J$5:J174)</f>
        <v>170</v>
      </c>
      <c r="L174" s="128">
        <f t="shared" si="4"/>
        <v>170</v>
      </c>
      <c r="M174" s="128" t="str">
        <f>IFERROR(SMALL($L$5:$L$188,ROWS(J$5:$J174)),"")</f>
        <v/>
      </c>
      <c r="O174" s="128" t="s">
        <v>480</v>
      </c>
      <c r="P174" s="128">
        <v>250</v>
      </c>
      <c r="Q174" s="128">
        <v>145</v>
      </c>
      <c r="R174" s="128">
        <v>80</v>
      </c>
      <c r="S174" s="128">
        <v>70</v>
      </c>
      <c r="T174" s="128">
        <v>11010</v>
      </c>
      <c r="U174" s="128">
        <v>80</v>
      </c>
      <c r="V174" s="128">
        <v>540</v>
      </c>
      <c r="W174" s="260" t="s">
        <v>98</v>
      </c>
      <c r="X174" s="260">
        <f>ROWS($W$5:W174)</f>
        <v>170</v>
      </c>
      <c r="Y174" s="128">
        <f t="shared" si="5"/>
        <v>170</v>
      </c>
      <c r="Z174" s="128" t="str">
        <f>IFERROR(SMALL($Y$5:$Y$188,ROWS($W$5:W174)),"")</f>
        <v/>
      </c>
    </row>
    <row r="175" spans="3:26">
      <c r="C175" s="128" t="s">
        <v>481</v>
      </c>
      <c r="D175" s="586">
        <v>5.4945054945054944E-2</v>
      </c>
      <c r="E175" s="586">
        <v>0</v>
      </c>
      <c r="F175" s="586">
        <v>2.197802197802198E-2</v>
      </c>
      <c r="G175" s="586">
        <v>0</v>
      </c>
      <c r="H175" s="586">
        <v>0.92307692307692313</v>
      </c>
      <c r="I175" s="586">
        <v>7.6923076923076927E-2</v>
      </c>
      <c r="J175" s="260" t="s">
        <v>98</v>
      </c>
      <c r="K175" s="260">
        <f>ROWS($J$5:J175)</f>
        <v>171</v>
      </c>
      <c r="L175" s="128">
        <f t="shared" si="4"/>
        <v>171</v>
      </c>
      <c r="M175" s="128" t="str">
        <f>IFERROR(SMALL($L$5:$L$188,ROWS(J$5:$J175)),"")</f>
        <v/>
      </c>
      <c r="O175" s="128" t="s">
        <v>481</v>
      </c>
      <c r="P175" s="128">
        <v>5</v>
      </c>
      <c r="Q175" s="128">
        <v>0</v>
      </c>
      <c r="R175" s="128">
        <v>0</v>
      </c>
      <c r="S175" s="128">
        <v>0</v>
      </c>
      <c r="T175" s="128">
        <v>85</v>
      </c>
      <c r="U175" s="128">
        <v>0</v>
      </c>
      <c r="V175" s="128">
        <v>5</v>
      </c>
      <c r="W175" s="260" t="s">
        <v>98</v>
      </c>
      <c r="X175" s="260">
        <f>ROWS($W$5:W175)</f>
        <v>171</v>
      </c>
      <c r="Y175" s="128">
        <f t="shared" si="5"/>
        <v>171</v>
      </c>
      <c r="Z175" s="128" t="str">
        <f>IFERROR(SMALL($Y$5:$Y$188,ROWS($W$5:W175)),"")</f>
        <v/>
      </c>
    </row>
    <row r="176" spans="3:26">
      <c r="C176" s="128" t="s">
        <v>482</v>
      </c>
      <c r="D176" s="586">
        <v>2.3752127056154284E-2</v>
      </c>
      <c r="E176" s="586">
        <v>1.5173000567214974E-2</v>
      </c>
      <c r="F176" s="586">
        <v>5.5303460011344296E-3</v>
      </c>
      <c r="G176" s="586">
        <v>1.2195121951219513E-2</v>
      </c>
      <c r="H176" s="586">
        <v>0.93675553034600112</v>
      </c>
      <c r="I176" s="586">
        <v>5.6650595575723196E-2</v>
      </c>
      <c r="J176" s="260" t="s">
        <v>98</v>
      </c>
      <c r="K176" s="260">
        <f>ROWS($J$5:J176)</f>
        <v>172</v>
      </c>
      <c r="L176" s="128">
        <f t="shared" si="4"/>
        <v>172</v>
      </c>
      <c r="M176" s="128" t="str">
        <f>IFERROR(SMALL($L$5:$L$188,ROWS(J$5:$J176)),"")</f>
        <v/>
      </c>
      <c r="O176" s="128" t="s">
        <v>482</v>
      </c>
      <c r="P176" s="128">
        <v>335</v>
      </c>
      <c r="Q176" s="128">
        <v>215</v>
      </c>
      <c r="R176" s="128">
        <v>80</v>
      </c>
      <c r="S176" s="128">
        <v>170</v>
      </c>
      <c r="T176" s="128">
        <v>13210</v>
      </c>
      <c r="U176" s="128">
        <v>95</v>
      </c>
      <c r="V176" s="128">
        <v>800</v>
      </c>
      <c r="W176" s="260" t="s">
        <v>98</v>
      </c>
      <c r="X176" s="260">
        <f>ROWS($W$5:W176)</f>
        <v>172</v>
      </c>
      <c r="Y176" s="128">
        <f t="shared" si="5"/>
        <v>172</v>
      </c>
      <c r="Z176" s="128" t="str">
        <f>IFERROR(SMALL($Y$5:$Y$188,ROWS($W$5:W176)),"")</f>
        <v/>
      </c>
    </row>
    <row r="177" spans="3:26">
      <c r="C177" s="128" t="s">
        <v>483</v>
      </c>
      <c r="D177" s="586">
        <v>2.4358315021740146E-2</v>
      </c>
      <c r="E177" s="586">
        <v>2.4966104072186638E-2</v>
      </c>
      <c r="F177" s="586">
        <v>6.3116555238674089E-3</v>
      </c>
      <c r="G177" s="586">
        <v>6.3584085277479082E-3</v>
      </c>
      <c r="H177" s="586">
        <v>0.93108607228014395</v>
      </c>
      <c r="I177" s="586">
        <v>6.1994483145542102E-2</v>
      </c>
      <c r="J177" s="260" t="s">
        <v>98</v>
      </c>
      <c r="K177" s="260">
        <f>ROWS($J$5:J177)</f>
        <v>173</v>
      </c>
      <c r="L177" s="128">
        <f t="shared" si="4"/>
        <v>173</v>
      </c>
      <c r="M177" s="128" t="str">
        <f>IFERROR(SMALL($L$5:$L$188,ROWS(J$5:$J177)),"")</f>
        <v/>
      </c>
      <c r="O177" s="128" t="s">
        <v>483</v>
      </c>
      <c r="P177" s="128">
        <v>520</v>
      </c>
      <c r="Q177" s="128">
        <v>535</v>
      </c>
      <c r="R177" s="128">
        <v>135</v>
      </c>
      <c r="S177" s="128">
        <v>135</v>
      </c>
      <c r="T177" s="128">
        <v>19915</v>
      </c>
      <c r="U177" s="128">
        <v>150</v>
      </c>
      <c r="V177" s="128">
        <v>1325</v>
      </c>
      <c r="W177" s="260" t="s">
        <v>98</v>
      </c>
      <c r="X177" s="260">
        <f>ROWS($W$5:W177)</f>
        <v>173</v>
      </c>
      <c r="Y177" s="128">
        <f t="shared" si="5"/>
        <v>173</v>
      </c>
      <c r="Z177" s="128" t="str">
        <f>IFERROR(SMALL($Y$5:$Y$188,ROWS($W$5:W177)),"")</f>
        <v/>
      </c>
    </row>
    <row r="178" spans="3:26">
      <c r="C178" s="128" t="s">
        <v>484</v>
      </c>
      <c r="D178" s="586">
        <v>3.3734939759036145E-2</v>
      </c>
      <c r="E178" s="586">
        <v>1.9277108433734941E-2</v>
      </c>
      <c r="F178" s="586">
        <v>1.2048192771084338E-2</v>
      </c>
      <c r="G178" s="586">
        <v>7.2289156626506026E-3</v>
      </c>
      <c r="H178" s="586">
        <v>0.92289156626506019</v>
      </c>
      <c r="I178" s="586">
        <v>7.2289156626506021E-2</v>
      </c>
      <c r="J178" s="260" t="s">
        <v>98</v>
      </c>
      <c r="K178" s="260">
        <f>ROWS($J$5:J178)</f>
        <v>174</v>
      </c>
      <c r="L178" s="128">
        <f t="shared" si="4"/>
        <v>174</v>
      </c>
      <c r="M178" s="128" t="str">
        <f>IFERROR(SMALL($L$5:$L$188,ROWS(J$5:$J178)),"")</f>
        <v/>
      </c>
      <c r="O178" s="128" t="s">
        <v>484</v>
      </c>
      <c r="P178" s="128">
        <v>15</v>
      </c>
      <c r="Q178" s="128">
        <v>10</v>
      </c>
      <c r="R178" s="128">
        <v>5</v>
      </c>
      <c r="S178" s="128">
        <v>5</v>
      </c>
      <c r="T178" s="128">
        <v>385</v>
      </c>
      <c r="U178" s="128">
        <v>0</v>
      </c>
      <c r="V178" s="128">
        <v>30</v>
      </c>
      <c r="W178" s="260" t="s">
        <v>98</v>
      </c>
      <c r="X178" s="260">
        <f>ROWS($W$5:W178)</f>
        <v>174</v>
      </c>
      <c r="Y178" s="128">
        <f t="shared" si="5"/>
        <v>174</v>
      </c>
      <c r="Z178" s="128" t="str">
        <f>IFERROR(SMALL($Y$5:$Y$188,ROWS($W$5:W178)),"")</f>
        <v/>
      </c>
    </row>
    <row r="179" spans="3:26">
      <c r="C179" s="128" t="s">
        <v>485</v>
      </c>
      <c r="D179" s="586">
        <v>5.3267850396675483E-2</v>
      </c>
      <c r="E179" s="586">
        <v>2.4367208160181338E-2</v>
      </c>
      <c r="F179" s="586">
        <v>1.5111446921042691E-2</v>
      </c>
      <c r="G179" s="586">
        <v>1.7000377786173027E-2</v>
      </c>
      <c r="H179" s="586">
        <v>0.8800528900642236</v>
      </c>
      <c r="I179" s="586">
        <v>0.10974688326407253</v>
      </c>
      <c r="J179" s="260" t="s">
        <v>98</v>
      </c>
      <c r="K179" s="260">
        <f>ROWS($J$5:J179)</f>
        <v>175</v>
      </c>
      <c r="L179" s="128">
        <f t="shared" si="4"/>
        <v>175</v>
      </c>
      <c r="M179" s="128" t="str">
        <f>IFERROR(SMALL($L$5:$L$188,ROWS(J$5:$J179)),"")</f>
        <v/>
      </c>
      <c r="O179" s="128" t="s">
        <v>485</v>
      </c>
      <c r="P179" s="128">
        <v>280</v>
      </c>
      <c r="Q179" s="128">
        <v>130</v>
      </c>
      <c r="R179" s="128">
        <v>80</v>
      </c>
      <c r="S179" s="128">
        <v>90</v>
      </c>
      <c r="T179" s="128">
        <v>4660</v>
      </c>
      <c r="U179" s="128">
        <v>55</v>
      </c>
      <c r="V179" s="128">
        <v>580</v>
      </c>
      <c r="W179" s="260" t="s">
        <v>98</v>
      </c>
      <c r="X179" s="260">
        <f>ROWS($W$5:W179)</f>
        <v>175</v>
      </c>
      <c r="Y179" s="128">
        <f t="shared" si="5"/>
        <v>175</v>
      </c>
      <c r="Z179" s="128" t="str">
        <f>IFERROR(SMALL($Y$5:$Y$188,ROWS($W$5:W179)),"")</f>
        <v/>
      </c>
    </row>
    <row r="180" spans="3:26">
      <c r="C180" s="128" t="s">
        <v>486</v>
      </c>
      <c r="D180" s="586">
        <v>1.4999999999999999E-2</v>
      </c>
      <c r="E180" s="586">
        <v>2.5000000000000001E-3</v>
      </c>
      <c r="F180" s="586">
        <v>0.01</v>
      </c>
      <c r="G180" s="586">
        <v>2.5000000000000001E-3</v>
      </c>
      <c r="H180" s="586">
        <v>0.97</v>
      </c>
      <c r="I180" s="586">
        <v>0.03</v>
      </c>
      <c r="J180" s="260" t="s">
        <v>98</v>
      </c>
      <c r="K180" s="260">
        <f>ROWS($J$5:J180)</f>
        <v>176</v>
      </c>
      <c r="L180" s="128">
        <f t="shared" si="4"/>
        <v>176</v>
      </c>
      <c r="M180" s="128" t="str">
        <f>IFERROR(SMALL($L$5:$L$188,ROWS(J$5:$J180)),"")</f>
        <v/>
      </c>
      <c r="O180" s="128" t="s">
        <v>486</v>
      </c>
      <c r="P180" s="128">
        <v>5</v>
      </c>
      <c r="Q180" s="128">
        <v>0</v>
      </c>
      <c r="R180" s="128">
        <v>5</v>
      </c>
      <c r="S180" s="128">
        <v>0</v>
      </c>
      <c r="T180" s="128">
        <v>390</v>
      </c>
      <c r="U180" s="128">
        <v>0</v>
      </c>
      <c r="V180" s="128">
        <v>10</v>
      </c>
      <c r="W180" s="260" t="s">
        <v>98</v>
      </c>
      <c r="X180" s="260">
        <f>ROWS($W$5:W180)</f>
        <v>176</v>
      </c>
      <c r="Y180" s="128">
        <f t="shared" si="5"/>
        <v>176</v>
      </c>
      <c r="Z180" s="128" t="str">
        <f>IFERROR(SMALL($Y$5:$Y$188,ROWS($W$5:W180)),"")</f>
        <v/>
      </c>
    </row>
    <row r="181" spans="3:26">
      <c r="C181" s="128" t="s">
        <v>487</v>
      </c>
      <c r="D181" s="586">
        <v>0</v>
      </c>
      <c r="E181" s="586">
        <v>0</v>
      </c>
      <c r="F181" s="586">
        <v>8.3333333333333332E-3</v>
      </c>
      <c r="G181" s="586">
        <v>0</v>
      </c>
      <c r="H181" s="586">
        <v>0.9916666666666667</v>
      </c>
      <c r="I181" s="586">
        <v>8.3333333333333332E-3</v>
      </c>
      <c r="J181" s="260" t="s">
        <v>98</v>
      </c>
      <c r="K181" s="260">
        <f>ROWS($J$5:J181)</f>
        <v>177</v>
      </c>
      <c r="L181" s="128">
        <f t="shared" si="4"/>
        <v>177</v>
      </c>
      <c r="M181" s="128" t="str">
        <f>IFERROR(SMALL($L$5:$L$188,ROWS(J$5:$J181)),"")</f>
        <v/>
      </c>
      <c r="O181" s="128" t="s">
        <v>487</v>
      </c>
      <c r="P181" s="128">
        <v>0</v>
      </c>
      <c r="Q181" s="128">
        <v>0</v>
      </c>
      <c r="R181" s="128">
        <v>0</v>
      </c>
      <c r="S181" s="128">
        <v>0</v>
      </c>
      <c r="T181" s="128">
        <v>120</v>
      </c>
      <c r="U181" s="128">
        <v>0</v>
      </c>
      <c r="V181" s="128">
        <v>0</v>
      </c>
      <c r="W181" s="260" t="s">
        <v>98</v>
      </c>
      <c r="X181" s="260">
        <f>ROWS($W$5:W181)</f>
        <v>177</v>
      </c>
      <c r="Y181" s="128">
        <f t="shared" si="5"/>
        <v>177</v>
      </c>
      <c r="Z181" s="128" t="str">
        <f>IFERROR(SMALL($Y$5:$Y$188,ROWS($W$5:W181)),"")</f>
        <v/>
      </c>
    </row>
    <row r="182" spans="3:26">
      <c r="C182" s="128" t="s">
        <v>488</v>
      </c>
      <c r="D182" s="586">
        <v>1.6262860935944243E-2</v>
      </c>
      <c r="E182" s="586">
        <v>1.692665117822768E-2</v>
      </c>
      <c r="F182" s="586">
        <v>2.1241287753070031E-2</v>
      </c>
      <c r="G182" s="586">
        <v>5.3103219382675078E-3</v>
      </c>
      <c r="H182" s="586">
        <v>0.90308662462661804</v>
      </c>
      <c r="I182" s="586">
        <v>5.9741121805509459E-2</v>
      </c>
      <c r="J182" s="260" t="s">
        <v>98</v>
      </c>
      <c r="K182" s="260">
        <f>ROWS($J$5:J182)</f>
        <v>178</v>
      </c>
      <c r="L182" s="128">
        <f t="shared" si="4"/>
        <v>178</v>
      </c>
      <c r="M182" s="128" t="str">
        <f>IFERROR(SMALL($L$5:$L$188,ROWS(J$5:$J182)),"")</f>
        <v/>
      </c>
      <c r="O182" s="128" t="s">
        <v>488</v>
      </c>
      <c r="P182" s="128">
        <v>50</v>
      </c>
      <c r="Q182" s="128">
        <v>50</v>
      </c>
      <c r="R182" s="128">
        <v>65</v>
      </c>
      <c r="S182" s="128">
        <v>15</v>
      </c>
      <c r="T182" s="128">
        <v>2720</v>
      </c>
      <c r="U182" s="128">
        <v>110</v>
      </c>
      <c r="V182" s="128">
        <v>180</v>
      </c>
      <c r="W182" s="260" t="s">
        <v>98</v>
      </c>
      <c r="X182" s="260">
        <f>ROWS($W$5:W182)</f>
        <v>178</v>
      </c>
      <c r="Y182" s="128">
        <f t="shared" si="5"/>
        <v>178</v>
      </c>
      <c r="Z182" s="128" t="str">
        <f>IFERROR(SMALL($Y$5:$Y$188,ROWS($W$5:W182)),"")</f>
        <v/>
      </c>
    </row>
    <row r="183" spans="3:26">
      <c r="C183" s="128" t="s">
        <v>489</v>
      </c>
      <c r="D183" s="586">
        <v>2.9600301659125187E-2</v>
      </c>
      <c r="E183" s="586">
        <v>1.4894419306184013E-2</v>
      </c>
      <c r="F183" s="586">
        <v>1.3386123680241327E-2</v>
      </c>
      <c r="G183" s="586">
        <v>8.4841628959276012E-3</v>
      </c>
      <c r="H183" s="586">
        <v>0.93005279034690802</v>
      </c>
      <c r="I183" s="586">
        <v>6.636500754147813E-2</v>
      </c>
      <c r="J183" s="260" t="s">
        <v>98</v>
      </c>
      <c r="K183" s="260">
        <f>ROWS($J$5:J183)</f>
        <v>179</v>
      </c>
      <c r="L183" s="128">
        <f t="shared" si="4"/>
        <v>179</v>
      </c>
      <c r="M183" s="128" t="str">
        <f>IFERROR(SMALL($L$5:$L$188,ROWS(J$5:$J183)),"")</f>
        <v/>
      </c>
      <c r="O183" s="128" t="s">
        <v>489</v>
      </c>
      <c r="P183" s="128">
        <v>155</v>
      </c>
      <c r="Q183" s="128">
        <v>80</v>
      </c>
      <c r="R183" s="128">
        <v>70</v>
      </c>
      <c r="S183" s="128">
        <v>45</v>
      </c>
      <c r="T183" s="128">
        <v>4935</v>
      </c>
      <c r="U183" s="128">
        <v>20</v>
      </c>
      <c r="V183" s="128">
        <v>350</v>
      </c>
      <c r="W183" s="260" t="s">
        <v>98</v>
      </c>
      <c r="X183" s="260">
        <f>ROWS($W$5:W183)</f>
        <v>179</v>
      </c>
      <c r="Y183" s="128">
        <f t="shared" si="5"/>
        <v>179</v>
      </c>
      <c r="Z183" s="128" t="str">
        <f>IFERROR(SMALL($Y$5:$Y$188,ROWS($W$5:W183)),"")</f>
        <v/>
      </c>
    </row>
    <row r="184" spans="3:26">
      <c r="C184" s="128" t="s">
        <v>490</v>
      </c>
      <c r="D184" s="586">
        <v>6.4841498559077809E-2</v>
      </c>
      <c r="E184" s="586">
        <v>3.8904899135446688E-2</v>
      </c>
      <c r="F184" s="586">
        <v>1.7291066282420751E-2</v>
      </c>
      <c r="G184" s="586">
        <v>2.1613832853025938E-2</v>
      </c>
      <c r="H184" s="586">
        <v>0.85014409221902021</v>
      </c>
      <c r="I184" s="586">
        <v>0.14265129682997119</v>
      </c>
      <c r="J184" s="260" t="s">
        <v>98</v>
      </c>
      <c r="K184" s="260">
        <f>ROWS($J$5:J184)</f>
        <v>180</v>
      </c>
      <c r="L184" s="128">
        <f t="shared" si="4"/>
        <v>180</v>
      </c>
      <c r="M184" s="128" t="str">
        <f>IFERROR(SMALL($L$5:$L$188,ROWS(J$5:$J184)),"")</f>
        <v/>
      </c>
      <c r="O184" s="128" t="s">
        <v>490</v>
      </c>
      <c r="P184" s="128">
        <v>45</v>
      </c>
      <c r="Q184" s="128">
        <v>25</v>
      </c>
      <c r="R184" s="128">
        <v>10</v>
      </c>
      <c r="S184" s="128">
        <v>15</v>
      </c>
      <c r="T184" s="128">
        <v>590</v>
      </c>
      <c r="U184" s="128">
        <v>5</v>
      </c>
      <c r="V184" s="128">
        <v>100</v>
      </c>
      <c r="W184" s="260" t="s">
        <v>98</v>
      </c>
      <c r="X184" s="260">
        <f>ROWS($W$5:W184)</f>
        <v>180</v>
      </c>
      <c r="Y184" s="128">
        <f t="shared" si="5"/>
        <v>180</v>
      </c>
      <c r="Z184" s="128" t="str">
        <f>IFERROR(SMALL($Y$5:$Y$188,ROWS($W$5:W184)),"")</f>
        <v/>
      </c>
    </row>
    <row r="185" spans="3:26">
      <c r="C185" s="128" t="s">
        <v>491</v>
      </c>
      <c r="D185" s="586">
        <v>5.748031496062992E-2</v>
      </c>
      <c r="E185" s="586">
        <v>3.0971128608923884E-2</v>
      </c>
      <c r="F185" s="586">
        <v>1.3123359580052493E-2</v>
      </c>
      <c r="G185" s="586">
        <v>2.5459317585301837E-2</v>
      </c>
      <c r="H185" s="586">
        <v>0.86010498687664039</v>
      </c>
      <c r="I185" s="586">
        <v>0.12703412073490813</v>
      </c>
      <c r="J185" s="260" t="s">
        <v>98</v>
      </c>
      <c r="K185" s="260">
        <f>ROWS($J$5:J185)</f>
        <v>181</v>
      </c>
      <c r="L185" s="128">
        <f t="shared" si="4"/>
        <v>181</v>
      </c>
      <c r="M185" s="128" t="str">
        <f>IFERROR(SMALL($L$5:$L$188,ROWS(J$5:$J185)),"")</f>
        <v/>
      </c>
      <c r="O185" s="128" t="s">
        <v>491</v>
      </c>
      <c r="P185" s="128">
        <v>220</v>
      </c>
      <c r="Q185" s="128">
        <v>120</v>
      </c>
      <c r="R185" s="128">
        <v>50</v>
      </c>
      <c r="S185" s="128">
        <v>95</v>
      </c>
      <c r="T185" s="128">
        <v>3275</v>
      </c>
      <c r="U185" s="128">
        <v>50</v>
      </c>
      <c r="V185" s="128">
        <v>485</v>
      </c>
      <c r="W185" s="260" t="s">
        <v>98</v>
      </c>
      <c r="X185" s="260">
        <f>ROWS($W$5:W185)</f>
        <v>181</v>
      </c>
      <c r="Y185" s="128">
        <f t="shared" si="5"/>
        <v>181</v>
      </c>
      <c r="Z185" s="128" t="str">
        <f>IFERROR(SMALL($Y$5:$Y$188,ROWS($W$5:W185)),"")</f>
        <v/>
      </c>
    </row>
    <row r="186" spans="3:26">
      <c r="C186" s="128" t="s">
        <v>492</v>
      </c>
      <c r="D186" s="586">
        <v>7.6103500761035003E-3</v>
      </c>
      <c r="E186" s="586">
        <v>1.06544901065449E-2</v>
      </c>
      <c r="F186" s="586">
        <v>1.5220700152207001E-3</v>
      </c>
      <c r="G186" s="586">
        <v>3.0441400304414001E-3</v>
      </c>
      <c r="H186" s="586">
        <v>0.9756468797564688</v>
      </c>
      <c r="I186" s="586">
        <v>2.2831050228310501E-2</v>
      </c>
      <c r="J186" s="260" t="s">
        <v>98</v>
      </c>
      <c r="K186" s="260">
        <f>ROWS($J$5:J186)</f>
        <v>182</v>
      </c>
      <c r="L186" s="128">
        <f t="shared" si="4"/>
        <v>182</v>
      </c>
      <c r="M186" s="128" t="str">
        <f>IFERROR(SMALL($L$5:$L$188,ROWS(J$5:$J186)),"")</f>
        <v/>
      </c>
      <c r="O186" s="128" t="s">
        <v>492</v>
      </c>
      <c r="P186" s="128">
        <v>5</v>
      </c>
      <c r="Q186" s="128">
        <v>5</v>
      </c>
      <c r="R186" s="128">
        <v>0</v>
      </c>
      <c r="S186" s="128">
        <v>0</v>
      </c>
      <c r="T186" s="128">
        <v>640</v>
      </c>
      <c r="U186" s="128">
        <v>0</v>
      </c>
      <c r="V186" s="128">
        <v>15</v>
      </c>
      <c r="W186" s="260" t="s">
        <v>98</v>
      </c>
      <c r="X186" s="260">
        <f>ROWS($W$5:W186)</f>
        <v>182</v>
      </c>
      <c r="Y186" s="128">
        <f t="shared" si="5"/>
        <v>182</v>
      </c>
      <c r="Z186" s="128" t="str">
        <f>IFERROR(SMALL($Y$5:$Y$188,ROWS($W$5:W186)),"")</f>
        <v/>
      </c>
    </row>
    <row r="187" spans="3:26">
      <c r="C187" s="128" t="s">
        <v>493</v>
      </c>
      <c r="D187" s="586">
        <v>1.9143680526965828E-2</v>
      </c>
      <c r="E187" s="586">
        <v>1.8526142445450804E-2</v>
      </c>
      <c r="F187" s="586">
        <v>9.6747632770687528E-3</v>
      </c>
      <c r="G187" s="586">
        <v>5.5578427336352406E-3</v>
      </c>
      <c r="H187" s="586">
        <v>0.93104158089748867</v>
      </c>
      <c r="I187" s="586">
        <v>5.2902428983120628E-2</v>
      </c>
      <c r="J187" s="260" t="s">
        <v>98</v>
      </c>
      <c r="K187" s="260">
        <f>ROWS($J$5:J187)</f>
        <v>183</v>
      </c>
      <c r="L187" s="128">
        <f t="shared" si="4"/>
        <v>183</v>
      </c>
      <c r="M187" s="128" t="str">
        <f>IFERROR(SMALL($L$5:$L$188,ROWS(J$5:$J187)),"")</f>
        <v/>
      </c>
      <c r="O187" s="128" t="s">
        <v>493</v>
      </c>
      <c r="P187" s="128">
        <v>95</v>
      </c>
      <c r="Q187" s="128">
        <v>90</v>
      </c>
      <c r="R187" s="128">
        <v>45</v>
      </c>
      <c r="S187" s="128">
        <v>25</v>
      </c>
      <c r="T187" s="128">
        <v>4525</v>
      </c>
      <c r="U187" s="128">
        <v>80</v>
      </c>
      <c r="V187" s="128">
        <v>255</v>
      </c>
      <c r="W187" s="260" t="s">
        <v>98</v>
      </c>
      <c r="X187" s="260">
        <f>ROWS($W$5:W187)</f>
        <v>183</v>
      </c>
      <c r="Y187" s="128">
        <f t="shared" si="5"/>
        <v>183</v>
      </c>
      <c r="Z187" s="128" t="str">
        <f>IFERROR(SMALL($Y$5:$Y$188,ROWS($W$5:W187)),"")</f>
        <v/>
      </c>
    </row>
    <row r="188" spans="3:26">
      <c r="C188" s="128" t="s">
        <v>494</v>
      </c>
      <c r="D188" s="586">
        <v>2.1052631578947368E-2</v>
      </c>
      <c r="E188" s="586">
        <v>3.0075187969924814E-3</v>
      </c>
      <c r="F188" s="586">
        <v>7.5187969924812026E-3</v>
      </c>
      <c r="G188" s="586">
        <v>4.5112781954887221E-3</v>
      </c>
      <c r="H188" s="586">
        <v>0.96390977443609027</v>
      </c>
      <c r="I188" s="586">
        <v>3.6090225563909777E-2</v>
      </c>
      <c r="J188" s="260" t="s">
        <v>98</v>
      </c>
      <c r="K188" s="260">
        <f>ROWS($J$5:J188)</f>
        <v>184</v>
      </c>
      <c r="L188" s="128">
        <f t="shared" si="4"/>
        <v>184</v>
      </c>
      <c r="M188" s="128" t="str">
        <f>IFERROR(SMALL($L$5:$L$188,ROWS(J$5:$J188)),"")</f>
        <v/>
      </c>
      <c r="O188" s="128" t="s">
        <v>494</v>
      </c>
      <c r="P188" s="128">
        <v>15</v>
      </c>
      <c r="Q188" s="128">
        <v>0</v>
      </c>
      <c r="R188" s="128">
        <v>5</v>
      </c>
      <c r="S188" s="128">
        <v>5</v>
      </c>
      <c r="T188" s="128">
        <v>640</v>
      </c>
      <c r="U188" s="128">
        <v>0</v>
      </c>
      <c r="V188" s="128">
        <v>25</v>
      </c>
      <c r="W188" s="260" t="s">
        <v>98</v>
      </c>
      <c r="X188" s="260">
        <f>ROWS($W$5:W188)</f>
        <v>184</v>
      </c>
      <c r="Y188" s="128">
        <f t="shared" si="5"/>
        <v>184</v>
      </c>
      <c r="Z188" s="128" t="str">
        <f>IFERROR(SMALL($Y$5:$Y$188,ROWS($W$5:W188)),"")</f>
        <v/>
      </c>
    </row>
    <row r="189" spans="3:26">
      <c r="J189" s="260" t="s">
        <v>0</v>
      </c>
      <c r="W189" s="260"/>
    </row>
    <row r="190" spans="3:26">
      <c r="W190" s="260"/>
    </row>
    <row r="191" spans="3:26">
      <c r="W191" s="260"/>
    </row>
    <row r="192" spans="3:26">
      <c r="W192" s="260"/>
    </row>
    <row r="193" spans="23:23">
      <c r="W193" s="260"/>
    </row>
    <row r="194" spans="23:23">
      <c r="W194" s="260"/>
    </row>
    <row r="195" spans="23:23">
      <c r="W195" s="260"/>
    </row>
    <row r="196" spans="23:23">
      <c r="W196" s="260"/>
    </row>
    <row r="197" spans="23:23">
      <c r="W197" s="260"/>
    </row>
    <row r="198" spans="23:23">
      <c r="W198" s="260"/>
    </row>
    <row r="199" spans="23:23">
      <c r="W199" s="260"/>
    </row>
    <row r="200" spans="23:23">
      <c r="W200" s="260"/>
    </row>
    <row r="201" spans="23:23">
      <c r="W201" s="260"/>
    </row>
    <row r="202" spans="23:23">
      <c r="W202" s="260"/>
    </row>
    <row r="203" spans="23:23">
      <c r="W203" s="260"/>
    </row>
    <row r="204" spans="23:23">
      <c r="W204" s="260"/>
    </row>
  </sheetData>
  <sheetProtection algorithmName="SHA-512" hashValue="1aGAEeXiIcc0jsfFa6Q7Qrmy1Y+M61dU6NauVtB0kc96bajgDSaqR4lFo6OVraZUcj3K+tpVjcJx4J7A6nce/w==" saltValue="qpeRfgM1dNfhWsmY5vKHMg==" spinCount="100000" sheet="1" objects="1" scenarios="1"/>
  <mergeCells count="2">
    <mergeCell ref="AC1:AS1"/>
    <mergeCell ref="AC3:AL3"/>
  </mergeCells>
  <dataValidations count="2">
    <dataValidation type="list" allowBlank="1" showInputMessage="1" showErrorMessage="1" sqref="AK5" xr:uid="{00000000-0002-0000-1000-000000000000}">
      <formula1>$A$4:$A$8</formula1>
    </dataValidation>
    <dataValidation type="list" allowBlank="1" showInputMessage="1" sqref="AD4" xr:uid="{00000000-0002-0000-1000-000001000000}">
      <formula1>$A$1:$A$8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4.9989318521683403E-2"/>
  </sheetPr>
  <dimension ref="A1:DD189"/>
  <sheetViews>
    <sheetView showGridLines="0" topLeftCell="AN1" zoomScaleNormal="100" workbookViewId="0">
      <selection activeCell="AP4" sqref="AP4"/>
    </sheetView>
  </sheetViews>
  <sheetFormatPr defaultColWidth="9.140625" defaultRowHeight="14.45"/>
  <cols>
    <col min="1" max="10" width="9.140625" style="128" hidden="1" customWidth="1"/>
    <col min="11" max="11" width="9.140625" style="257" hidden="1" customWidth="1"/>
    <col min="12" max="27" width="9.140625" style="128" hidden="1" customWidth="1"/>
    <col min="28" max="32" width="9.140625" style="257" hidden="1" customWidth="1"/>
    <col min="33" max="39" width="9.140625" style="128" hidden="1" customWidth="1"/>
    <col min="40" max="40" width="9.140625" style="128" customWidth="1"/>
    <col min="41" max="41" width="61.85546875" style="128" bestFit="1" customWidth="1"/>
    <col min="42" max="52" width="26.28515625" style="128" customWidth="1"/>
    <col min="53" max="53" width="10.140625" style="128" customWidth="1"/>
    <col min="54" max="54" width="9.140625" style="128" customWidth="1"/>
    <col min="55" max="55" width="61.85546875" style="128" bestFit="1" customWidth="1"/>
    <col min="56" max="56" width="13.42578125" style="128" bestFit="1" customWidth="1"/>
    <col min="57" max="57" width="14.140625" style="128" bestFit="1" customWidth="1"/>
    <col min="58" max="58" width="13.42578125" style="128" bestFit="1" customWidth="1"/>
    <col min="59" max="59" width="15.42578125" style="128" bestFit="1" customWidth="1"/>
    <col min="60" max="60" width="20.85546875" style="128" bestFit="1" customWidth="1"/>
    <col min="61" max="61" width="14.140625" style="128" bestFit="1" customWidth="1"/>
    <col min="62" max="62" width="20.140625" style="128" bestFit="1" customWidth="1"/>
    <col min="63" max="63" width="18" style="128" bestFit="1" customWidth="1"/>
    <col min="64" max="64" width="19" style="128" bestFit="1" customWidth="1"/>
    <col min="65" max="65" width="20.42578125" style="128" bestFit="1" customWidth="1"/>
    <col min="66" max="66" width="13.28515625" style="128" bestFit="1" customWidth="1"/>
    <col min="67" max="108" width="9.140625" style="128" customWidth="1"/>
    <col min="109" max="16384" width="9.140625" style="128"/>
  </cols>
  <sheetData>
    <row r="1" spans="1:108">
      <c r="A1" s="128" t="s">
        <v>98</v>
      </c>
      <c r="AO1" s="905" t="s">
        <v>502</v>
      </c>
      <c r="AP1" s="905"/>
      <c r="AQ1" s="905"/>
      <c r="AR1" s="905"/>
      <c r="AS1" s="905"/>
      <c r="AT1" s="905"/>
      <c r="AU1" s="905"/>
      <c r="AV1" s="905"/>
      <c r="AW1" s="905"/>
      <c r="AX1" s="905"/>
      <c r="AY1" s="905"/>
      <c r="AZ1" s="905"/>
      <c r="BA1" s="905"/>
      <c r="BB1" s="905"/>
      <c r="BC1" s="905"/>
      <c r="BD1" s="905"/>
      <c r="BE1" s="905"/>
    </row>
    <row r="2" spans="1:108">
      <c r="A2" s="128" t="s">
        <v>97</v>
      </c>
      <c r="D2" s="141"/>
      <c r="T2" s="141"/>
      <c r="BA2" s="252"/>
    </row>
    <row r="3" spans="1:108">
      <c r="A3" s="128" t="s">
        <v>96</v>
      </c>
      <c r="AO3" s="906" t="s">
        <v>503</v>
      </c>
      <c r="AP3" s="906"/>
      <c r="AQ3" s="906"/>
      <c r="AR3" s="906"/>
      <c r="AS3" s="906"/>
      <c r="AT3" s="906"/>
      <c r="AU3" s="906"/>
      <c r="AV3" s="906"/>
      <c r="AW3" s="906"/>
      <c r="AX3" s="906"/>
      <c r="BA3" s="252"/>
      <c r="BB3" s="253"/>
    </row>
    <row r="4" spans="1:108">
      <c r="A4" s="128" t="s">
        <v>95</v>
      </c>
      <c r="D4" s="141" t="s">
        <v>504</v>
      </c>
      <c r="E4" s="141" t="s">
        <v>312</v>
      </c>
      <c r="F4" s="141" t="s">
        <v>505</v>
      </c>
      <c r="G4" s="141" t="s">
        <v>506</v>
      </c>
      <c r="H4" s="141" t="s">
        <v>507</v>
      </c>
      <c r="I4" s="141" t="s">
        <v>508</v>
      </c>
      <c r="J4" s="141" t="s">
        <v>509</v>
      </c>
      <c r="K4" s="257" t="s">
        <v>510</v>
      </c>
      <c r="L4" s="128" t="s">
        <v>68</v>
      </c>
      <c r="M4" s="128" t="s">
        <v>511</v>
      </c>
      <c r="N4" s="128" t="s">
        <v>277</v>
      </c>
      <c r="O4" s="128" t="s">
        <v>512</v>
      </c>
      <c r="P4" s="141" t="s">
        <v>231</v>
      </c>
      <c r="Q4" s="141" t="s">
        <v>232</v>
      </c>
      <c r="R4" s="141" t="s">
        <v>233</v>
      </c>
      <c r="T4" s="141"/>
      <c r="U4" s="141" t="s">
        <v>504</v>
      </c>
      <c r="V4" s="141" t="s">
        <v>312</v>
      </c>
      <c r="W4" s="141" t="s">
        <v>505</v>
      </c>
      <c r="X4" s="141" t="s">
        <v>506</v>
      </c>
      <c r="Y4" s="141" t="s">
        <v>507</v>
      </c>
      <c r="Z4" s="141" t="s">
        <v>508</v>
      </c>
      <c r="AA4" s="141" t="s">
        <v>509</v>
      </c>
      <c r="AB4" s="257" t="s">
        <v>510</v>
      </c>
      <c r="AC4" s="257" t="s">
        <v>68</v>
      </c>
      <c r="AD4" s="257" t="s">
        <v>511</v>
      </c>
      <c r="AE4" s="257" t="s">
        <v>453</v>
      </c>
      <c r="AF4" s="257" t="s">
        <v>512</v>
      </c>
      <c r="AG4" s="141" t="s">
        <v>231</v>
      </c>
      <c r="AH4" s="141" t="s">
        <v>232</v>
      </c>
      <c r="AI4" s="141" t="s">
        <v>233</v>
      </c>
      <c r="AJ4" s="141"/>
      <c r="AK4" s="141"/>
      <c r="AO4" s="109" t="s">
        <v>471</v>
      </c>
      <c r="AP4" s="726" t="s">
        <v>98</v>
      </c>
      <c r="AQ4" s="261"/>
      <c r="AR4" s="261"/>
      <c r="AS4" s="261"/>
      <c r="AT4" s="261"/>
      <c r="AU4" s="261"/>
      <c r="AV4" s="261"/>
      <c r="AW4" s="261"/>
      <c r="AX4" s="261"/>
      <c r="BA4" s="252"/>
      <c r="BB4" s="253"/>
    </row>
    <row r="5" spans="1:108" ht="15" thickBot="1">
      <c r="A5" s="128" t="s">
        <v>94</v>
      </c>
      <c r="C5" s="128" t="s">
        <v>470</v>
      </c>
      <c r="D5" s="105">
        <v>1.3051823416506719E-2</v>
      </c>
      <c r="E5" s="138">
        <v>0.7147792706333973</v>
      </c>
      <c r="F5" s="138">
        <v>5.0671785028790786E-2</v>
      </c>
      <c r="G5" s="138">
        <v>2.3032629558541267E-3</v>
      </c>
      <c r="H5" s="138">
        <v>1.4203454894433781E-2</v>
      </c>
      <c r="I5" s="138">
        <v>8.9443378119001923E-2</v>
      </c>
      <c r="J5" s="138">
        <v>1.1516314779270633E-3</v>
      </c>
      <c r="K5" s="105">
        <v>4.9904030710172746E-3</v>
      </c>
      <c r="L5" s="105">
        <v>2.6103646833013437E-2</v>
      </c>
      <c r="M5" s="105">
        <v>8.3301343570057584E-2</v>
      </c>
      <c r="N5" s="105">
        <v>0.2852207293666027</v>
      </c>
      <c r="O5" s="128" t="s">
        <v>95</v>
      </c>
      <c r="P5" s="260">
        <f>ROWS($O$5:O5)</f>
        <v>1</v>
      </c>
      <c r="Q5" s="128" t="str">
        <f>IF($AP$4=O5,P5,"")</f>
        <v/>
      </c>
      <c r="R5" s="128">
        <f>IFERROR(SMALL($Q$5:$Q$188,ROWS(O$5:$O5)),"")</f>
        <v>162</v>
      </c>
      <c r="T5" s="128" t="s">
        <v>470</v>
      </c>
      <c r="U5" s="128">
        <v>35</v>
      </c>
      <c r="V5" s="128">
        <v>1860</v>
      </c>
      <c r="W5" s="128">
        <v>130</v>
      </c>
      <c r="X5" s="128">
        <v>5</v>
      </c>
      <c r="Y5" s="128">
        <v>35</v>
      </c>
      <c r="Z5" s="128">
        <v>235</v>
      </c>
      <c r="AA5" s="128">
        <v>5</v>
      </c>
      <c r="AB5" s="257">
        <v>15</v>
      </c>
      <c r="AC5" s="257">
        <v>70</v>
      </c>
      <c r="AD5" s="257">
        <v>215</v>
      </c>
      <c r="AE5" s="257">
        <v>745</v>
      </c>
      <c r="AF5" s="257" t="s">
        <v>95</v>
      </c>
      <c r="AG5" s="260">
        <f>ROWS($AF$5:AF5)</f>
        <v>1</v>
      </c>
      <c r="AH5" s="128" t="str">
        <f>IF($AP$4=AF5,AG5,"")</f>
        <v/>
      </c>
      <c r="AI5" s="128">
        <f>IFERROR(SMALL($AH$5:$AH$188,ROWS($AF$5:AF5)),"")</f>
        <v>162</v>
      </c>
      <c r="BA5" s="252"/>
      <c r="BB5" s="253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247"/>
      <c r="CQ5" s="105"/>
      <c r="DD5" s="247"/>
    </row>
    <row r="6" spans="1:108" ht="124.5" customHeight="1">
      <c r="A6" s="128" t="s">
        <v>93</v>
      </c>
      <c r="C6" s="128" t="s">
        <v>472</v>
      </c>
      <c r="D6" s="105">
        <v>9.1831802803286604E-3</v>
      </c>
      <c r="E6" s="138">
        <v>0.92830675044304822</v>
      </c>
      <c r="F6" s="138">
        <v>1.1116481391976801E-2</v>
      </c>
      <c r="G6" s="138">
        <v>9.8276139842113745E-3</v>
      </c>
      <c r="H6" s="138">
        <v>2.4166263895601739E-3</v>
      </c>
      <c r="I6" s="138">
        <v>9.8276139842113745E-3</v>
      </c>
      <c r="J6" s="138">
        <v>3.2221685194135652E-3</v>
      </c>
      <c r="K6" s="105">
        <v>3.7054937973256003E-3</v>
      </c>
      <c r="L6" s="105">
        <v>9.6665055582406956E-3</v>
      </c>
      <c r="M6" s="105">
        <v>1.2727565651683584E-2</v>
      </c>
      <c r="N6" s="105">
        <v>7.1693249556951832E-2</v>
      </c>
      <c r="O6" s="128" t="s">
        <v>95</v>
      </c>
      <c r="P6" s="260">
        <f>ROWS($O$5:O6)</f>
        <v>2</v>
      </c>
      <c r="Q6" s="128" t="str">
        <f t="shared" ref="Q6:Q69" si="0">IF($AP$4=O6,P6,"")</f>
        <v/>
      </c>
      <c r="R6" s="128">
        <f>IFERROR(SMALL($Q$5:$Q$188,ROWS(O$5:$O6)),"")</f>
        <v>163</v>
      </c>
      <c r="T6" s="128" t="s">
        <v>472</v>
      </c>
      <c r="U6" s="128">
        <v>55</v>
      </c>
      <c r="V6" s="128">
        <v>5760</v>
      </c>
      <c r="W6" s="128">
        <v>70</v>
      </c>
      <c r="X6" s="128">
        <v>60</v>
      </c>
      <c r="Y6" s="128">
        <v>15</v>
      </c>
      <c r="Z6" s="128">
        <v>60</v>
      </c>
      <c r="AA6" s="128">
        <v>20</v>
      </c>
      <c r="AB6" s="257">
        <v>25</v>
      </c>
      <c r="AC6" s="257">
        <v>60</v>
      </c>
      <c r="AD6" s="257">
        <v>80</v>
      </c>
      <c r="AE6" s="257">
        <v>445</v>
      </c>
      <c r="AF6" s="257" t="s">
        <v>95</v>
      </c>
      <c r="AG6" s="260">
        <f>ROWS($AF$5:AF6)</f>
        <v>2</v>
      </c>
      <c r="AH6" s="128" t="str">
        <f t="shared" ref="AH6:AH69" si="1">IF($AP$4=AF6,AG6,"")</f>
        <v/>
      </c>
      <c r="AI6" s="128">
        <f>IFERROR(SMALL($AH$5:$AH$188,ROWS($AF$5:AF6)),"")</f>
        <v>163</v>
      </c>
      <c r="AO6" s="532" t="s">
        <v>474</v>
      </c>
      <c r="AP6" s="527" t="s">
        <v>513</v>
      </c>
      <c r="AQ6" s="527" t="s">
        <v>514</v>
      </c>
      <c r="AR6" s="527" t="s">
        <v>515</v>
      </c>
      <c r="AS6" s="527" t="s">
        <v>516</v>
      </c>
      <c r="AT6" s="527" t="s">
        <v>517</v>
      </c>
      <c r="AU6" s="527" t="s">
        <v>518</v>
      </c>
      <c r="AV6" s="527" t="s">
        <v>519</v>
      </c>
      <c r="AW6" s="527" t="s">
        <v>520</v>
      </c>
      <c r="AX6" s="527" t="s">
        <v>521</v>
      </c>
      <c r="AY6" s="527" t="s">
        <v>522</v>
      </c>
      <c r="AZ6" s="527" t="s">
        <v>464</v>
      </c>
      <c r="BC6" s="113" t="s">
        <v>474</v>
      </c>
      <c r="BD6" s="530" t="s">
        <v>513</v>
      </c>
      <c r="BE6" s="530" t="s">
        <v>514</v>
      </c>
      <c r="BF6" s="530" t="s">
        <v>515</v>
      </c>
      <c r="BG6" s="530" t="s">
        <v>516</v>
      </c>
      <c r="BH6" s="530" t="s">
        <v>517</v>
      </c>
      <c r="BI6" s="530" t="s">
        <v>518</v>
      </c>
      <c r="BJ6" s="530" t="s">
        <v>519</v>
      </c>
      <c r="BK6" s="530" t="s">
        <v>520</v>
      </c>
      <c r="BL6" s="530" t="s">
        <v>521</v>
      </c>
      <c r="BM6" s="530" t="s">
        <v>522</v>
      </c>
      <c r="BN6" s="110" t="s">
        <v>464</v>
      </c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247"/>
      <c r="DD6" s="247"/>
    </row>
    <row r="7" spans="1:108">
      <c r="A7" s="128" t="s">
        <v>92</v>
      </c>
      <c r="C7" s="128" t="s">
        <v>473</v>
      </c>
      <c r="D7" s="105">
        <v>1.2557427258805513E-2</v>
      </c>
      <c r="E7" s="138">
        <v>0.70015313935681467</v>
      </c>
      <c r="F7" s="138">
        <v>6.9218989280245016E-2</v>
      </c>
      <c r="G7" s="138">
        <v>1.562021439509954E-2</v>
      </c>
      <c r="H7" s="138">
        <v>2.3583460949464011E-2</v>
      </c>
      <c r="I7" s="138">
        <v>5.8499234303215929E-2</v>
      </c>
      <c r="J7" s="138">
        <v>1.225114854517611E-3</v>
      </c>
      <c r="K7" s="105">
        <v>3.9816232771822356E-3</v>
      </c>
      <c r="L7" s="105">
        <v>1.6232771822358345E-2</v>
      </c>
      <c r="M7" s="105">
        <v>9.8928024502297096E-2</v>
      </c>
      <c r="N7" s="105">
        <v>0.29984686064318528</v>
      </c>
      <c r="O7" s="128" t="s">
        <v>95</v>
      </c>
      <c r="P7" s="260">
        <f>ROWS($O$5:O7)</f>
        <v>3</v>
      </c>
      <c r="Q7" s="128" t="str">
        <f t="shared" si="0"/>
        <v/>
      </c>
      <c r="R7" s="128">
        <f>IFERROR(SMALL($Q$5:$Q$188,ROWS(O$5:$O7)),"")</f>
        <v>164</v>
      </c>
      <c r="T7" s="128" t="s">
        <v>473</v>
      </c>
      <c r="U7" s="128">
        <v>40</v>
      </c>
      <c r="V7" s="128">
        <v>2285</v>
      </c>
      <c r="W7" s="128">
        <v>225</v>
      </c>
      <c r="X7" s="128">
        <v>50</v>
      </c>
      <c r="Y7" s="128">
        <v>75</v>
      </c>
      <c r="Z7" s="128">
        <v>190</v>
      </c>
      <c r="AA7" s="128">
        <v>5</v>
      </c>
      <c r="AB7" s="257">
        <v>15</v>
      </c>
      <c r="AC7" s="257">
        <v>55</v>
      </c>
      <c r="AD7" s="257">
        <v>325</v>
      </c>
      <c r="AE7" s="257">
        <v>980</v>
      </c>
      <c r="AF7" s="257" t="s">
        <v>95</v>
      </c>
      <c r="AG7" s="260">
        <f>ROWS($AF$5:AF7)</f>
        <v>3</v>
      </c>
      <c r="AH7" s="128" t="str">
        <f t="shared" si="1"/>
        <v/>
      </c>
      <c r="AI7" s="128">
        <f>IFERROR(SMALL($AH$5:$AH$188,ROWS($AF$5:AF7)),"")</f>
        <v>164</v>
      </c>
      <c r="AO7" s="347" t="s">
        <v>470</v>
      </c>
      <c r="AP7" s="486">
        <f>IFERROR(INDEX($D$5:$N$188,$R5,COLUMNS(AN$4:$AN4)),"")</f>
        <v>6.7727734507280731E-3</v>
      </c>
      <c r="AQ7" s="486">
        <f>IFERROR(INDEX($D$5:$N$188,$R5,COLUMNS($AN$4:AO4)),"")</f>
        <v>0.71554351506942093</v>
      </c>
      <c r="AR7" s="486">
        <f>IFERROR(INDEX($D$5:$N$188,$R5,COLUMNS($AN$4:AP4)),"")</f>
        <v>3.7588892651540806E-2</v>
      </c>
      <c r="AS7" s="486">
        <f>IFERROR(INDEX($D$5:$N$188,$R5,COLUMNS($AN$4:AQ4)),"")</f>
        <v>4.4023027429732475E-3</v>
      </c>
      <c r="AT7" s="486">
        <f>IFERROR(INDEX($D$5:$N$188,$R5,COLUMNS($AN$4:AR4)),"")</f>
        <v>2.505926176769387E-2</v>
      </c>
      <c r="AU7" s="486">
        <f>IFERROR(INDEX($D$5:$N$188,$R5,COLUMNS($AN$4:AS4)),"")</f>
        <v>6.9082289197426344E-2</v>
      </c>
      <c r="AV7" s="486">
        <f>IFERROR(INDEX($D$5:$N$188,$R5,COLUMNS($AN$4:AT4)),"")</f>
        <v>1.6931933626820183E-3</v>
      </c>
      <c r="AW7" s="486">
        <f>IFERROR(INDEX($D$5:$N$188,$R5,COLUMNS($AN$4:AU4)),"")</f>
        <v>2.3704707077548256E-3</v>
      </c>
      <c r="AX7" s="486">
        <f>IFERROR(INDEX($D$5:$N$188,$R5,COLUMNS($AN$4:AV4)),"")</f>
        <v>4.3007111412123267E-2</v>
      </c>
      <c r="AY7" s="486">
        <f>IFERROR(INDEX($D$5:$N$188,$R5,COLUMNS($AN$4:AW4)),"")</f>
        <v>9.4480189637656614E-2</v>
      </c>
      <c r="AZ7" s="486">
        <f>IFERROR(INDEX($D$5:$N$188,$R5,COLUMNS($AN$4:AX4)),"")</f>
        <v>0.28445648493057907</v>
      </c>
      <c r="BA7" s="106"/>
      <c r="BB7" s="111"/>
      <c r="BC7" s="238" t="s">
        <v>470</v>
      </c>
      <c r="BD7" s="430">
        <f>IFERROR(INDEX($U$5:$AE$188,$AI5,COLUMNS($BB$7:BB7)),"")</f>
        <v>20</v>
      </c>
      <c r="BE7" s="430">
        <f>IFERROR(INDEX($U$5:$AE$188,$AI5,COLUMNS($BB$7:BC7)),"")</f>
        <v>2115</v>
      </c>
      <c r="BF7" s="430">
        <f>IFERROR(INDEX($U$5:$AE$188,$AI5,COLUMNS($BB$7:BD7)),"")</f>
        <v>110</v>
      </c>
      <c r="BG7" s="430">
        <f>IFERROR(INDEX($U$5:$AE$188,$AI5,COLUMNS($BB$7:BE7)),"")</f>
        <v>15</v>
      </c>
      <c r="BH7" s="430">
        <f>IFERROR(INDEX($U$5:$AE$188,$AI5,COLUMNS($BB$7:BF7)),"")</f>
        <v>75</v>
      </c>
      <c r="BI7" s="430">
        <f>IFERROR(INDEX($U$5:$AE$188,$AI5,COLUMNS($BB$7:BG7)),"")</f>
        <v>205</v>
      </c>
      <c r="BJ7" s="430">
        <f>IFERROR(INDEX($U$5:$AE$188,$AI5,COLUMNS($BB$7:BH7)),"")</f>
        <v>5</v>
      </c>
      <c r="BK7" s="430">
        <f>IFERROR(INDEX($U$5:$AE$188,$AI5,COLUMNS($BB$7:BI7)),"")</f>
        <v>5</v>
      </c>
      <c r="BL7" s="430">
        <f>IFERROR(INDEX($U$5:$AE$188,$AI5,COLUMNS($BB$7:BJ7)),"")</f>
        <v>125</v>
      </c>
      <c r="BM7" s="430">
        <f>IFERROR(INDEX($U$5:$AE$188,$AI5,COLUMNS($BB$7:BK7)),"")</f>
        <v>280</v>
      </c>
      <c r="BN7" s="430">
        <f>IFERROR(INDEX($U$5:$AE$188,$AI5,COLUMNS($BB$7:BL7)),"")</f>
        <v>840</v>
      </c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247"/>
      <c r="DD7" s="247"/>
    </row>
    <row r="8" spans="1:108">
      <c r="A8" s="128" t="s">
        <v>91</v>
      </c>
      <c r="C8" s="128" t="s">
        <v>475</v>
      </c>
      <c r="D8" s="105">
        <v>1.2575021434695627E-2</v>
      </c>
      <c r="E8" s="138">
        <v>0.73078022292083455</v>
      </c>
      <c r="F8" s="138">
        <v>5.5730208631037441E-2</v>
      </c>
      <c r="G8" s="138">
        <v>1.5432980851671906E-2</v>
      </c>
      <c r="H8" s="138">
        <v>2.6579022577879394E-2</v>
      </c>
      <c r="I8" s="138">
        <v>6.6590454415547298E-2</v>
      </c>
      <c r="J8" s="138">
        <v>2.2863675335810232E-3</v>
      </c>
      <c r="K8" s="105">
        <v>6.0017147756501856E-3</v>
      </c>
      <c r="L8" s="105">
        <v>1.2289225492997999E-2</v>
      </c>
      <c r="M8" s="105">
        <v>7.1734781366104602E-2</v>
      </c>
      <c r="N8" s="105">
        <v>0.2692197770791655</v>
      </c>
      <c r="O8" s="128" t="s">
        <v>95</v>
      </c>
      <c r="P8" s="260">
        <f>ROWS($O$5:O8)</f>
        <v>4</v>
      </c>
      <c r="Q8" s="128" t="str">
        <f t="shared" si="0"/>
        <v/>
      </c>
      <c r="R8" s="128">
        <f>IFERROR(SMALL($Q$5:$Q$188,ROWS(O$5:$O8)),"")</f>
        <v>165</v>
      </c>
      <c r="T8" s="128" t="s">
        <v>475</v>
      </c>
      <c r="U8" s="128">
        <v>45</v>
      </c>
      <c r="V8" s="128">
        <v>2555</v>
      </c>
      <c r="W8" s="128">
        <v>195</v>
      </c>
      <c r="X8" s="128">
        <v>55</v>
      </c>
      <c r="Y8" s="128">
        <v>95</v>
      </c>
      <c r="Z8" s="128">
        <v>235</v>
      </c>
      <c r="AA8" s="128">
        <v>10</v>
      </c>
      <c r="AB8" s="257">
        <v>20</v>
      </c>
      <c r="AC8" s="257">
        <v>45</v>
      </c>
      <c r="AD8" s="257">
        <v>250</v>
      </c>
      <c r="AE8" s="257">
        <v>940</v>
      </c>
      <c r="AF8" s="257" t="s">
        <v>95</v>
      </c>
      <c r="AG8" s="260">
        <f>ROWS($AF$5:AF8)</f>
        <v>4</v>
      </c>
      <c r="AH8" s="128" t="str">
        <f t="shared" si="1"/>
        <v/>
      </c>
      <c r="AI8" s="128">
        <f>IFERROR(SMALL($AH$5:$AH$188,ROWS($AF$5:AF8)),"")</f>
        <v>165</v>
      </c>
      <c r="AO8" s="347" t="s">
        <v>472</v>
      </c>
      <c r="AP8" s="487">
        <f>IFERROR(INDEX($D$5:$N$188,$R6,COLUMNS(AN$4:$AN5)),"")</f>
        <v>8.7912087912087912E-3</v>
      </c>
      <c r="AQ8" s="487">
        <f>IFERROR(INDEX($D$5:$N$188,$R6,COLUMNS($AN$4:AO5)),"")</f>
        <v>0.91798727588201268</v>
      </c>
      <c r="AR8" s="487">
        <f>IFERROR(INDEX($D$5:$N$188,$R6,COLUMNS($AN$4:AP5)),"")</f>
        <v>1.7929438982070563E-2</v>
      </c>
      <c r="AS8" s="487">
        <f>IFERROR(INDEX($D$5:$N$188,$R6,COLUMNS($AN$4:AQ5)),"")</f>
        <v>9.4852515905147483E-3</v>
      </c>
      <c r="AT8" s="487">
        <f>IFERROR(INDEX($D$5:$N$188,$R6,COLUMNS($AN$4:AR5)),"")</f>
        <v>1.735106998264893E-3</v>
      </c>
      <c r="AU8" s="487">
        <f>IFERROR(INDEX($D$5:$N$188,$R6,COLUMNS($AN$4:AS5)),"")</f>
        <v>9.6009253903990739E-3</v>
      </c>
      <c r="AV8" s="487">
        <f>IFERROR(INDEX($D$5:$N$188,$R6,COLUMNS($AN$4:AT5)),"")</f>
        <v>2.8918449971081549E-3</v>
      </c>
      <c r="AW8" s="487">
        <f>IFERROR(INDEX($D$5:$N$188,$R6,COLUMNS($AN$4:AU5)),"")</f>
        <v>3.585887796414112E-3</v>
      </c>
      <c r="AX8" s="487">
        <f>IFERROR(INDEX($D$5:$N$188,$R6,COLUMNS($AN$4:AV5)),"")</f>
        <v>1.064198958935801E-2</v>
      </c>
      <c r="AY8" s="487">
        <f>IFERROR(INDEX($D$5:$N$188,$R6,COLUMNS($AN$4:AW5)),"")</f>
        <v>1.7351069982648931E-2</v>
      </c>
      <c r="AZ8" s="487">
        <f>IFERROR(INDEX($D$5:$N$188,$R6,COLUMNS($AN$4:AX5)),"")</f>
        <v>8.2012724117987282E-2</v>
      </c>
      <c r="BA8" s="106"/>
      <c r="BC8" s="238" t="s">
        <v>472</v>
      </c>
      <c r="BD8" s="662">
        <f>IFERROR(INDEX($U$5:$AE$188,$AI6,COLUMNS($BB$7:BB8)),"")</f>
        <v>75</v>
      </c>
      <c r="BE8" s="662">
        <f>IFERROR(INDEX($U$5:$AE$188,$AI6,COLUMNS($BB$7:BC8)),"")</f>
        <v>7935</v>
      </c>
      <c r="BF8" s="662">
        <f>IFERROR(INDEX($U$5:$AE$188,$AI6,COLUMNS($BB$7:BD8)),"")</f>
        <v>155</v>
      </c>
      <c r="BG8" s="662">
        <f>IFERROR(INDEX($U$5:$AE$188,$AI6,COLUMNS($BB$7:BE8)),"")</f>
        <v>80</v>
      </c>
      <c r="BH8" s="662">
        <f>IFERROR(INDEX($U$5:$AE$188,$AI6,COLUMNS($BB$7:BF8)),"")</f>
        <v>15</v>
      </c>
      <c r="BI8" s="662">
        <f>IFERROR(INDEX($U$5:$AE$188,$AI6,COLUMNS($BB$7:BG8)),"")</f>
        <v>85</v>
      </c>
      <c r="BJ8" s="662">
        <f>IFERROR(INDEX($U$5:$AE$188,$AI6,COLUMNS($BB$7:BH8)),"")</f>
        <v>25</v>
      </c>
      <c r="BK8" s="662">
        <f>IFERROR(INDEX($U$5:$AE$188,$AI6,COLUMNS($BB$7:BI8)),"")</f>
        <v>30</v>
      </c>
      <c r="BL8" s="662">
        <f>IFERROR(INDEX($U$5:$AE$188,$AI6,COLUMNS($BB$7:BJ8)),"")</f>
        <v>90</v>
      </c>
      <c r="BM8" s="662">
        <f>IFERROR(INDEX($U$5:$AE$188,$AI6,COLUMNS($BB$7:BK8)),"")</f>
        <v>150</v>
      </c>
      <c r="BN8" s="662">
        <f>IFERROR(INDEX($U$5:$AE$188,$AI6,COLUMNS($BB$7:BL8)),"")</f>
        <v>710</v>
      </c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247"/>
      <c r="DD8" s="247"/>
    </row>
    <row r="9" spans="1:108">
      <c r="C9" s="128" t="s">
        <v>476</v>
      </c>
      <c r="D9" s="105">
        <v>1.3168838369836429E-2</v>
      </c>
      <c r="E9" s="138">
        <v>0.84169670085943993</v>
      </c>
      <c r="F9" s="138">
        <v>3.3823121707790407E-2</v>
      </c>
      <c r="G9" s="138">
        <v>7.6240643193789849E-3</v>
      </c>
      <c r="H9" s="138">
        <v>1.1782644857222068E-2</v>
      </c>
      <c r="I9" s="138">
        <v>2.8694205711117273E-2</v>
      </c>
      <c r="J9" s="138">
        <v>3.049625727751594E-3</v>
      </c>
      <c r="K9" s="105">
        <v>4.4358192403659551E-3</v>
      </c>
      <c r="L9" s="105">
        <v>1.3168838369836429E-2</v>
      </c>
      <c r="M9" s="105">
        <v>4.2556140837260885E-2</v>
      </c>
      <c r="N9" s="105">
        <v>0.15830329914056002</v>
      </c>
      <c r="O9" s="128" t="s">
        <v>95</v>
      </c>
      <c r="P9" s="260">
        <f>ROWS($O$5:O9)</f>
        <v>5</v>
      </c>
      <c r="Q9" s="128" t="str">
        <f t="shared" si="0"/>
        <v/>
      </c>
      <c r="R9" s="128">
        <f>IFERROR(SMALL($Q$5:$Q$188,ROWS(O$5:$O9)),"")</f>
        <v>166</v>
      </c>
      <c r="T9" s="128" t="s">
        <v>476</v>
      </c>
      <c r="U9" s="128">
        <v>95</v>
      </c>
      <c r="V9" s="128">
        <v>6070</v>
      </c>
      <c r="W9" s="128">
        <v>245</v>
      </c>
      <c r="X9" s="128">
        <v>55</v>
      </c>
      <c r="Y9" s="128">
        <v>85</v>
      </c>
      <c r="Z9" s="128">
        <v>205</v>
      </c>
      <c r="AA9" s="128">
        <v>20</v>
      </c>
      <c r="AB9" s="257">
        <v>30</v>
      </c>
      <c r="AC9" s="257">
        <v>95</v>
      </c>
      <c r="AD9" s="257">
        <v>305</v>
      </c>
      <c r="AE9" s="257">
        <v>1140</v>
      </c>
      <c r="AF9" s="257" t="s">
        <v>95</v>
      </c>
      <c r="AG9" s="260">
        <f>ROWS($AF$5:AF9)</f>
        <v>5</v>
      </c>
      <c r="AH9" s="128" t="str">
        <f t="shared" si="1"/>
        <v/>
      </c>
      <c r="AI9" s="128">
        <f>IFERROR(SMALL($AH$5:$AH$188,ROWS($AF$5:AF9)),"")</f>
        <v>166</v>
      </c>
      <c r="AO9" s="347" t="s">
        <v>473</v>
      </c>
      <c r="AP9" s="487">
        <f>IFERROR(INDEX($D$5:$N$188,$R7,COLUMNS(AN$4:$AN6)),"")</f>
        <v>9.180327868852459E-3</v>
      </c>
      <c r="AQ9" s="487">
        <f>IFERROR(INDEX($D$5:$N$188,$R7,COLUMNS($AN$4:AO6)),"")</f>
        <v>0.64327868852459014</v>
      </c>
      <c r="AR9" s="487">
        <f>IFERROR(INDEX($D$5:$N$188,$R7,COLUMNS($AN$4:AP6)),"")</f>
        <v>8.8852459016393437E-2</v>
      </c>
      <c r="AS9" s="487">
        <f>IFERROR(INDEX($D$5:$N$188,$R7,COLUMNS($AN$4:AQ6)),"")</f>
        <v>1.4426229508196721E-2</v>
      </c>
      <c r="AT9" s="487">
        <f>IFERROR(INDEX($D$5:$N$188,$R7,COLUMNS($AN$4:AR6)),"")</f>
        <v>3.1475409836065574E-2</v>
      </c>
      <c r="AU9" s="487">
        <f>IFERROR(INDEX($D$5:$N$188,$R7,COLUMNS($AN$4:AS6)),"")</f>
        <v>5.3442622950819675E-2</v>
      </c>
      <c r="AV9" s="487">
        <f>IFERROR(INDEX($D$5:$N$188,$R7,COLUMNS($AN$4:AT6)),"")</f>
        <v>1.3114754098360656E-3</v>
      </c>
      <c r="AW9" s="487">
        <f>IFERROR(INDEX($D$5:$N$188,$R7,COLUMNS($AN$4:AU6)),"")</f>
        <v>3.6065573770491803E-3</v>
      </c>
      <c r="AX9" s="487">
        <f>IFERROR(INDEX($D$5:$N$188,$R7,COLUMNS($AN$4:AV6)),"")</f>
        <v>1.180327868852459E-2</v>
      </c>
      <c r="AY9" s="487">
        <f>IFERROR(INDEX($D$5:$N$188,$R7,COLUMNS($AN$4:AW6)),"")</f>
        <v>0.14262295081967213</v>
      </c>
      <c r="AZ9" s="487">
        <f>IFERROR(INDEX($D$5:$N$188,$R7,COLUMNS($AN$4:AX6)),"")</f>
        <v>0.35672131147540986</v>
      </c>
      <c r="BA9" s="106"/>
      <c r="BC9" s="238" t="s">
        <v>473</v>
      </c>
      <c r="BD9" s="662">
        <f>IFERROR(INDEX($U$5:$AE$188,$AI7,COLUMNS($BB$7:BB9)),"")</f>
        <v>30</v>
      </c>
      <c r="BE9" s="662">
        <f>IFERROR(INDEX($U$5:$AE$188,$AI7,COLUMNS($BB$7:BC9)),"")</f>
        <v>1960</v>
      </c>
      <c r="BF9" s="662">
        <f>IFERROR(INDEX($U$5:$AE$188,$AI7,COLUMNS($BB$7:BD9)),"")</f>
        <v>270</v>
      </c>
      <c r="BG9" s="662">
        <f>IFERROR(INDEX($U$5:$AE$188,$AI7,COLUMNS($BB$7:BE9)),"")</f>
        <v>45</v>
      </c>
      <c r="BH9" s="662">
        <f>IFERROR(INDEX($U$5:$AE$188,$AI7,COLUMNS($BB$7:BF9)),"")</f>
        <v>95</v>
      </c>
      <c r="BI9" s="662">
        <f>IFERROR(INDEX($U$5:$AE$188,$AI7,COLUMNS($BB$7:BG9)),"")</f>
        <v>165</v>
      </c>
      <c r="BJ9" s="662">
        <f>IFERROR(INDEX($U$5:$AE$188,$AI7,COLUMNS($BB$7:BH9)),"")</f>
        <v>5</v>
      </c>
      <c r="BK9" s="662">
        <f>IFERROR(INDEX($U$5:$AE$188,$AI7,COLUMNS($BB$7:BI9)),"")</f>
        <v>10</v>
      </c>
      <c r="BL9" s="662">
        <f>IFERROR(INDEX($U$5:$AE$188,$AI7,COLUMNS($BB$7:BJ9)),"")</f>
        <v>35</v>
      </c>
      <c r="BM9" s="662">
        <f>IFERROR(INDEX($U$5:$AE$188,$AI7,COLUMNS($BB$7:BK9)),"")</f>
        <v>435</v>
      </c>
      <c r="BN9" s="662">
        <f>IFERROR(INDEX($U$5:$AE$188,$AI7,COLUMNS($BB$7:BL9)),"")</f>
        <v>1090</v>
      </c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247"/>
      <c r="DD9" s="247"/>
    </row>
    <row r="10" spans="1:108">
      <c r="C10" s="128" t="s">
        <v>477</v>
      </c>
      <c r="D10" s="105">
        <v>1.1161116111611162E-2</v>
      </c>
      <c r="E10" s="138">
        <v>0.75337533753375341</v>
      </c>
      <c r="F10" s="138">
        <v>3.5643564356435641E-2</v>
      </c>
      <c r="G10" s="138">
        <v>4.8604860486048604E-3</v>
      </c>
      <c r="H10" s="138">
        <v>2.2142214221422141E-2</v>
      </c>
      <c r="I10" s="138">
        <v>7.5607560756075609E-2</v>
      </c>
      <c r="J10" s="138">
        <v>1.2601260126012602E-3</v>
      </c>
      <c r="K10" s="105">
        <v>4.8604860486048604E-3</v>
      </c>
      <c r="L10" s="105">
        <v>2.2682268226822681E-2</v>
      </c>
      <c r="M10" s="105">
        <v>6.840684068406841E-2</v>
      </c>
      <c r="N10" s="105">
        <v>0.24662466246624662</v>
      </c>
      <c r="O10" s="128" t="s">
        <v>95</v>
      </c>
      <c r="P10" s="260">
        <f>ROWS($O$5:O10)</f>
        <v>6</v>
      </c>
      <c r="Q10" s="128" t="str">
        <f t="shared" si="0"/>
        <v/>
      </c>
      <c r="R10" s="128">
        <f>IFERROR(SMALL($Q$5:$Q$188,ROWS(O$5:$O10)),"")</f>
        <v>167</v>
      </c>
      <c r="T10" s="128" t="s">
        <v>477</v>
      </c>
      <c r="U10" s="128">
        <v>60</v>
      </c>
      <c r="V10" s="128">
        <v>4185</v>
      </c>
      <c r="W10" s="128">
        <v>200</v>
      </c>
      <c r="X10" s="128">
        <v>25</v>
      </c>
      <c r="Y10" s="128">
        <v>125</v>
      </c>
      <c r="Z10" s="128">
        <v>420</v>
      </c>
      <c r="AA10" s="128">
        <v>5</v>
      </c>
      <c r="AB10" s="257">
        <v>25</v>
      </c>
      <c r="AC10" s="257">
        <v>125</v>
      </c>
      <c r="AD10" s="257">
        <v>380</v>
      </c>
      <c r="AE10" s="257">
        <v>1370</v>
      </c>
      <c r="AF10" s="257" t="s">
        <v>95</v>
      </c>
      <c r="AG10" s="260">
        <f>ROWS($AF$5:AF10)</f>
        <v>6</v>
      </c>
      <c r="AH10" s="128" t="str">
        <f t="shared" si="1"/>
        <v/>
      </c>
      <c r="AI10" s="128">
        <f>IFERROR(SMALL($AH$5:$AH$188,ROWS($AF$5:AF10)),"")</f>
        <v>167</v>
      </c>
      <c r="AO10" s="347" t="s">
        <v>475</v>
      </c>
      <c r="AP10" s="487">
        <f>IFERROR(INDEX($D$5:$N$188,$R8,COLUMNS(AN$4:$AN7)),"")</f>
        <v>1.1286681715575621E-2</v>
      </c>
      <c r="AQ10" s="487">
        <f>IFERROR(INDEX($D$5:$N$188,$R8,COLUMNS($AN$4:AO7)),"")</f>
        <v>0.64914543695582072</v>
      </c>
      <c r="AR10" s="487">
        <f>IFERROR(INDEX($D$5:$N$188,$R8,COLUMNS($AN$4:AP7)),"")</f>
        <v>7.900677200902935E-2</v>
      </c>
      <c r="AS10" s="487">
        <f>IFERROR(INDEX($D$5:$N$188,$R8,COLUMNS($AN$4:AQ7)),"")</f>
        <v>1.5156401160915834E-2</v>
      </c>
      <c r="AT10" s="487">
        <f>IFERROR(INDEX($D$5:$N$188,$R8,COLUMNS($AN$4:AR7)),"")</f>
        <v>2.5798129635601418E-2</v>
      </c>
      <c r="AU10" s="487">
        <f>IFERROR(INDEX($D$5:$N$188,$R8,COLUMNS($AN$4:AS7)),"")</f>
        <v>8.6746210899709769E-2</v>
      </c>
      <c r="AV10" s="487">
        <f>IFERROR(INDEX($D$5:$N$188,$R8,COLUMNS($AN$4:AT7)),"")</f>
        <v>2.5798129635601417E-3</v>
      </c>
      <c r="AW10" s="487">
        <f>IFERROR(INDEX($D$5:$N$188,$R8,COLUMNS($AN$4:AU7)),"")</f>
        <v>3.8697194453402128E-3</v>
      </c>
      <c r="AX10" s="487">
        <f>IFERROR(INDEX($D$5:$N$188,$R8,COLUMNS($AN$4:AV7)),"")</f>
        <v>1.4511447920025799E-2</v>
      </c>
      <c r="AY10" s="487">
        <f>IFERROR(INDEX($D$5:$N$188,$R8,COLUMNS($AN$4:AW7)),"")</f>
        <v>0.11189938729442116</v>
      </c>
      <c r="AZ10" s="487">
        <f>IFERROR(INDEX($D$5:$N$188,$R8,COLUMNS($AN$4:AX7)),"")</f>
        <v>0.35085456304417928</v>
      </c>
      <c r="BA10" s="106"/>
      <c r="BC10" s="238" t="s">
        <v>475</v>
      </c>
      <c r="BD10" s="662">
        <f>IFERROR(INDEX($U$5:$AE$188,$AI8,COLUMNS($BB$7:BB10)),"")</f>
        <v>35</v>
      </c>
      <c r="BE10" s="662">
        <f>IFERROR(INDEX($U$5:$AE$188,$AI8,COLUMNS($BB$7:BC10)),"")</f>
        <v>2015</v>
      </c>
      <c r="BF10" s="662">
        <f>IFERROR(INDEX($U$5:$AE$188,$AI8,COLUMNS($BB$7:BD10)),"")</f>
        <v>245</v>
      </c>
      <c r="BG10" s="662">
        <f>IFERROR(INDEX($U$5:$AE$188,$AI8,COLUMNS($BB$7:BE10)),"")</f>
        <v>45</v>
      </c>
      <c r="BH10" s="662">
        <f>IFERROR(INDEX($U$5:$AE$188,$AI8,COLUMNS($BB$7:BF10)),"")</f>
        <v>80</v>
      </c>
      <c r="BI10" s="662">
        <f>IFERROR(INDEX($U$5:$AE$188,$AI8,COLUMNS($BB$7:BG10)),"")</f>
        <v>270</v>
      </c>
      <c r="BJ10" s="662">
        <f>IFERROR(INDEX($U$5:$AE$188,$AI8,COLUMNS($BB$7:BH10)),"")</f>
        <v>10</v>
      </c>
      <c r="BK10" s="662">
        <f>IFERROR(INDEX($U$5:$AE$188,$AI8,COLUMNS($BB$7:BI10)),"")</f>
        <v>10</v>
      </c>
      <c r="BL10" s="662">
        <f>IFERROR(INDEX($U$5:$AE$188,$AI8,COLUMNS($BB$7:BJ10)),"")</f>
        <v>45</v>
      </c>
      <c r="BM10" s="662">
        <f>IFERROR(INDEX($U$5:$AE$188,$AI8,COLUMNS($BB$7:BK10)),"")</f>
        <v>345</v>
      </c>
      <c r="BN10" s="662">
        <f>IFERROR(INDEX($U$5:$AE$188,$AI8,COLUMNS($BB$7:BL10)),"")</f>
        <v>1090</v>
      </c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247"/>
      <c r="DD10" s="247"/>
    </row>
    <row r="11" spans="1:108">
      <c r="C11" s="128" t="s">
        <v>478</v>
      </c>
      <c r="D11" s="105">
        <v>6.3291139240506328E-3</v>
      </c>
      <c r="E11" s="138">
        <v>0.8591484464902186</v>
      </c>
      <c r="F11" s="138">
        <v>1.2658227848101266E-2</v>
      </c>
      <c r="G11" s="138">
        <v>1.4959723820483315E-3</v>
      </c>
      <c r="H11" s="138">
        <v>1.1047180667433832E-2</v>
      </c>
      <c r="I11" s="138">
        <v>6.7318757192174908E-2</v>
      </c>
      <c r="J11" s="138">
        <v>1.2658227848101266E-3</v>
      </c>
      <c r="K11" s="105">
        <v>2.8768699654775605E-3</v>
      </c>
      <c r="L11" s="105">
        <v>1.5304948216340621E-2</v>
      </c>
      <c r="M11" s="105">
        <v>2.2554660529344073E-2</v>
      </c>
      <c r="N11" s="105">
        <v>0.14085155350978135</v>
      </c>
      <c r="O11" s="128" t="s">
        <v>95</v>
      </c>
      <c r="P11" s="260">
        <f>ROWS($O$5:O11)</f>
        <v>7</v>
      </c>
      <c r="Q11" s="128" t="str">
        <f t="shared" si="0"/>
        <v/>
      </c>
      <c r="R11" s="128">
        <f>IFERROR(SMALL($Q$5:$Q$188,ROWS(O$5:$O11)),"")</f>
        <v>168</v>
      </c>
      <c r="T11" s="128" t="s">
        <v>478</v>
      </c>
      <c r="U11" s="128">
        <v>55</v>
      </c>
      <c r="V11" s="128">
        <v>7465</v>
      </c>
      <c r="W11" s="128">
        <v>110</v>
      </c>
      <c r="X11" s="128">
        <v>15</v>
      </c>
      <c r="Y11" s="128">
        <v>95</v>
      </c>
      <c r="Z11" s="128">
        <v>585</v>
      </c>
      <c r="AA11" s="128">
        <v>10</v>
      </c>
      <c r="AB11" s="257">
        <v>25</v>
      </c>
      <c r="AC11" s="257">
        <v>135</v>
      </c>
      <c r="AD11" s="257">
        <v>195</v>
      </c>
      <c r="AE11" s="257">
        <v>1225</v>
      </c>
      <c r="AF11" s="257" t="s">
        <v>95</v>
      </c>
      <c r="AG11" s="260">
        <f>ROWS($AF$5:AF11)</f>
        <v>7</v>
      </c>
      <c r="AH11" s="128" t="str">
        <f t="shared" si="1"/>
        <v/>
      </c>
      <c r="AI11" s="128">
        <f>IFERROR(SMALL($AH$5:$AH$188,ROWS($AF$5:AF11)),"")</f>
        <v>168</v>
      </c>
      <c r="AO11" s="347" t="s">
        <v>476</v>
      </c>
      <c r="AP11" s="487">
        <f>IFERROR(INDEX($D$5:$N$188,$R9,COLUMNS(AN$4:$AN8)),"")</f>
        <v>1.2079118224369622E-2</v>
      </c>
      <c r="AQ11" s="487">
        <f>IFERROR(INDEX($D$5:$N$188,$R9,COLUMNS($AN$4:AO8)),"")</f>
        <v>0.8376868488600332</v>
      </c>
      <c r="AR11" s="487">
        <f>IFERROR(INDEX($D$5:$N$188,$R9,COLUMNS($AN$4:AP8)),"")</f>
        <v>3.850218934017817E-2</v>
      </c>
      <c r="AS11" s="487">
        <f>IFERROR(INDEX($D$5:$N$188,$R9,COLUMNS($AN$4:AQ8)),"")</f>
        <v>9.3613166238864561E-3</v>
      </c>
      <c r="AT11" s="487">
        <f>IFERROR(INDEX($D$5:$N$188,$R9,COLUMNS($AN$4:AR8)),"")</f>
        <v>1.177714026876038E-2</v>
      </c>
      <c r="AU11" s="487">
        <f>IFERROR(INDEX($D$5:$N$188,$R9,COLUMNS($AN$4:AS8)),"")</f>
        <v>2.808394987165937E-2</v>
      </c>
      <c r="AV11" s="487">
        <f>IFERROR(INDEX($D$5:$N$188,$R9,COLUMNS($AN$4:AT8)),"")</f>
        <v>1.2079118224369622E-3</v>
      </c>
      <c r="AW11" s="487">
        <f>IFERROR(INDEX($D$5:$N$188,$R9,COLUMNS($AN$4:AU8)),"")</f>
        <v>3.7747244451155067E-3</v>
      </c>
      <c r="AX11" s="487">
        <f>IFERROR(INDEX($D$5:$N$188,$R9,COLUMNS($AN$4:AV8)),"")</f>
        <v>1.0116261512909558E-2</v>
      </c>
      <c r="AY11" s="487">
        <f>IFERROR(INDEX($D$5:$N$188,$R9,COLUMNS($AN$4:AW8)),"")</f>
        <v>4.7410539030650761E-2</v>
      </c>
      <c r="AZ11" s="487">
        <f>IFERROR(INDEX($D$5:$N$188,$R9,COLUMNS($AN$4:AX8)),"")</f>
        <v>0.16231315113996678</v>
      </c>
      <c r="BA11" s="106"/>
      <c r="BC11" s="238" t="s">
        <v>476</v>
      </c>
      <c r="BD11" s="662">
        <f>IFERROR(INDEX($U$5:$AE$188,$AI9,COLUMNS($BB$7:BB11)),"")</f>
        <v>80</v>
      </c>
      <c r="BE11" s="662">
        <f>IFERROR(INDEX($U$5:$AE$188,$AI9,COLUMNS($BB$7:BC11)),"")</f>
        <v>5550</v>
      </c>
      <c r="BF11" s="662">
        <f>IFERROR(INDEX($U$5:$AE$188,$AI9,COLUMNS($BB$7:BD11)),"")</f>
        <v>255</v>
      </c>
      <c r="BG11" s="662">
        <f>IFERROR(INDEX($U$5:$AE$188,$AI9,COLUMNS($BB$7:BE11)),"")</f>
        <v>60</v>
      </c>
      <c r="BH11" s="662">
        <f>IFERROR(INDEX($U$5:$AE$188,$AI9,COLUMNS($BB$7:BF11)),"")</f>
        <v>80</v>
      </c>
      <c r="BI11" s="662">
        <f>IFERROR(INDEX($U$5:$AE$188,$AI9,COLUMNS($BB$7:BG11)),"")</f>
        <v>185</v>
      </c>
      <c r="BJ11" s="662">
        <f>IFERROR(INDEX($U$5:$AE$188,$AI9,COLUMNS($BB$7:BH11)),"")</f>
        <v>10</v>
      </c>
      <c r="BK11" s="662">
        <f>IFERROR(INDEX($U$5:$AE$188,$AI9,COLUMNS($BB$7:BI11)),"")</f>
        <v>25</v>
      </c>
      <c r="BL11" s="662">
        <f>IFERROR(INDEX($U$5:$AE$188,$AI9,COLUMNS($BB$7:BJ11)),"")</f>
        <v>65</v>
      </c>
      <c r="BM11" s="662">
        <f>IFERROR(INDEX($U$5:$AE$188,$AI9,COLUMNS($BB$7:BK11)),"")</f>
        <v>315</v>
      </c>
      <c r="BN11" s="662">
        <f>IFERROR(INDEX($U$5:$AE$188,$AI9,COLUMNS($BB$7:BL11)),"")</f>
        <v>1075</v>
      </c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247"/>
      <c r="DD11" s="247"/>
    </row>
    <row r="12" spans="1:108">
      <c r="C12" s="128" t="s">
        <v>479</v>
      </c>
      <c r="D12" s="105">
        <v>1.2658227848101266E-2</v>
      </c>
      <c r="E12" s="138">
        <v>0.78085443037974689</v>
      </c>
      <c r="F12" s="138">
        <v>4.5094936708860757E-2</v>
      </c>
      <c r="G12" s="138">
        <v>3.9556962025316458E-3</v>
      </c>
      <c r="H12" s="138">
        <v>5.5379746835443038E-3</v>
      </c>
      <c r="I12" s="138">
        <v>6.8037974683544306E-2</v>
      </c>
      <c r="J12" s="138">
        <v>1.5822784810126582E-3</v>
      </c>
      <c r="K12" s="105">
        <v>7.1202531645569618E-3</v>
      </c>
      <c r="L12" s="105">
        <v>2.0569620253164556E-2</v>
      </c>
      <c r="M12" s="105">
        <v>5.4588607594936708E-2</v>
      </c>
      <c r="N12" s="105">
        <v>0.21914556962025317</v>
      </c>
      <c r="O12" s="128" t="s">
        <v>95</v>
      </c>
      <c r="P12" s="260">
        <f>ROWS($O$5:O12)</f>
        <v>8</v>
      </c>
      <c r="Q12" s="128" t="str">
        <f t="shared" si="0"/>
        <v/>
      </c>
      <c r="R12" s="128">
        <f>IFERROR(SMALL($Q$5:$Q$188,ROWS(O$5:$O12)),"")</f>
        <v>169</v>
      </c>
      <c r="T12" s="128" t="s">
        <v>479</v>
      </c>
      <c r="U12" s="128">
        <v>15</v>
      </c>
      <c r="V12" s="128">
        <v>985</v>
      </c>
      <c r="W12" s="128">
        <v>55</v>
      </c>
      <c r="X12" s="128">
        <v>5</v>
      </c>
      <c r="Y12" s="128">
        <v>5</v>
      </c>
      <c r="Z12" s="128">
        <v>85</v>
      </c>
      <c r="AA12" s="128" t="s">
        <v>128</v>
      </c>
      <c r="AB12" s="257">
        <v>10</v>
      </c>
      <c r="AC12" s="257">
        <v>25</v>
      </c>
      <c r="AD12" s="257">
        <v>70</v>
      </c>
      <c r="AE12" s="257">
        <v>275</v>
      </c>
      <c r="AF12" s="257" t="s">
        <v>95</v>
      </c>
      <c r="AG12" s="260">
        <f>ROWS($AF$5:AF12)</f>
        <v>8</v>
      </c>
      <c r="AH12" s="128" t="str">
        <f t="shared" si="1"/>
        <v/>
      </c>
      <c r="AI12" s="128">
        <f>IFERROR(SMALL($AH$5:$AH$188,ROWS($AF$5:AF12)),"")</f>
        <v>169</v>
      </c>
      <c r="AO12" s="347" t="s">
        <v>477</v>
      </c>
      <c r="AP12" s="487">
        <f>IFERROR(INDEX($D$5:$N$188,$R10,COLUMNS(AN$4:$AN9)),"")</f>
        <v>8.8459991958182542E-3</v>
      </c>
      <c r="AQ12" s="487">
        <f>IFERROR(INDEX($D$5:$N$188,$R10,COLUMNS($AN$4:AO9)),"")</f>
        <v>0.6863691194209891</v>
      </c>
      <c r="AR12" s="487">
        <f>IFERROR(INDEX($D$5:$N$188,$R10,COLUMNS($AN$4:AP9)),"")</f>
        <v>4.6441495778045835E-2</v>
      </c>
      <c r="AS12" s="487">
        <f>IFERROR(INDEX($D$5:$N$188,$R10,COLUMNS($AN$4:AQ9)),"")</f>
        <v>6.2324085243264981E-3</v>
      </c>
      <c r="AT12" s="487">
        <f>IFERROR(INDEX($D$5:$N$188,$R10,COLUMNS($AN$4:AR9)),"")</f>
        <v>2.5733815842380377E-2</v>
      </c>
      <c r="AU12" s="487">
        <f>IFERROR(INDEX($D$5:$N$188,$R10,COLUMNS($AN$4:AS9)),"")</f>
        <v>9.1475673502211502E-2</v>
      </c>
      <c r="AV12" s="487">
        <f>IFERROR(INDEX($D$5:$N$188,$R10,COLUMNS($AN$4:AT9)),"")</f>
        <v>1.8094089264173703E-3</v>
      </c>
      <c r="AW12" s="487">
        <f>IFERROR(INDEX($D$5:$N$188,$R10,COLUMNS($AN$4:AU9)),"")</f>
        <v>6.4334539605950944E-3</v>
      </c>
      <c r="AX12" s="487">
        <f>IFERROR(INDEX($D$5:$N$188,$R10,COLUMNS($AN$4:AV9)),"")</f>
        <v>1.8697225572979495E-2</v>
      </c>
      <c r="AY12" s="487">
        <f>IFERROR(INDEX($D$5:$N$188,$R10,COLUMNS($AN$4:AW9)),"")</f>
        <v>0.10796139927623644</v>
      </c>
      <c r="AZ12" s="487">
        <f>IFERROR(INDEX($D$5:$N$188,$R10,COLUMNS($AN$4:AX9)),"")</f>
        <v>0.31363088057901084</v>
      </c>
      <c r="BA12" s="106"/>
      <c r="BC12" s="238" t="s">
        <v>477</v>
      </c>
      <c r="BD12" s="662">
        <f>IFERROR(INDEX($U$5:$AE$188,$AI10,COLUMNS($BB$7:BB12)),"")</f>
        <v>45</v>
      </c>
      <c r="BE12" s="662">
        <f>IFERROR(INDEX($U$5:$AE$188,$AI10,COLUMNS($BB$7:BC12)),"")</f>
        <v>3415</v>
      </c>
      <c r="BF12" s="662">
        <f>IFERROR(INDEX($U$5:$AE$188,$AI10,COLUMNS($BB$7:BD12)),"")</f>
        <v>230</v>
      </c>
      <c r="BG12" s="662">
        <f>IFERROR(INDEX($U$5:$AE$188,$AI10,COLUMNS($BB$7:BE12)),"")</f>
        <v>30</v>
      </c>
      <c r="BH12" s="662">
        <f>IFERROR(INDEX($U$5:$AE$188,$AI10,COLUMNS($BB$7:BF12)),"")</f>
        <v>130</v>
      </c>
      <c r="BI12" s="662">
        <f>IFERROR(INDEX($U$5:$AE$188,$AI10,COLUMNS($BB$7:BG12)),"")</f>
        <v>455</v>
      </c>
      <c r="BJ12" s="662">
        <f>IFERROR(INDEX($U$5:$AE$188,$AI10,COLUMNS($BB$7:BH12)),"")</f>
        <v>10</v>
      </c>
      <c r="BK12" s="662">
        <f>IFERROR(INDEX($U$5:$AE$188,$AI10,COLUMNS($BB$7:BI12)),"")</f>
        <v>30</v>
      </c>
      <c r="BL12" s="662">
        <f>IFERROR(INDEX($U$5:$AE$188,$AI10,COLUMNS($BB$7:BJ12)),"")</f>
        <v>95</v>
      </c>
      <c r="BM12" s="662">
        <f>IFERROR(INDEX($U$5:$AE$188,$AI10,COLUMNS($BB$7:BK12)),"")</f>
        <v>535</v>
      </c>
      <c r="BN12" s="662">
        <f>IFERROR(INDEX($U$5:$AE$188,$AI10,COLUMNS($BB$7:BL12)),"")</f>
        <v>1560</v>
      </c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247"/>
      <c r="DD12" s="247"/>
    </row>
    <row r="13" spans="1:108">
      <c r="C13" s="128" t="s">
        <v>480</v>
      </c>
      <c r="D13" s="105">
        <v>9.3286835222319096E-3</v>
      </c>
      <c r="E13" s="138">
        <v>0.86285963382737574</v>
      </c>
      <c r="F13" s="138">
        <v>1.6041848299912818E-2</v>
      </c>
      <c r="G13" s="138">
        <v>3.6617262423714035E-3</v>
      </c>
      <c r="H13" s="138">
        <v>1.2816041848299913E-2</v>
      </c>
      <c r="I13" s="138">
        <v>5.5536181342632954E-2</v>
      </c>
      <c r="J13" s="138">
        <v>1.3949433304272015E-3</v>
      </c>
      <c r="K13" s="105">
        <v>3.051438535309503E-3</v>
      </c>
      <c r="L13" s="105">
        <v>1.2554489973844812E-2</v>
      </c>
      <c r="M13" s="105">
        <v>2.2755013077593724E-2</v>
      </c>
      <c r="N13" s="105">
        <v>0.13714036617262423</v>
      </c>
      <c r="O13" s="128" t="s">
        <v>95</v>
      </c>
      <c r="P13" s="260">
        <f>ROWS($O$5:O13)</f>
        <v>9</v>
      </c>
      <c r="Q13" s="128" t="str">
        <f t="shared" si="0"/>
        <v/>
      </c>
      <c r="R13" s="128">
        <f>IFERROR(SMALL($Q$5:$Q$188,ROWS(O$5:$O13)),"")</f>
        <v>170</v>
      </c>
      <c r="T13" s="128" t="s">
        <v>480</v>
      </c>
      <c r="U13" s="128">
        <v>105</v>
      </c>
      <c r="V13" s="128">
        <v>9895</v>
      </c>
      <c r="W13" s="128">
        <v>185</v>
      </c>
      <c r="X13" s="128">
        <v>40</v>
      </c>
      <c r="Y13" s="128">
        <v>145</v>
      </c>
      <c r="Z13" s="128">
        <v>635</v>
      </c>
      <c r="AA13" s="128">
        <v>15</v>
      </c>
      <c r="AB13" s="257">
        <v>35</v>
      </c>
      <c r="AC13" s="257">
        <v>145</v>
      </c>
      <c r="AD13" s="257">
        <v>260</v>
      </c>
      <c r="AE13" s="257">
        <v>1575</v>
      </c>
      <c r="AF13" s="257" t="s">
        <v>95</v>
      </c>
      <c r="AG13" s="260">
        <f>ROWS($AF$5:AF13)</f>
        <v>9</v>
      </c>
      <c r="AH13" s="128" t="str">
        <f t="shared" si="1"/>
        <v/>
      </c>
      <c r="AI13" s="128">
        <f>IFERROR(SMALL($AH$5:$AH$188,ROWS($AF$5:AF13)),"")</f>
        <v>170</v>
      </c>
      <c r="AO13" s="347" t="s">
        <v>478</v>
      </c>
      <c r="AP13" s="487">
        <f>IFERROR(INDEX($D$5:$N$188,$R11,COLUMNS(AN$4:$AN10)),"")</f>
        <v>6.7164179104477612E-3</v>
      </c>
      <c r="AQ13" s="487">
        <f>IFERROR(INDEX($D$5:$N$188,$R11,COLUMNS($AN$4:AO10)),"")</f>
        <v>0.83544776119402986</v>
      </c>
      <c r="AR13" s="487">
        <f>IFERROR(INDEX($D$5:$N$188,$R11,COLUMNS($AN$4:AP10)),"")</f>
        <v>1.3152985074626866E-2</v>
      </c>
      <c r="AS13" s="487">
        <f>IFERROR(INDEX($D$5:$N$188,$R11,COLUMNS($AN$4:AQ10)),"")</f>
        <v>1.3059701492537314E-3</v>
      </c>
      <c r="AT13" s="487">
        <f>IFERROR(INDEX($D$5:$N$188,$R11,COLUMNS($AN$4:AR10)),"")</f>
        <v>1.2966417910447761E-2</v>
      </c>
      <c r="AU13" s="487">
        <f>IFERROR(INDEX($D$5:$N$188,$R11,COLUMNS($AN$4:AS10)),"")</f>
        <v>8.479477611940299E-2</v>
      </c>
      <c r="AV13" s="487">
        <f>IFERROR(INDEX($D$5:$N$188,$R11,COLUMNS($AN$4:AT10)),"")</f>
        <v>1.0261194029850746E-3</v>
      </c>
      <c r="AW13" s="487">
        <f>IFERROR(INDEX($D$5:$N$188,$R11,COLUMNS($AN$4:AU10)),"")</f>
        <v>2.1455223880597015E-3</v>
      </c>
      <c r="AX13" s="487">
        <f>IFERROR(INDEX($D$5:$N$188,$R11,COLUMNS($AN$4:AV10)),"")</f>
        <v>1.1567164179104477E-2</v>
      </c>
      <c r="AY13" s="487">
        <f>IFERROR(INDEX($D$5:$N$188,$R11,COLUMNS($AN$4:AW10)),"")</f>
        <v>3.0876865671641791E-2</v>
      </c>
      <c r="AZ13" s="487">
        <f>IFERROR(INDEX($D$5:$N$188,$R11,COLUMNS($AN$4:AX10)),"")</f>
        <v>0.16455223880597014</v>
      </c>
      <c r="BA13" s="106"/>
      <c r="BC13" s="238" t="s">
        <v>478</v>
      </c>
      <c r="BD13" s="662">
        <f>IFERROR(INDEX($U$5:$AE$188,$AI11,COLUMNS($BB$7:BB13)),"")</f>
        <v>70</v>
      </c>
      <c r="BE13" s="662">
        <f>IFERROR(INDEX($U$5:$AE$188,$AI11,COLUMNS($BB$7:BC13)),"")</f>
        <v>8955</v>
      </c>
      <c r="BF13" s="662">
        <f>IFERROR(INDEX($U$5:$AE$188,$AI11,COLUMNS($BB$7:BD13)),"")</f>
        <v>140</v>
      </c>
      <c r="BG13" s="662">
        <f>IFERROR(INDEX($U$5:$AE$188,$AI11,COLUMNS($BB$7:BE13)),"")</f>
        <v>15</v>
      </c>
      <c r="BH13" s="662">
        <f>IFERROR(INDEX($U$5:$AE$188,$AI11,COLUMNS($BB$7:BF13)),"")</f>
        <v>140</v>
      </c>
      <c r="BI13" s="662">
        <f>IFERROR(INDEX($U$5:$AE$188,$AI11,COLUMNS($BB$7:BG13)),"")</f>
        <v>910</v>
      </c>
      <c r="BJ13" s="662">
        <f>IFERROR(INDEX($U$5:$AE$188,$AI11,COLUMNS($BB$7:BH13)),"")</f>
        <v>10</v>
      </c>
      <c r="BK13" s="662">
        <f>IFERROR(INDEX($U$5:$AE$188,$AI11,COLUMNS($BB$7:BI13)),"")</f>
        <v>25</v>
      </c>
      <c r="BL13" s="662">
        <f>IFERROR(INDEX($U$5:$AE$188,$AI11,COLUMNS($BB$7:BJ13)),"")</f>
        <v>125</v>
      </c>
      <c r="BM13" s="662">
        <f>IFERROR(INDEX($U$5:$AE$188,$AI11,COLUMNS($BB$7:BK13)),"")</f>
        <v>330</v>
      </c>
      <c r="BN13" s="662">
        <f>IFERROR(INDEX($U$5:$AE$188,$AI11,COLUMNS($BB$7:BL13)),"")</f>
        <v>1765</v>
      </c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247"/>
      <c r="DD13" s="247"/>
    </row>
    <row r="14" spans="1:108">
      <c r="C14" s="128" t="s">
        <v>481</v>
      </c>
      <c r="D14" s="105">
        <v>8.0645161290322578E-3</v>
      </c>
      <c r="E14" s="138">
        <v>0.80645161290322576</v>
      </c>
      <c r="F14" s="138">
        <v>1.6129032258064516E-2</v>
      </c>
      <c r="G14" s="138">
        <v>8.0645161290322578E-3</v>
      </c>
      <c r="H14" s="138">
        <v>1.6129032258064516E-2</v>
      </c>
      <c r="I14" s="138">
        <v>9.6774193548387094E-2</v>
      </c>
      <c r="J14" s="138">
        <v>1.6129032258064516E-2</v>
      </c>
      <c r="K14" s="105">
        <v>0</v>
      </c>
      <c r="L14" s="105">
        <v>0</v>
      </c>
      <c r="M14" s="105">
        <v>3.2258064516129031E-2</v>
      </c>
      <c r="N14" s="105">
        <v>0.19354838709677419</v>
      </c>
      <c r="O14" s="128" t="s">
        <v>95</v>
      </c>
      <c r="P14" s="260">
        <f>ROWS($O$5:O14)</f>
        <v>10</v>
      </c>
      <c r="Q14" s="128" t="str">
        <f t="shared" si="0"/>
        <v/>
      </c>
      <c r="R14" s="128">
        <f>IFERROR(SMALL($Q$5:$Q$188,ROWS(O$5:$O14)),"")</f>
        <v>171</v>
      </c>
      <c r="T14" s="128" t="s">
        <v>481</v>
      </c>
      <c r="U14" s="128" t="s">
        <v>128</v>
      </c>
      <c r="V14" s="128">
        <v>100</v>
      </c>
      <c r="W14" s="128" t="s">
        <v>128</v>
      </c>
      <c r="X14" s="128" t="s">
        <v>128</v>
      </c>
      <c r="Y14" s="128" t="s">
        <v>128</v>
      </c>
      <c r="Z14" s="128">
        <v>10</v>
      </c>
      <c r="AA14" s="128" t="s">
        <v>128</v>
      </c>
      <c r="AB14" s="257">
        <v>0</v>
      </c>
      <c r="AC14" s="257">
        <v>0</v>
      </c>
      <c r="AD14" s="257">
        <v>5</v>
      </c>
      <c r="AE14" s="257">
        <v>25</v>
      </c>
      <c r="AF14" s="257" t="s">
        <v>95</v>
      </c>
      <c r="AG14" s="260">
        <f>ROWS($AF$5:AF14)</f>
        <v>10</v>
      </c>
      <c r="AH14" s="128" t="str">
        <f t="shared" si="1"/>
        <v/>
      </c>
      <c r="AI14" s="128">
        <f>IFERROR(SMALL($AH$5:$AH$188,ROWS($AF$5:AF14)),"")</f>
        <v>171</v>
      </c>
      <c r="AO14" s="347" t="s">
        <v>479</v>
      </c>
      <c r="AP14" s="487">
        <f>IFERROR(INDEX($D$5:$N$188,$R12,COLUMNS(AN$4:$AN11)),"")</f>
        <v>8.4033613445378148E-3</v>
      </c>
      <c r="AQ14" s="487">
        <f>IFERROR(INDEX($D$5:$N$188,$R12,COLUMNS($AN$4:AO11)),"")</f>
        <v>0.78676470588235292</v>
      </c>
      <c r="AR14" s="487">
        <f>IFERROR(INDEX($D$5:$N$188,$R12,COLUMNS($AN$4:AP11)),"")</f>
        <v>3.6764705882352942E-2</v>
      </c>
      <c r="AS14" s="487">
        <f>IFERROR(INDEX($D$5:$N$188,$R12,COLUMNS($AN$4:AQ11)),"")</f>
        <v>4.2016806722689074E-3</v>
      </c>
      <c r="AT14" s="487">
        <f>IFERROR(INDEX($D$5:$N$188,$R12,COLUMNS($AN$4:AR11)),"")</f>
        <v>5.2521008403361349E-3</v>
      </c>
      <c r="AU14" s="487">
        <f>IFERROR(INDEX($D$5:$N$188,$R12,COLUMNS($AN$4:AS11)),"")</f>
        <v>6.8277310924369741E-2</v>
      </c>
      <c r="AV14" s="487">
        <f>IFERROR(INDEX($D$5:$N$188,$R12,COLUMNS($AN$4:AT11)),"")</f>
        <v>1.0504201680672268E-3</v>
      </c>
      <c r="AW14" s="487">
        <f>IFERROR(INDEX($D$5:$N$188,$R12,COLUMNS($AN$4:AU11)),"")</f>
        <v>2.1008403361344537E-3</v>
      </c>
      <c r="AX14" s="487">
        <f>IFERROR(INDEX($D$5:$N$188,$R12,COLUMNS($AN$4:AV11)),"")</f>
        <v>1.680672268907563E-2</v>
      </c>
      <c r="AY14" s="487">
        <f>IFERROR(INDEX($D$5:$N$188,$R12,COLUMNS($AN$4:AW11)),"")</f>
        <v>7.0378151260504201E-2</v>
      </c>
      <c r="AZ14" s="487">
        <f>IFERROR(INDEX($D$5:$N$188,$R12,COLUMNS($AN$4:AX11)),"")</f>
        <v>0.21323529411764705</v>
      </c>
      <c r="BA14" s="106"/>
      <c r="BC14" s="238" t="s">
        <v>479</v>
      </c>
      <c r="BD14" s="662">
        <f>IFERROR(INDEX($U$5:$AE$188,$AI12,COLUMNS($BB$7:BB14)),"")</f>
        <v>10</v>
      </c>
      <c r="BE14" s="662">
        <f>IFERROR(INDEX($U$5:$AE$188,$AI12,COLUMNS($BB$7:BC14)),"")</f>
        <v>750</v>
      </c>
      <c r="BF14" s="662">
        <f>IFERROR(INDEX($U$5:$AE$188,$AI12,COLUMNS($BB$7:BD14)),"")</f>
        <v>35</v>
      </c>
      <c r="BG14" s="662">
        <f>IFERROR(INDEX($U$5:$AE$188,$AI12,COLUMNS($BB$7:BE14)),"")</f>
        <v>5</v>
      </c>
      <c r="BH14" s="662">
        <f>IFERROR(INDEX($U$5:$AE$188,$AI12,COLUMNS($BB$7:BF14)),"")</f>
        <v>5</v>
      </c>
      <c r="BI14" s="662">
        <f>IFERROR(INDEX($U$5:$AE$188,$AI12,COLUMNS($BB$7:BG14)),"")</f>
        <v>65</v>
      </c>
      <c r="BJ14" s="662">
        <f>IFERROR(INDEX($U$5:$AE$188,$AI12,COLUMNS($BB$7:BH14)),"")</f>
        <v>0</v>
      </c>
      <c r="BK14" s="662">
        <f>IFERROR(INDEX($U$5:$AE$188,$AI12,COLUMNS($BB$7:BI14)),"")</f>
        <v>0</v>
      </c>
      <c r="BL14" s="662">
        <f>IFERROR(INDEX($U$5:$AE$188,$AI12,COLUMNS($BB$7:BJ14)),"")</f>
        <v>15</v>
      </c>
      <c r="BM14" s="662">
        <f>IFERROR(INDEX($U$5:$AE$188,$AI12,COLUMNS($BB$7:BK14)),"")</f>
        <v>65</v>
      </c>
      <c r="BN14" s="662">
        <f>IFERROR(INDEX($U$5:$AE$188,$AI12,COLUMNS($BB$7:BL14)),"")</f>
        <v>205</v>
      </c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247"/>
      <c r="DD14" s="247"/>
    </row>
    <row r="15" spans="1:108">
      <c r="C15" s="128" t="s">
        <v>482</v>
      </c>
      <c r="D15" s="105">
        <v>1.2502548073656316E-2</v>
      </c>
      <c r="E15" s="138">
        <v>0.58626078684514504</v>
      </c>
      <c r="F15" s="138">
        <v>5.6873004008969219E-2</v>
      </c>
      <c r="G15" s="138">
        <v>1.2910239858666848E-2</v>
      </c>
      <c r="H15" s="138">
        <v>4.1856356594414626E-2</v>
      </c>
      <c r="I15" s="138">
        <v>8.2217843310457298E-2</v>
      </c>
      <c r="J15" s="138">
        <v>2.5820479717333696E-3</v>
      </c>
      <c r="K15" s="105">
        <v>4.6205068967860299E-3</v>
      </c>
      <c r="L15" s="105">
        <v>4.9670449140449817E-2</v>
      </c>
      <c r="M15" s="105">
        <v>0.15050621729972141</v>
      </c>
      <c r="N15" s="105">
        <v>0.41373921315485496</v>
      </c>
      <c r="O15" s="128" t="s">
        <v>95</v>
      </c>
      <c r="P15" s="260">
        <f>ROWS($O$5:O15)</f>
        <v>11</v>
      </c>
      <c r="Q15" s="128" t="str">
        <f t="shared" si="0"/>
        <v/>
      </c>
      <c r="R15" s="128">
        <f>IFERROR(SMALL($Q$5:$Q$188,ROWS(O$5:$O15)),"")</f>
        <v>172</v>
      </c>
      <c r="T15" s="128" t="s">
        <v>482</v>
      </c>
      <c r="U15" s="128">
        <v>185</v>
      </c>
      <c r="V15" s="128">
        <v>8630</v>
      </c>
      <c r="W15" s="128">
        <v>835</v>
      </c>
      <c r="X15" s="128">
        <v>190</v>
      </c>
      <c r="Y15" s="128">
        <v>615</v>
      </c>
      <c r="Z15" s="128">
        <v>1210</v>
      </c>
      <c r="AA15" s="128">
        <v>40</v>
      </c>
      <c r="AB15" s="257">
        <v>70</v>
      </c>
      <c r="AC15" s="257">
        <v>730</v>
      </c>
      <c r="AD15" s="257">
        <v>2215</v>
      </c>
      <c r="AE15" s="257">
        <v>6090</v>
      </c>
      <c r="AF15" s="257" t="s">
        <v>95</v>
      </c>
      <c r="AG15" s="260">
        <f>ROWS($AF$5:AF15)</f>
        <v>11</v>
      </c>
      <c r="AH15" s="128" t="str">
        <f t="shared" si="1"/>
        <v/>
      </c>
      <c r="AI15" s="128">
        <f>IFERROR(SMALL($AH$5:$AH$188,ROWS($AF$5:AF15)),"")</f>
        <v>172</v>
      </c>
      <c r="AO15" s="347" t="s">
        <v>480</v>
      </c>
      <c r="AP15" s="487">
        <f>IFERROR(INDEX($D$5:$N$188,$R13,COLUMNS(AN$4:$AN12)),"")</f>
        <v>8.6874247376569763E-3</v>
      </c>
      <c r="AQ15" s="487">
        <f>IFERROR(INDEX($D$5:$N$188,$R13,COLUMNS($AN$4:AO12)),"")</f>
        <v>0.83330466196456221</v>
      </c>
      <c r="AR15" s="487">
        <f>IFERROR(INDEX($D$5:$N$188,$R13,COLUMNS($AN$4:AP12)),"")</f>
        <v>1.7718905900567693E-2</v>
      </c>
      <c r="AS15" s="487">
        <f>IFERROR(INDEX($D$5:$N$188,$R13,COLUMNS($AN$4:AQ12)),"")</f>
        <v>3.6986065714777225E-3</v>
      </c>
      <c r="AT15" s="487">
        <f>IFERROR(INDEX($D$5:$N$188,$R13,COLUMNS($AN$4:AR12)),"")</f>
        <v>1.909513160158266E-2</v>
      </c>
      <c r="AU15" s="487">
        <f>IFERROR(INDEX($D$5:$N$188,$R13,COLUMNS($AN$4:AS12)),"")</f>
        <v>6.5370720798210907E-2</v>
      </c>
      <c r="AV15" s="487">
        <f>IFERROR(INDEX($D$5:$N$188,$R13,COLUMNS($AN$4:AT12)),"")</f>
        <v>1.0321692757612249E-3</v>
      </c>
      <c r="AW15" s="487">
        <f>IFERROR(INDEX($D$5:$N$188,$R13,COLUMNS($AN$4:AU12)),"")</f>
        <v>3.18252193359711E-3</v>
      </c>
      <c r="AX15" s="487">
        <f>IFERROR(INDEX($D$5:$N$188,$R13,COLUMNS($AN$4:AV12)),"")</f>
        <v>1.1955960777567521E-2</v>
      </c>
      <c r="AY15" s="487">
        <f>IFERROR(INDEX($D$5:$N$188,$R13,COLUMNS($AN$4:AW12)),"")</f>
        <v>3.5953896439015996E-2</v>
      </c>
      <c r="AZ15" s="487">
        <f>IFERROR(INDEX($D$5:$N$188,$R13,COLUMNS($AN$4:AX12)),"")</f>
        <v>0.16669533803543782</v>
      </c>
      <c r="BA15" s="106"/>
      <c r="BC15" s="238" t="s">
        <v>480</v>
      </c>
      <c r="BD15" s="662">
        <f>IFERROR(INDEX($U$5:$AE$188,$AI13,COLUMNS($BB$7:BB15)),"")</f>
        <v>100</v>
      </c>
      <c r="BE15" s="662">
        <f>IFERROR(INDEX($U$5:$AE$188,$AI13,COLUMNS($BB$7:BC15)),"")</f>
        <v>9690</v>
      </c>
      <c r="BF15" s="662">
        <f>IFERROR(INDEX($U$5:$AE$188,$AI13,COLUMNS($BB$7:BD15)),"")</f>
        <v>205</v>
      </c>
      <c r="BG15" s="662">
        <f>IFERROR(INDEX($U$5:$AE$188,$AI13,COLUMNS($BB$7:BE15)),"")</f>
        <v>45</v>
      </c>
      <c r="BH15" s="662">
        <f>IFERROR(INDEX($U$5:$AE$188,$AI13,COLUMNS($BB$7:BF15)),"")</f>
        <v>220</v>
      </c>
      <c r="BI15" s="662">
        <f>IFERROR(INDEX($U$5:$AE$188,$AI13,COLUMNS($BB$7:BG15)),"")</f>
        <v>760</v>
      </c>
      <c r="BJ15" s="662">
        <f>IFERROR(INDEX($U$5:$AE$188,$AI13,COLUMNS($BB$7:BH15)),"")</f>
        <v>10</v>
      </c>
      <c r="BK15" s="662">
        <f>IFERROR(INDEX($U$5:$AE$188,$AI13,COLUMNS($BB$7:BI15)),"")</f>
        <v>35</v>
      </c>
      <c r="BL15" s="662">
        <f>IFERROR(INDEX($U$5:$AE$188,$AI13,COLUMNS($BB$7:BJ15)),"")</f>
        <v>140</v>
      </c>
      <c r="BM15" s="662">
        <f>IFERROR(INDEX($U$5:$AE$188,$AI13,COLUMNS($BB$7:BK15)),"")</f>
        <v>420</v>
      </c>
      <c r="BN15" s="662">
        <f>IFERROR(INDEX($U$5:$AE$188,$AI13,COLUMNS($BB$7:BL15)),"")</f>
        <v>1940</v>
      </c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247"/>
      <c r="DD15" s="247"/>
    </row>
    <row r="16" spans="1:108">
      <c r="C16" s="128" t="s">
        <v>483</v>
      </c>
      <c r="D16" s="105">
        <v>1.2683331795959782E-2</v>
      </c>
      <c r="E16" s="138">
        <v>0.81417765888755644</v>
      </c>
      <c r="F16" s="138">
        <v>5.1471266488331335E-2</v>
      </c>
      <c r="G16" s="138">
        <v>8.9013928604372294E-3</v>
      </c>
      <c r="H16" s="138">
        <v>6.8259385665529011E-3</v>
      </c>
      <c r="I16" s="138">
        <v>4.3123328106263258E-2</v>
      </c>
      <c r="J16" s="138">
        <v>1.6142422285766996E-3</v>
      </c>
      <c r="K16" s="105">
        <v>5.2116963379762017E-3</v>
      </c>
      <c r="L16" s="105">
        <v>1.4482058850659533E-2</v>
      </c>
      <c r="M16" s="105">
        <v>4.1509085877686563E-2</v>
      </c>
      <c r="N16" s="105">
        <v>0.1858223411124435</v>
      </c>
      <c r="O16" s="128" t="s">
        <v>95</v>
      </c>
      <c r="P16" s="260">
        <f>ROWS($O$5:O16)</f>
        <v>12</v>
      </c>
      <c r="Q16" s="128" t="str">
        <f t="shared" si="0"/>
        <v/>
      </c>
      <c r="R16" s="128">
        <f>IFERROR(SMALL($Q$5:$Q$188,ROWS(O$5:$O16)),"")</f>
        <v>173</v>
      </c>
      <c r="T16" s="128" t="s">
        <v>483</v>
      </c>
      <c r="U16" s="128">
        <v>275</v>
      </c>
      <c r="V16" s="128">
        <v>17655</v>
      </c>
      <c r="W16" s="128">
        <v>1115</v>
      </c>
      <c r="X16" s="128">
        <v>195</v>
      </c>
      <c r="Y16" s="128">
        <v>150</v>
      </c>
      <c r="Z16" s="128">
        <v>935</v>
      </c>
      <c r="AA16" s="128">
        <v>35</v>
      </c>
      <c r="AB16" s="257">
        <v>115</v>
      </c>
      <c r="AC16" s="257">
        <v>315</v>
      </c>
      <c r="AD16" s="257">
        <v>900</v>
      </c>
      <c r="AE16" s="257">
        <v>4030</v>
      </c>
      <c r="AF16" s="257" t="s">
        <v>95</v>
      </c>
      <c r="AG16" s="260">
        <f>ROWS($AF$5:AF16)</f>
        <v>12</v>
      </c>
      <c r="AH16" s="128" t="str">
        <f t="shared" si="1"/>
        <v/>
      </c>
      <c r="AI16" s="128">
        <f>IFERROR(SMALL($AH$5:$AH$188,ROWS($AF$5:AF16)),"")</f>
        <v>173</v>
      </c>
      <c r="AO16" s="347" t="s">
        <v>481</v>
      </c>
      <c r="AP16" s="487">
        <f>IFERROR(INDEX($D$5:$N$188,$R14,COLUMNS(AN$4:$AN13)),"")</f>
        <v>0</v>
      </c>
      <c r="AQ16" s="487">
        <f>IFERROR(INDEX($D$5:$N$188,$R14,COLUMNS($AN$4:AO13)),"")</f>
        <v>0.8571428571428571</v>
      </c>
      <c r="AR16" s="487">
        <f>IFERROR(INDEX($D$5:$N$188,$R14,COLUMNS($AN$4:AP13)),"")</f>
        <v>1.098901098901099E-2</v>
      </c>
      <c r="AS16" s="487">
        <f>IFERROR(INDEX($D$5:$N$188,$R14,COLUMNS($AN$4:AQ13)),"")</f>
        <v>0</v>
      </c>
      <c r="AT16" s="487">
        <f>IFERROR(INDEX($D$5:$N$188,$R14,COLUMNS($AN$4:AR13)),"")</f>
        <v>1.098901098901099E-2</v>
      </c>
      <c r="AU16" s="487">
        <f>IFERROR(INDEX($D$5:$N$188,$R14,COLUMNS($AN$4:AS13)),"")</f>
        <v>6.5934065934065936E-2</v>
      </c>
      <c r="AV16" s="487">
        <f>IFERROR(INDEX($D$5:$N$188,$R14,COLUMNS($AN$4:AT13)),"")</f>
        <v>0</v>
      </c>
      <c r="AW16" s="487">
        <f>IFERROR(INDEX($D$5:$N$188,$R14,COLUMNS($AN$4:AU13)),"")</f>
        <v>0</v>
      </c>
      <c r="AX16" s="487">
        <f>IFERROR(INDEX($D$5:$N$188,$R14,COLUMNS($AN$4:AV13)),"")</f>
        <v>2.197802197802198E-2</v>
      </c>
      <c r="AY16" s="487">
        <f>IFERROR(INDEX($D$5:$N$188,$R14,COLUMNS($AN$4:AW13)),"")</f>
        <v>3.2967032967032968E-2</v>
      </c>
      <c r="AZ16" s="487">
        <f>IFERROR(INDEX($D$5:$N$188,$R14,COLUMNS($AN$4:AX13)),"")</f>
        <v>0.14285714285714285</v>
      </c>
      <c r="BA16" s="106"/>
      <c r="BC16" s="238" t="s">
        <v>481</v>
      </c>
      <c r="BD16" s="662">
        <f>IFERROR(INDEX($U$5:$AE$188,$AI14,COLUMNS($BB$7:BB16)),"")</f>
        <v>0</v>
      </c>
      <c r="BE16" s="662">
        <f>IFERROR(INDEX($U$5:$AE$188,$AI14,COLUMNS($BB$7:BC16)),"")</f>
        <v>80</v>
      </c>
      <c r="BF16" s="662">
        <f>IFERROR(INDEX($U$5:$AE$188,$AI14,COLUMNS($BB$7:BD16)),"")</f>
        <v>0</v>
      </c>
      <c r="BG16" s="662">
        <f>IFERROR(INDEX($U$5:$AE$188,$AI14,COLUMNS($BB$7:BE16)),"")</f>
        <v>0</v>
      </c>
      <c r="BH16" s="662">
        <f>IFERROR(INDEX($U$5:$AE$188,$AI14,COLUMNS($BB$7:BF16)),"")</f>
        <v>0</v>
      </c>
      <c r="BI16" s="662">
        <f>IFERROR(INDEX($U$5:$AE$188,$AI14,COLUMNS($BB$7:BG16)),"")</f>
        <v>5</v>
      </c>
      <c r="BJ16" s="662">
        <f>IFERROR(INDEX($U$5:$AE$188,$AI14,COLUMNS($BB$7:BH16)),"")</f>
        <v>0</v>
      </c>
      <c r="BK16" s="662">
        <f>IFERROR(INDEX($U$5:$AE$188,$AI14,COLUMNS($BB$7:BI16)),"")</f>
        <v>0</v>
      </c>
      <c r="BL16" s="662">
        <f>IFERROR(INDEX($U$5:$AE$188,$AI14,COLUMNS($BB$7:BJ16)),"")</f>
        <v>0</v>
      </c>
      <c r="BM16" s="662">
        <f>IFERROR(INDEX($U$5:$AE$188,$AI14,COLUMNS($BB$7:BK16)),"")</f>
        <v>5</v>
      </c>
      <c r="BN16" s="662">
        <f>IFERROR(INDEX($U$5:$AE$188,$AI14,COLUMNS($BB$7:BL16)),"")</f>
        <v>15</v>
      </c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247"/>
      <c r="DD16" s="247"/>
    </row>
    <row r="17" spans="3:108">
      <c r="C17" s="128" t="s">
        <v>484</v>
      </c>
      <c r="D17" s="105">
        <v>1.1520737327188941E-2</v>
      </c>
      <c r="E17" s="138">
        <v>0.717741935483871</v>
      </c>
      <c r="F17" s="138">
        <v>9.1013824884792621E-2</v>
      </c>
      <c r="G17" s="138">
        <v>3.4562211981566822E-3</v>
      </c>
      <c r="H17" s="138">
        <v>1.3824884792626729E-2</v>
      </c>
      <c r="I17" s="138">
        <v>5.1843317972350228E-2</v>
      </c>
      <c r="J17" s="138">
        <v>5.7603686635944703E-3</v>
      </c>
      <c r="K17" s="105">
        <v>4.608294930875576E-3</v>
      </c>
      <c r="L17" s="105">
        <v>1.3824884792626729E-2</v>
      </c>
      <c r="M17" s="105">
        <v>8.6405529953917051E-2</v>
      </c>
      <c r="N17" s="105">
        <v>0.28225806451612906</v>
      </c>
      <c r="O17" s="128" t="s">
        <v>95</v>
      </c>
      <c r="P17" s="260">
        <f>ROWS($O$5:O17)</f>
        <v>13</v>
      </c>
      <c r="Q17" s="128" t="str">
        <f t="shared" si="0"/>
        <v/>
      </c>
      <c r="R17" s="128">
        <f>IFERROR(SMALL($Q$5:$Q$188,ROWS(O$5:$O17)),"")</f>
        <v>174</v>
      </c>
      <c r="T17" s="128" t="s">
        <v>484</v>
      </c>
      <c r="U17" s="128">
        <v>10</v>
      </c>
      <c r="V17" s="128">
        <v>625</v>
      </c>
      <c r="W17" s="128">
        <v>80</v>
      </c>
      <c r="X17" s="128">
        <v>5</v>
      </c>
      <c r="Y17" s="128">
        <v>10</v>
      </c>
      <c r="Z17" s="128">
        <v>45</v>
      </c>
      <c r="AA17" s="128">
        <v>5</v>
      </c>
      <c r="AB17" s="257">
        <v>5</v>
      </c>
      <c r="AC17" s="257">
        <v>10</v>
      </c>
      <c r="AD17" s="257">
        <v>75</v>
      </c>
      <c r="AE17" s="257">
        <v>245</v>
      </c>
      <c r="AF17" s="257" t="s">
        <v>95</v>
      </c>
      <c r="AG17" s="260">
        <f>ROWS($AF$5:AF17)</f>
        <v>13</v>
      </c>
      <c r="AH17" s="128" t="str">
        <f t="shared" si="1"/>
        <v/>
      </c>
      <c r="AI17" s="128">
        <f>IFERROR(SMALL($AH$5:$AH$188,ROWS($AF$5:AF17)),"")</f>
        <v>174</v>
      </c>
      <c r="AO17" s="347" t="s">
        <v>482</v>
      </c>
      <c r="AP17" s="487">
        <f>IFERROR(INDEX($D$5:$N$188,$R15,COLUMNS(AN$4:$AN14)),"")</f>
        <v>1.0493477027793534E-2</v>
      </c>
      <c r="AQ17" s="487">
        <f>IFERROR(INDEX($D$5:$N$188,$R15,COLUMNS($AN$4:AO14)),"")</f>
        <v>0.57813386273397616</v>
      </c>
      <c r="AR17" s="487">
        <f>IFERROR(INDEX($D$5:$N$188,$R15,COLUMNS($AN$4:AP14)),"")</f>
        <v>5.3672716959727737E-2</v>
      </c>
      <c r="AS17" s="487">
        <f>IFERROR(INDEX($D$5:$N$188,$R15,COLUMNS($AN$4:AQ14)),"")</f>
        <v>8.5082246171298923E-3</v>
      </c>
      <c r="AT17" s="487">
        <f>IFERROR(INDEX($D$5:$N$188,$R15,COLUMNS($AN$4:AR14)),"")</f>
        <v>4.3888258650028364E-2</v>
      </c>
      <c r="AU17" s="487">
        <f>IFERROR(INDEX($D$5:$N$188,$R15,COLUMNS($AN$4:AS14)),"")</f>
        <v>8.7492909812819056E-2</v>
      </c>
      <c r="AV17" s="487">
        <f>IFERROR(INDEX($D$5:$N$188,$R15,COLUMNS($AN$4:AT14)),"")</f>
        <v>1.8434486670448099E-3</v>
      </c>
      <c r="AW17" s="487">
        <f>IFERROR(INDEX($D$5:$N$188,$R15,COLUMNS($AN$4:AU14)),"")</f>
        <v>3.5450935904707886E-3</v>
      </c>
      <c r="AX17" s="487">
        <f>IFERROR(INDEX($D$5:$N$188,$R15,COLUMNS($AN$4:AV14)),"")</f>
        <v>4.1477595008508228E-2</v>
      </c>
      <c r="AY17" s="487">
        <f>IFERROR(INDEX($D$5:$N$188,$R15,COLUMNS($AN$4:AW14)),"")</f>
        <v>0.17094441293250143</v>
      </c>
      <c r="AZ17" s="487">
        <f>IFERROR(INDEX($D$5:$N$188,$R15,COLUMNS($AN$4:AX14)),"")</f>
        <v>0.42186613726602384</v>
      </c>
      <c r="BA17" s="106"/>
      <c r="BC17" s="238" t="s">
        <v>482</v>
      </c>
      <c r="BD17" s="662">
        <f>IFERROR(INDEX($U$5:$AE$188,$AI15,COLUMNS($BB$7:BB17)),"")</f>
        <v>150</v>
      </c>
      <c r="BE17" s="662">
        <f>IFERROR(INDEX($U$5:$AE$188,$AI15,COLUMNS($BB$7:BC17)),"")</f>
        <v>8155</v>
      </c>
      <c r="BF17" s="662">
        <f>IFERROR(INDEX($U$5:$AE$188,$AI15,COLUMNS($BB$7:BD17)),"")</f>
        <v>755</v>
      </c>
      <c r="BG17" s="662">
        <f>IFERROR(INDEX($U$5:$AE$188,$AI15,COLUMNS($BB$7:BE17)),"")</f>
        <v>120</v>
      </c>
      <c r="BH17" s="662">
        <f>IFERROR(INDEX($U$5:$AE$188,$AI15,COLUMNS($BB$7:BF17)),"")</f>
        <v>620</v>
      </c>
      <c r="BI17" s="662">
        <f>IFERROR(INDEX($U$5:$AE$188,$AI15,COLUMNS($BB$7:BG17)),"")</f>
        <v>1235</v>
      </c>
      <c r="BJ17" s="662">
        <f>IFERROR(INDEX($U$5:$AE$188,$AI15,COLUMNS($BB$7:BH17)),"")</f>
        <v>25</v>
      </c>
      <c r="BK17" s="662">
        <f>IFERROR(INDEX($U$5:$AE$188,$AI15,COLUMNS($BB$7:BI17)),"")</f>
        <v>50</v>
      </c>
      <c r="BL17" s="662">
        <f>IFERROR(INDEX($U$5:$AE$188,$AI15,COLUMNS($BB$7:BJ17)),"")</f>
        <v>585</v>
      </c>
      <c r="BM17" s="662">
        <f>IFERROR(INDEX($U$5:$AE$188,$AI15,COLUMNS($BB$7:BK17)),"")</f>
        <v>2410</v>
      </c>
      <c r="BN17" s="662">
        <f>IFERROR(INDEX($U$5:$AE$188,$AI15,COLUMNS($BB$7:BL17)),"")</f>
        <v>5950</v>
      </c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247"/>
      <c r="DD17" s="247"/>
    </row>
    <row r="18" spans="3:108">
      <c r="C18" s="128" t="s">
        <v>485</v>
      </c>
      <c r="D18" s="105">
        <v>1.6337644656228726E-2</v>
      </c>
      <c r="E18" s="138">
        <v>0.75017018379850242</v>
      </c>
      <c r="F18" s="138">
        <v>4.3567052416609936E-2</v>
      </c>
      <c r="G18" s="138">
        <v>1.0040844111640572E-2</v>
      </c>
      <c r="H18" s="138">
        <v>3.3526208304969364E-2</v>
      </c>
      <c r="I18" s="138">
        <v>5.7862491490810075E-2</v>
      </c>
      <c r="J18" s="138">
        <v>2.5527569775357388E-3</v>
      </c>
      <c r="K18" s="105">
        <v>3.7440435670524166E-3</v>
      </c>
      <c r="L18" s="105">
        <v>1.5486725663716814E-2</v>
      </c>
      <c r="M18" s="105">
        <v>6.6712049012933969E-2</v>
      </c>
      <c r="N18" s="105">
        <v>0.24982981620149761</v>
      </c>
      <c r="O18" s="128" t="s">
        <v>95</v>
      </c>
      <c r="P18" s="260">
        <f>ROWS($O$5:O18)</f>
        <v>14</v>
      </c>
      <c r="Q18" s="128" t="str">
        <f t="shared" si="0"/>
        <v/>
      </c>
      <c r="R18" s="128">
        <f>IFERROR(SMALL($Q$5:$Q$188,ROWS(O$5:$O18)),"")</f>
        <v>175</v>
      </c>
      <c r="T18" s="128" t="s">
        <v>485</v>
      </c>
      <c r="U18" s="128">
        <v>95</v>
      </c>
      <c r="V18" s="128">
        <v>4410</v>
      </c>
      <c r="W18" s="128">
        <v>255</v>
      </c>
      <c r="X18" s="128">
        <v>60</v>
      </c>
      <c r="Y18" s="128">
        <v>195</v>
      </c>
      <c r="Z18" s="128">
        <v>340</v>
      </c>
      <c r="AA18" s="128">
        <v>15</v>
      </c>
      <c r="AB18" s="257">
        <v>20</v>
      </c>
      <c r="AC18" s="257">
        <v>90</v>
      </c>
      <c r="AD18" s="257">
        <v>390</v>
      </c>
      <c r="AE18" s="257">
        <v>1470</v>
      </c>
      <c r="AF18" s="257" t="s">
        <v>95</v>
      </c>
      <c r="AG18" s="260">
        <f>ROWS($AF$5:AF18)</f>
        <v>14</v>
      </c>
      <c r="AH18" s="128" t="str">
        <f t="shared" si="1"/>
        <v/>
      </c>
      <c r="AI18" s="128">
        <f>IFERROR(SMALL($AH$5:$AH$188,ROWS($AF$5:AF18)),"")</f>
        <v>175</v>
      </c>
      <c r="AO18" s="347" t="s">
        <v>483</v>
      </c>
      <c r="AP18" s="487">
        <f>IFERROR(INDEX($D$5:$N$188,$R16,COLUMNS(AN$4:$AN15)),"")</f>
        <v>1.2109028005049325E-2</v>
      </c>
      <c r="AQ18" s="487">
        <f>IFERROR(INDEX($D$5:$N$188,$R16,COLUMNS($AN$4:AO15)),"")</f>
        <v>0.78124269484314368</v>
      </c>
      <c r="AR18" s="487">
        <f>IFERROR(INDEX($D$5:$N$188,$R16,COLUMNS($AN$4:AP15)),"")</f>
        <v>5.8488007854504649E-2</v>
      </c>
      <c r="AS18" s="487">
        <f>IFERROR(INDEX($D$5:$N$188,$R16,COLUMNS($AN$4:AQ15)),"")</f>
        <v>7.6207396325213891E-3</v>
      </c>
      <c r="AT18" s="487">
        <f>IFERROR(INDEX($D$5:$N$188,$R16,COLUMNS($AN$4:AR15)),"")</f>
        <v>8.6025527140118751E-3</v>
      </c>
      <c r="AU18" s="487">
        <f>IFERROR(INDEX($D$5:$N$188,$R16,COLUMNS($AN$4:AS15)),"")</f>
        <v>4.8389359016316795E-2</v>
      </c>
      <c r="AV18" s="487">
        <f>IFERROR(INDEX($D$5:$N$188,$R16,COLUMNS($AN$4:AT15)),"")</f>
        <v>1.2155781008929825E-3</v>
      </c>
      <c r="AW18" s="487">
        <f>IFERROR(INDEX($D$5:$N$188,$R16,COLUMNS($AN$4:AU15)),"")</f>
        <v>4.5817943802889333E-3</v>
      </c>
      <c r="AX18" s="487">
        <f>IFERROR(INDEX($D$5:$N$188,$R16,COLUMNS($AN$4:AV15)),"")</f>
        <v>1.3979148160269298E-2</v>
      </c>
      <c r="AY18" s="487">
        <f>IFERROR(INDEX($D$5:$N$188,$R16,COLUMNS($AN$4:AW15)),"")</f>
        <v>6.3771097293001081E-2</v>
      </c>
      <c r="AZ18" s="487">
        <f>IFERROR(INDEX($D$5:$N$188,$R16,COLUMNS($AN$4:AX15)),"")</f>
        <v>0.21875730515685632</v>
      </c>
      <c r="BA18" s="106"/>
      <c r="BC18" s="238" t="s">
        <v>483</v>
      </c>
      <c r="BD18" s="662">
        <f>IFERROR(INDEX($U$5:$AE$188,$AI16,COLUMNS($BB$7:BB18)),"")</f>
        <v>260</v>
      </c>
      <c r="BE18" s="662">
        <f>IFERROR(INDEX($U$5:$AE$188,$AI16,COLUMNS($BB$7:BC18)),"")</f>
        <v>16710</v>
      </c>
      <c r="BF18" s="662">
        <f>IFERROR(INDEX($U$5:$AE$188,$AI16,COLUMNS($BB$7:BD18)),"")</f>
        <v>1250</v>
      </c>
      <c r="BG18" s="662">
        <f>IFERROR(INDEX($U$5:$AE$188,$AI16,COLUMNS($BB$7:BE18)),"")</f>
        <v>165</v>
      </c>
      <c r="BH18" s="662">
        <f>IFERROR(INDEX($U$5:$AE$188,$AI16,COLUMNS($BB$7:BF18)),"")</f>
        <v>185</v>
      </c>
      <c r="BI18" s="662">
        <f>IFERROR(INDEX($U$5:$AE$188,$AI16,COLUMNS($BB$7:BG18)),"")</f>
        <v>1035</v>
      </c>
      <c r="BJ18" s="662">
        <f>IFERROR(INDEX($U$5:$AE$188,$AI16,COLUMNS($BB$7:BH18)),"")</f>
        <v>25</v>
      </c>
      <c r="BK18" s="662">
        <f>IFERROR(INDEX($U$5:$AE$188,$AI16,COLUMNS($BB$7:BI18)),"")</f>
        <v>100</v>
      </c>
      <c r="BL18" s="662">
        <f>IFERROR(INDEX($U$5:$AE$188,$AI16,COLUMNS($BB$7:BJ18)),"")</f>
        <v>300</v>
      </c>
      <c r="BM18" s="662">
        <f>IFERROR(INDEX($U$5:$AE$188,$AI16,COLUMNS($BB$7:BK18)),"")</f>
        <v>1365</v>
      </c>
      <c r="BN18" s="662">
        <f>IFERROR(INDEX($U$5:$AE$188,$AI16,COLUMNS($BB$7:BL18)),"")</f>
        <v>4680</v>
      </c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247"/>
      <c r="DD18" s="247"/>
    </row>
    <row r="19" spans="3:108">
      <c r="C19" s="128" t="s">
        <v>486</v>
      </c>
      <c r="D19" s="105">
        <v>2.0370370370370372E-2</v>
      </c>
      <c r="E19" s="138">
        <v>0.76481481481481484</v>
      </c>
      <c r="F19" s="138">
        <v>3.3333333333333333E-2</v>
      </c>
      <c r="G19" s="138">
        <v>1.8518518518518519E-3</v>
      </c>
      <c r="H19" s="138">
        <v>1.2962962962962963E-2</v>
      </c>
      <c r="I19" s="138">
        <v>9.2592592592592587E-2</v>
      </c>
      <c r="J19" s="138">
        <v>1.8518518518518519E-3</v>
      </c>
      <c r="K19" s="105">
        <v>3.7037037037037038E-3</v>
      </c>
      <c r="L19" s="105">
        <v>2.2222222222222223E-2</v>
      </c>
      <c r="M19" s="105">
        <v>4.6296296296296294E-2</v>
      </c>
      <c r="N19" s="105">
        <v>0.23518518518518519</v>
      </c>
      <c r="O19" s="128" t="s">
        <v>95</v>
      </c>
      <c r="P19" s="260">
        <f>ROWS($O$5:O19)</f>
        <v>15</v>
      </c>
      <c r="Q19" s="128" t="str">
        <f t="shared" si="0"/>
        <v/>
      </c>
      <c r="R19" s="128">
        <f>IFERROR(SMALL($Q$5:$Q$188,ROWS(O$5:$O19)),"")</f>
        <v>176</v>
      </c>
      <c r="T19" s="128" t="s">
        <v>486</v>
      </c>
      <c r="U19" s="128">
        <v>10</v>
      </c>
      <c r="V19" s="128">
        <v>415</v>
      </c>
      <c r="W19" s="128">
        <v>20</v>
      </c>
      <c r="X19" s="128" t="s">
        <v>128</v>
      </c>
      <c r="Y19" s="128">
        <v>5</v>
      </c>
      <c r="Z19" s="128">
        <v>50</v>
      </c>
      <c r="AA19" s="128" t="s">
        <v>128</v>
      </c>
      <c r="AB19" s="257" t="s">
        <v>128</v>
      </c>
      <c r="AC19" s="257">
        <v>10</v>
      </c>
      <c r="AD19" s="257">
        <v>25</v>
      </c>
      <c r="AE19" s="257">
        <v>125</v>
      </c>
      <c r="AF19" s="257" t="s">
        <v>95</v>
      </c>
      <c r="AG19" s="260">
        <f>ROWS($AF$5:AF19)</f>
        <v>15</v>
      </c>
      <c r="AH19" s="128" t="str">
        <f t="shared" si="1"/>
        <v/>
      </c>
      <c r="AI19" s="128">
        <f>IFERROR(SMALL($AH$5:$AH$188,ROWS($AF$5:AF19)),"")</f>
        <v>176</v>
      </c>
      <c r="AO19" s="347" t="s">
        <v>484</v>
      </c>
      <c r="AP19" s="487">
        <f>IFERROR(INDEX($D$5:$N$188,$R17,COLUMNS(AN$4:$AN16)),"")</f>
        <v>1.4457831325301205E-2</v>
      </c>
      <c r="AQ19" s="487">
        <f>IFERROR(INDEX($D$5:$N$188,$R17,COLUMNS($AN$4:AO16)),"")</f>
        <v>0.71566265060240963</v>
      </c>
      <c r="AR19" s="487">
        <f>IFERROR(INDEX($D$5:$N$188,$R17,COLUMNS($AN$4:AP16)),"")</f>
        <v>9.3975903614457831E-2</v>
      </c>
      <c r="AS19" s="487">
        <f>IFERROR(INDEX($D$5:$N$188,$R17,COLUMNS($AN$4:AQ16)),"")</f>
        <v>2.4096385542168677E-3</v>
      </c>
      <c r="AT19" s="487">
        <f>IFERROR(INDEX($D$5:$N$188,$R17,COLUMNS($AN$4:AR16)),"")</f>
        <v>1.2048192771084338E-2</v>
      </c>
      <c r="AU19" s="487">
        <f>IFERROR(INDEX($D$5:$N$188,$R17,COLUMNS($AN$4:AS16)),"")</f>
        <v>3.1325301204819279E-2</v>
      </c>
      <c r="AV19" s="487">
        <f>IFERROR(INDEX($D$5:$N$188,$R17,COLUMNS($AN$4:AT16)),"")</f>
        <v>4.8192771084337354E-3</v>
      </c>
      <c r="AW19" s="487">
        <f>IFERROR(INDEX($D$5:$N$188,$R17,COLUMNS($AN$4:AU16)),"")</f>
        <v>0</v>
      </c>
      <c r="AX19" s="487">
        <f>IFERROR(INDEX($D$5:$N$188,$R17,COLUMNS($AN$4:AV16)),"")</f>
        <v>9.6385542168674707E-3</v>
      </c>
      <c r="AY19" s="487">
        <f>IFERROR(INDEX($D$5:$N$188,$R17,COLUMNS($AN$4:AW16)),"")</f>
        <v>0.11566265060240964</v>
      </c>
      <c r="AZ19" s="487">
        <f>IFERROR(INDEX($D$5:$N$188,$R17,COLUMNS($AN$4:AX16)),"")</f>
        <v>0.28433734939759037</v>
      </c>
      <c r="BA19" s="106"/>
      <c r="BC19" s="238" t="s">
        <v>484</v>
      </c>
      <c r="BD19" s="662">
        <f>IFERROR(INDEX($U$5:$AE$188,$AI17,COLUMNS($BB$7:BB19)),"")</f>
        <v>5</v>
      </c>
      <c r="BE19" s="662">
        <f>IFERROR(INDEX($U$5:$AE$188,$AI17,COLUMNS($BB$7:BC19)),"")</f>
        <v>295</v>
      </c>
      <c r="BF19" s="662">
        <f>IFERROR(INDEX($U$5:$AE$188,$AI17,COLUMNS($BB$7:BD19)),"")</f>
        <v>40</v>
      </c>
      <c r="BG19" s="662">
        <f>IFERROR(INDEX($U$5:$AE$188,$AI17,COLUMNS($BB$7:BE19)),"")</f>
        <v>0</v>
      </c>
      <c r="BH19" s="662">
        <f>IFERROR(INDEX($U$5:$AE$188,$AI17,COLUMNS($BB$7:BF19)),"")</f>
        <v>5</v>
      </c>
      <c r="BI19" s="662">
        <f>IFERROR(INDEX($U$5:$AE$188,$AI17,COLUMNS($BB$7:BG19)),"")</f>
        <v>15</v>
      </c>
      <c r="BJ19" s="662">
        <f>IFERROR(INDEX($U$5:$AE$188,$AI17,COLUMNS($BB$7:BH19)),"")</f>
        <v>0</v>
      </c>
      <c r="BK19" s="662">
        <f>IFERROR(INDEX($U$5:$AE$188,$AI17,COLUMNS($BB$7:BI19)),"")</f>
        <v>0</v>
      </c>
      <c r="BL19" s="662">
        <f>IFERROR(INDEX($U$5:$AE$188,$AI17,COLUMNS($BB$7:BJ19)),"")</f>
        <v>5</v>
      </c>
      <c r="BM19" s="662">
        <f>IFERROR(INDEX($U$5:$AE$188,$AI17,COLUMNS($BB$7:BK19)),"")</f>
        <v>50</v>
      </c>
      <c r="BN19" s="662">
        <f>IFERROR(INDEX($U$5:$AE$188,$AI17,COLUMNS($BB$7:BL19)),"")</f>
        <v>120</v>
      </c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247"/>
      <c r="DD19" s="247"/>
    </row>
    <row r="20" spans="3:108">
      <c r="C20" s="128" t="s">
        <v>487</v>
      </c>
      <c r="D20" s="105">
        <v>1.7241379310344827E-2</v>
      </c>
      <c r="E20" s="138">
        <v>0.94827586206896552</v>
      </c>
      <c r="F20" s="138">
        <v>0</v>
      </c>
      <c r="G20" s="138">
        <v>0</v>
      </c>
      <c r="H20" s="138">
        <v>8.6206896551724137E-3</v>
      </c>
      <c r="I20" s="138">
        <v>8.6206896551724137E-3</v>
      </c>
      <c r="J20" s="138">
        <v>0</v>
      </c>
      <c r="K20" s="105">
        <v>0</v>
      </c>
      <c r="L20" s="105">
        <v>8.6206896551724137E-3</v>
      </c>
      <c r="M20" s="105">
        <v>8.6206896551724137E-3</v>
      </c>
      <c r="N20" s="105">
        <v>5.1724137931034482E-2</v>
      </c>
      <c r="O20" s="128" t="s">
        <v>95</v>
      </c>
      <c r="P20" s="260">
        <f>ROWS($O$5:O20)</f>
        <v>16</v>
      </c>
      <c r="Q20" s="128" t="str">
        <f t="shared" si="0"/>
        <v/>
      </c>
      <c r="R20" s="128">
        <f>IFERROR(SMALL($Q$5:$Q$188,ROWS(O$5:$O20)),"")</f>
        <v>177</v>
      </c>
      <c r="T20" s="128" t="s">
        <v>487</v>
      </c>
      <c r="U20" s="128" t="s">
        <v>128</v>
      </c>
      <c r="V20" s="128">
        <v>110</v>
      </c>
      <c r="W20" s="257">
        <v>0</v>
      </c>
      <c r="X20" s="257">
        <v>0</v>
      </c>
      <c r="Y20" s="128" t="s">
        <v>128</v>
      </c>
      <c r="Z20" s="128" t="s">
        <v>128</v>
      </c>
      <c r="AA20" s="257">
        <v>0</v>
      </c>
      <c r="AB20" s="257">
        <v>0</v>
      </c>
      <c r="AC20" s="257" t="s">
        <v>128</v>
      </c>
      <c r="AD20" s="257" t="s">
        <v>128</v>
      </c>
      <c r="AE20" s="257">
        <v>5</v>
      </c>
      <c r="AF20" s="257" t="s">
        <v>95</v>
      </c>
      <c r="AG20" s="260">
        <f>ROWS($AF$5:AF20)</f>
        <v>16</v>
      </c>
      <c r="AH20" s="128" t="str">
        <f t="shared" si="1"/>
        <v/>
      </c>
      <c r="AI20" s="128">
        <f>IFERROR(SMALL($AH$5:$AH$188,ROWS($AF$5:AF20)),"")</f>
        <v>177</v>
      </c>
      <c r="AO20" s="347" t="s">
        <v>485</v>
      </c>
      <c r="AP20" s="487">
        <f>IFERROR(INDEX($D$5:$N$188,$R18,COLUMNS(AN$4:$AN17)),"")</f>
        <v>1.567812618058179E-2</v>
      </c>
      <c r="AQ20" s="487">
        <f>IFERROR(INDEX($D$5:$N$188,$R18,COLUMNS($AN$4:AO17)),"")</f>
        <v>0.72043823196071022</v>
      </c>
      <c r="AR20" s="487">
        <f>IFERROR(INDEX($D$5:$N$188,$R18,COLUMNS($AN$4:AP17)),"")</f>
        <v>4.4012089157536835E-2</v>
      </c>
      <c r="AS20" s="487">
        <f>IFERROR(INDEX($D$5:$N$188,$R18,COLUMNS($AN$4:AQ17)),"")</f>
        <v>1.2089157536834151E-2</v>
      </c>
      <c r="AT20" s="487">
        <f>IFERROR(INDEX($D$5:$N$188,$R18,COLUMNS($AN$4:AR17)),"")</f>
        <v>4.7223271628258408E-2</v>
      </c>
      <c r="AU20" s="487">
        <f>IFERROR(INDEX($D$5:$N$188,$R18,COLUMNS($AN$4:AS17)),"")</f>
        <v>5.3834529656214582E-2</v>
      </c>
      <c r="AV20" s="487">
        <f>IFERROR(INDEX($D$5:$N$188,$R18,COLUMNS($AN$4:AT17)),"")</f>
        <v>1.7000377786173025E-3</v>
      </c>
      <c r="AW20" s="487">
        <f>IFERROR(INDEX($D$5:$N$188,$R18,COLUMNS($AN$4:AU17)),"")</f>
        <v>3.5889686437476386E-3</v>
      </c>
      <c r="AX20" s="487">
        <f>IFERROR(INDEX($D$5:$N$188,$R18,COLUMNS($AN$4:AV17)),"")</f>
        <v>9.066868152625614E-3</v>
      </c>
      <c r="AY20" s="487">
        <f>IFERROR(INDEX($D$5:$N$188,$R18,COLUMNS($AN$4:AW17)),"")</f>
        <v>9.2368719304873448E-2</v>
      </c>
      <c r="AZ20" s="487">
        <f>IFERROR(INDEX($D$5:$N$188,$R18,COLUMNS($AN$4:AX17)),"")</f>
        <v>0.27956176803928978</v>
      </c>
      <c r="BA20" s="106"/>
      <c r="BC20" s="238" t="s">
        <v>485</v>
      </c>
      <c r="BD20" s="662">
        <f>IFERROR(INDEX($U$5:$AE$188,$AI18,COLUMNS($BB$7:BB20)),"")</f>
        <v>85</v>
      </c>
      <c r="BE20" s="662">
        <f>IFERROR(INDEX($U$5:$AE$188,$AI18,COLUMNS($BB$7:BC20)),"")</f>
        <v>3815</v>
      </c>
      <c r="BF20" s="662">
        <f>IFERROR(INDEX($U$5:$AE$188,$AI18,COLUMNS($BB$7:BD20)),"")</f>
        <v>235</v>
      </c>
      <c r="BG20" s="662">
        <f>IFERROR(INDEX($U$5:$AE$188,$AI18,COLUMNS($BB$7:BE20)),"")</f>
        <v>65</v>
      </c>
      <c r="BH20" s="662">
        <f>IFERROR(INDEX($U$5:$AE$188,$AI18,COLUMNS($BB$7:BF20)),"")</f>
        <v>250</v>
      </c>
      <c r="BI20" s="662">
        <f>IFERROR(INDEX($U$5:$AE$188,$AI18,COLUMNS($BB$7:BG20)),"")</f>
        <v>285</v>
      </c>
      <c r="BJ20" s="662">
        <f>IFERROR(INDEX($U$5:$AE$188,$AI18,COLUMNS($BB$7:BH20)),"")</f>
        <v>10</v>
      </c>
      <c r="BK20" s="662">
        <f>IFERROR(INDEX($U$5:$AE$188,$AI18,COLUMNS($BB$7:BI20)),"")</f>
        <v>20</v>
      </c>
      <c r="BL20" s="662">
        <f>IFERROR(INDEX($U$5:$AE$188,$AI18,COLUMNS($BB$7:BJ20)),"")</f>
        <v>50</v>
      </c>
      <c r="BM20" s="662">
        <f>IFERROR(INDEX($U$5:$AE$188,$AI18,COLUMNS($BB$7:BK20)),"")</f>
        <v>490</v>
      </c>
      <c r="BN20" s="662">
        <f>IFERROR(INDEX($U$5:$AE$188,$AI18,COLUMNS($BB$7:BL20)),"")</f>
        <v>1480</v>
      </c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247"/>
      <c r="DD20" s="247"/>
    </row>
    <row r="21" spans="3:108">
      <c r="C21" s="128" t="s">
        <v>488</v>
      </c>
      <c r="D21" s="105">
        <v>1.3715710723192019E-2</v>
      </c>
      <c r="E21" s="138">
        <v>0.73566084788029928</v>
      </c>
      <c r="F21" s="138">
        <v>6.4837905236907731E-2</v>
      </c>
      <c r="G21" s="138">
        <v>9.9750623441396506E-3</v>
      </c>
      <c r="H21" s="138">
        <v>1.9118869492934332E-2</v>
      </c>
      <c r="I21" s="138">
        <v>6.3591022443890269E-2</v>
      </c>
      <c r="J21" s="138">
        <v>1.2468827930174563E-3</v>
      </c>
      <c r="K21" s="105">
        <v>4.1562759767248547E-3</v>
      </c>
      <c r="L21" s="105">
        <v>1.7040731504571905E-2</v>
      </c>
      <c r="M21" s="105">
        <v>7.065669160432253E-2</v>
      </c>
      <c r="N21" s="105">
        <v>0.26433915211970077</v>
      </c>
      <c r="O21" s="128" t="s">
        <v>95</v>
      </c>
      <c r="P21" s="260">
        <f>ROWS($O$5:O21)</f>
        <v>17</v>
      </c>
      <c r="Q21" s="128" t="str">
        <f t="shared" si="0"/>
        <v/>
      </c>
      <c r="R21" s="128">
        <f>IFERROR(SMALL($Q$5:$Q$188,ROWS(O$5:$O21)),"")</f>
        <v>178</v>
      </c>
      <c r="T21" s="128" t="s">
        <v>488</v>
      </c>
      <c r="U21" s="128">
        <v>35</v>
      </c>
      <c r="V21" s="128">
        <v>1770</v>
      </c>
      <c r="W21" s="128">
        <v>155</v>
      </c>
      <c r="X21" s="128">
        <v>25</v>
      </c>
      <c r="Y21" s="128">
        <v>45</v>
      </c>
      <c r="Z21" s="128">
        <v>155</v>
      </c>
      <c r="AA21" s="128">
        <v>5</v>
      </c>
      <c r="AB21" s="257">
        <v>10</v>
      </c>
      <c r="AC21" s="257">
        <v>40</v>
      </c>
      <c r="AD21" s="257">
        <v>170</v>
      </c>
      <c r="AE21" s="257">
        <v>635</v>
      </c>
      <c r="AF21" s="257" t="s">
        <v>95</v>
      </c>
      <c r="AG21" s="260">
        <f>ROWS($AF$5:AF21)</f>
        <v>17</v>
      </c>
      <c r="AH21" s="128" t="str">
        <f t="shared" si="1"/>
        <v/>
      </c>
      <c r="AI21" s="128">
        <f>IFERROR(SMALL($AH$5:$AH$188,ROWS($AF$5:AF21)),"")</f>
        <v>178</v>
      </c>
      <c r="AO21" s="347" t="s">
        <v>486</v>
      </c>
      <c r="AP21" s="487">
        <f>IFERROR(INDEX($D$5:$N$188,$R19,COLUMNS(AN$4:$AN18)),"")</f>
        <v>1.4999999999999999E-2</v>
      </c>
      <c r="AQ21" s="487">
        <f>IFERROR(INDEX($D$5:$N$188,$R19,COLUMNS($AN$4:AO18)),"")</f>
        <v>0.86750000000000005</v>
      </c>
      <c r="AR21" s="487">
        <f>IFERROR(INDEX($D$5:$N$188,$R19,COLUMNS($AN$4:AP18)),"")</f>
        <v>1.4999999999999999E-2</v>
      </c>
      <c r="AS21" s="487">
        <f>IFERROR(INDEX($D$5:$N$188,$R19,COLUMNS($AN$4:AQ18)),"")</f>
        <v>7.4999999999999997E-3</v>
      </c>
      <c r="AT21" s="487">
        <f>IFERROR(INDEX($D$5:$N$188,$R19,COLUMNS($AN$4:AR18)),"")</f>
        <v>5.0000000000000001E-3</v>
      </c>
      <c r="AU21" s="487">
        <f>IFERROR(INDEX($D$5:$N$188,$R19,COLUMNS($AN$4:AS18)),"")</f>
        <v>4.7500000000000001E-2</v>
      </c>
      <c r="AV21" s="487">
        <f>IFERROR(INDEX($D$5:$N$188,$R19,COLUMNS($AN$4:AT18)),"")</f>
        <v>0</v>
      </c>
      <c r="AW21" s="487">
        <f>IFERROR(INDEX($D$5:$N$188,$R19,COLUMNS($AN$4:AU18)),"")</f>
        <v>2.5000000000000001E-3</v>
      </c>
      <c r="AX21" s="487">
        <f>IFERROR(INDEX($D$5:$N$188,$R19,COLUMNS($AN$4:AV18)),"")</f>
        <v>5.0000000000000001E-3</v>
      </c>
      <c r="AY21" s="487">
        <f>IFERROR(INDEX($D$5:$N$188,$R19,COLUMNS($AN$4:AW18)),"")</f>
        <v>3.5000000000000003E-2</v>
      </c>
      <c r="AZ21" s="487">
        <f>IFERROR(INDEX($D$5:$N$188,$R19,COLUMNS($AN$4:AX18)),"")</f>
        <v>0.13250000000000001</v>
      </c>
      <c r="BA21" s="106"/>
      <c r="BC21" s="238" t="s">
        <v>486</v>
      </c>
      <c r="BD21" s="662">
        <f>IFERROR(INDEX($U$5:$AE$188,$AI19,COLUMNS($BB$7:BB21)),"")</f>
        <v>5</v>
      </c>
      <c r="BE21" s="662">
        <f>IFERROR(INDEX($U$5:$AE$188,$AI19,COLUMNS($BB$7:BC21)),"")</f>
        <v>345</v>
      </c>
      <c r="BF21" s="662">
        <f>IFERROR(INDEX($U$5:$AE$188,$AI19,COLUMNS($BB$7:BD21)),"")</f>
        <v>5</v>
      </c>
      <c r="BG21" s="662">
        <f>IFERROR(INDEX($U$5:$AE$188,$AI19,COLUMNS($BB$7:BE21)),"")</f>
        <v>5</v>
      </c>
      <c r="BH21" s="662">
        <f>IFERROR(INDEX($U$5:$AE$188,$AI19,COLUMNS($BB$7:BF21)),"")</f>
        <v>0</v>
      </c>
      <c r="BI21" s="662">
        <f>IFERROR(INDEX($U$5:$AE$188,$AI19,COLUMNS($BB$7:BG21)),"")</f>
        <v>20</v>
      </c>
      <c r="BJ21" s="662">
        <f>IFERROR(INDEX($U$5:$AE$188,$AI19,COLUMNS($BB$7:BH21)),"")</f>
        <v>0</v>
      </c>
      <c r="BK21" s="662">
        <f>IFERROR(INDEX($U$5:$AE$188,$AI19,COLUMNS($BB$7:BI21)),"")</f>
        <v>0</v>
      </c>
      <c r="BL21" s="662">
        <f>IFERROR(INDEX($U$5:$AE$188,$AI19,COLUMNS($BB$7:BJ21)),"")</f>
        <v>0</v>
      </c>
      <c r="BM21" s="662">
        <f>IFERROR(INDEX($U$5:$AE$188,$AI19,COLUMNS($BB$7:BK21)),"")</f>
        <v>15</v>
      </c>
      <c r="BN21" s="662">
        <f>IFERROR(INDEX($U$5:$AE$188,$AI19,COLUMNS($BB$7:BL21)),"")</f>
        <v>55</v>
      </c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247"/>
      <c r="DD21" s="247"/>
    </row>
    <row r="22" spans="3:108">
      <c r="C22" s="128" t="s">
        <v>489</v>
      </c>
      <c r="D22" s="105">
        <v>1.290732120186204E-2</v>
      </c>
      <c r="E22" s="138">
        <v>0.73846804909013963</v>
      </c>
      <c r="F22" s="138">
        <v>7.6809140922556071E-2</v>
      </c>
      <c r="G22" s="138">
        <v>1.946677951756242E-2</v>
      </c>
      <c r="H22" s="138">
        <v>1.8197206940330089E-2</v>
      </c>
      <c r="I22" s="138">
        <v>4.633939906898011E-2</v>
      </c>
      <c r="J22" s="138">
        <v>3.5971223021582736E-3</v>
      </c>
      <c r="K22" s="105">
        <v>2.5391451544646637E-3</v>
      </c>
      <c r="L22" s="105">
        <v>1.2484130342784595E-2</v>
      </c>
      <c r="M22" s="105">
        <v>6.9191705459162076E-2</v>
      </c>
      <c r="N22" s="105">
        <v>0.26153195090986037</v>
      </c>
      <c r="O22" s="128" t="s">
        <v>95</v>
      </c>
      <c r="P22" s="260">
        <f>ROWS($O$5:O22)</f>
        <v>18</v>
      </c>
      <c r="Q22" s="128" t="str">
        <f t="shared" si="0"/>
        <v/>
      </c>
      <c r="R22" s="128">
        <f>IFERROR(SMALL($Q$5:$Q$188,ROWS(O$5:$O22)),"")</f>
        <v>179</v>
      </c>
      <c r="T22" s="128" t="s">
        <v>489</v>
      </c>
      <c r="U22" s="128">
        <v>60</v>
      </c>
      <c r="V22" s="128">
        <v>3490</v>
      </c>
      <c r="W22" s="128">
        <v>365</v>
      </c>
      <c r="X22" s="128">
        <v>90</v>
      </c>
      <c r="Y22" s="128">
        <v>85</v>
      </c>
      <c r="Z22" s="128">
        <v>220</v>
      </c>
      <c r="AA22" s="128">
        <v>15</v>
      </c>
      <c r="AB22" s="257">
        <v>10</v>
      </c>
      <c r="AC22" s="257">
        <v>60</v>
      </c>
      <c r="AD22" s="257">
        <v>325</v>
      </c>
      <c r="AE22" s="257">
        <v>1235</v>
      </c>
      <c r="AF22" s="257" t="s">
        <v>95</v>
      </c>
      <c r="AG22" s="260">
        <f>ROWS($AF$5:AF22)</f>
        <v>18</v>
      </c>
      <c r="AH22" s="128" t="str">
        <f t="shared" si="1"/>
        <v/>
      </c>
      <c r="AI22" s="128">
        <f>IFERROR(SMALL($AH$5:$AH$188,ROWS($AF$5:AF22)),"")</f>
        <v>179</v>
      </c>
      <c r="AO22" s="347" t="s">
        <v>487</v>
      </c>
      <c r="AP22" s="487">
        <f>IFERROR(INDEX($D$5:$N$188,$R20,COLUMNS(AN$4:$AN19)),"")</f>
        <v>0</v>
      </c>
      <c r="AQ22" s="487">
        <f>IFERROR(INDEX($D$5:$N$188,$R20,COLUMNS($AN$4:AO19)),"")</f>
        <v>0.91666666666666663</v>
      </c>
      <c r="AR22" s="487">
        <f>IFERROR(INDEX($D$5:$N$188,$R20,COLUMNS($AN$4:AP19)),"")</f>
        <v>8.3333333333333332E-3</v>
      </c>
      <c r="AS22" s="487">
        <f>IFERROR(INDEX($D$5:$N$188,$R20,COLUMNS($AN$4:AQ19)),"")</f>
        <v>8.3333333333333332E-3</v>
      </c>
      <c r="AT22" s="487">
        <f>IFERROR(INDEX($D$5:$N$188,$R20,COLUMNS($AN$4:AR19)),"")</f>
        <v>8.3333333333333332E-3</v>
      </c>
      <c r="AU22" s="487">
        <f>IFERROR(INDEX($D$5:$N$188,$R20,COLUMNS($AN$4:AS19)),"")</f>
        <v>3.3333333333333333E-2</v>
      </c>
      <c r="AV22" s="487">
        <f>IFERROR(INDEX($D$5:$N$188,$R20,COLUMNS($AN$4:AT19)),"")</f>
        <v>0</v>
      </c>
      <c r="AW22" s="487">
        <f>IFERROR(INDEX($D$5:$N$188,$R20,COLUMNS($AN$4:AU19)),"")</f>
        <v>0</v>
      </c>
      <c r="AX22" s="487">
        <f>IFERROR(INDEX($D$5:$N$188,$R20,COLUMNS($AN$4:AV19)),"")</f>
        <v>8.3333333333333332E-3</v>
      </c>
      <c r="AY22" s="487">
        <f>IFERROR(INDEX($D$5:$N$188,$R20,COLUMNS($AN$4:AW19)),"")</f>
        <v>1.6666666666666666E-2</v>
      </c>
      <c r="AZ22" s="487">
        <f>IFERROR(INDEX($D$5:$N$188,$R20,COLUMNS($AN$4:AX19)),"")</f>
        <v>8.3333333333333329E-2</v>
      </c>
      <c r="BA22" s="106"/>
      <c r="BC22" s="238" t="s">
        <v>487</v>
      </c>
      <c r="BD22" s="662">
        <f>IFERROR(INDEX($U$5:$AE$188,$AI20,COLUMNS($BB$7:BB22)),"")</f>
        <v>0</v>
      </c>
      <c r="BE22" s="662">
        <f>IFERROR(INDEX($U$5:$AE$188,$AI20,COLUMNS($BB$7:BC22)),"")</f>
        <v>110</v>
      </c>
      <c r="BF22" s="662">
        <f>IFERROR(INDEX($U$5:$AE$188,$AI20,COLUMNS($BB$7:BD22)),"")</f>
        <v>0</v>
      </c>
      <c r="BG22" s="662">
        <f>IFERROR(INDEX($U$5:$AE$188,$AI20,COLUMNS($BB$7:BE22)),"")</f>
        <v>0</v>
      </c>
      <c r="BH22" s="662">
        <f>IFERROR(INDEX($U$5:$AE$188,$AI20,COLUMNS($BB$7:BF22)),"")</f>
        <v>0</v>
      </c>
      <c r="BI22" s="662">
        <f>IFERROR(INDEX($U$5:$AE$188,$AI20,COLUMNS($BB$7:BG22)),"")</f>
        <v>5</v>
      </c>
      <c r="BJ22" s="662">
        <f>IFERROR(INDEX($U$5:$AE$188,$AI20,COLUMNS($BB$7:BH22)),"")</f>
        <v>0</v>
      </c>
      <c r="BK22" s="662">
        <f>IFERROR(INDEX($U$5:$AE$188,$AI20,COLUMNS($BB$7:BI22)),"")</f>
        <v>0</v>
      </c>
      <c r="BL22" s="662">
        <f>IFERROR(INDEX($U$5:$AE$188,$AI20,COLUMNS($BB$7:BJ22)),"")</f>
        <v>0</v>
      </c>
      <c r="BM22" s="662">
        <f>IFERROR(INDEX($U$5:$AE$188,$AI20,COLUMNS($BB$7:BK22)),"")</f>
        <v>0</v>
      </c>
      <c r="BN22" s="662">
        <f>IFERROR(INDEX($U$5:$AE$188,$AI20,COLUMNS($BB$7:BL22)),"")</f>
        <v>10</v>
      </c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247"/>
      <c r="DD22" s="247"/>
    </row>
    <row r="23" spans="3:108">
      <c r="C23" s="128" t="s">
        <v>490</v>
      </c>
      <c r="D23" s="105">
        <v>8.9399744572158362E-3</v>
      </c>
      <c r="E23" s="138">
        <v>0.84291187739463602</v>
      </c>
      <c r="F23" s="138">
        <v>3.9591315453384422E-2</v>
      </c>
      <c r="G23" s="138">
        <v>3.8314176245210726E-3</v>
      </c>
      <c r="H23" s="138">
        <v>1.277139208173691E-2</v>
      </c>
      <c r="I23" s="138">
        <v>4.4699872286079183E-2</v>
      </c>
      <c r="J23" s="138">
        <v>2.554278416347382E-3</v>
      </c>
      <c r="K23" s="105">
        <v>5.108556832694764E-3</v>
      </c>
      <c r="L23" s="105">
        <v>6.3856960408684551E-3</v>
      </c>
      <c r="M23" s="105">
        <v>3.3205619412515965E-2</v>
      </c>
      <c r="N23" s="105">
        <v>0.15708812260536398</v>
      </c>
      <c r="O23" s="128" t="s">
        <v>95</v>
      </c>
      <c r="P23" s="260">
        <f>ROWS($O$5:O23)</f>
        <v>19</v>
      </c>
      <c r="Q23" s="128" t="str">
        <f t="shared" si="0"/>
        <v/>
      </c>
      <c r="R23" s="128">
        <f>IFERROR(SMALL($Q$5:$Q$188,ROWS(O$5:$O23)),"")</f>
        <v>180</v>
      </c>
      <c r="T23" s="128" t="s">
        <v>490</v>
      </c>
      <c r="U23" s="128">
        <v>5</v>
      </c>
      <c r="V23" s="128">
        <v>660</v>
      </c>
      <c r="W23" s="128">
        <v>30</v>
      </c>
      <c r="X23" s="128">
        <v>5</v>
      </c>
      <c r="Y23" s="128">
        <v>10</v>
      </c>
      <c r="Z23" s="128">
        <v>35</v>
      </c>
      <c r="AA23" s="128" t="s">
        <v>128</v>
      </c>
      <c r="AB23" s="257">
        <v>5</v>
      </c>
      <c r="AC23" s="257">
        <v>5</v>
      </c>
      <c r="AD23" s="257">
        <v>25</v>
      </c>
      <c r="AE23" s="257">
        <v>125</v>
      </c>
      <c r="AF23" s="257" t="s">
        <v>95</v>
      </c>
      <c r="AG23" s="260">
        <f>ROWS($AF$5:AF23)</f>
        <v>19</v>
      </c>
      <c r="AH23" s="128" t="str">
        <f t="shared" si="1"/>
        <v/>
      </c>
      <c r="AI23" s="128">
        <f>IFERROR(SMALL($AH$5:$AH$188,ROWS($AF$5:AF23)),"")</f>
        <v>180</v>
      </c>
      <c r="AO23" s="347" t="s">
        <v>488</v>
      </c>
      <c r="AP23" s="487">
        <f>IFERROR(INDEX($D$5:$N$188,$R21,COLUMNS(AN$4:$AN20)),"")</f>
        <v>7.6335877862595417E-3</v>
      </c>
      <c r="AQ23" s="487">
        <f>IFERROR(INDEX($D$5:$N$188,$R21,COLUMNS($AN$4:AO20)),"")</f>
        <v>0.68503153003650852</v>
      </c>
      <c r="AR23" s="487">
        <f>IFERROR(INDEX($D$5:$N$188,$R21,COLUMNS($AN$4:AP20)),"")</f>
        <v>6.6379024228343839E-2</v>
      </c>
      <c r="AS23" s="487">
        <f>IFERROR(INDEX($D$5:$N$188,$R21,COLUMNS($AN$4:AQ20)),"")</f>
        <v>9.6249585131098579E-3</v>
      </c>
      <c r="AT23" s="487">
        <f>IFERROR(INDEX($D$5:$N$188,$R21,COLUMNS($AN$4:AR20)),"")</f>
        <v>2.4892134085628941E-2</v>
      </c>
      <c r="AU23" s="487">
        <f>IFERROR(INDEX($D$5:$N$188,$R21,COLUMNS($AN$4:AS20)),"")</f>
        <v>7.8991038831729171E-2</v>
      </c>
      <c r="AV23" s="487">
        <f>IFERROR(INDEX($D$5:$N$188,$R21,COLUMNS($AN$4:AT20)),"")</f>
        <v>1.3275804845668769E-3</v>
      </c>
      <c r="AW23" s="487">
        <f>IFERROR(INDEX($D$5:$N$188,$R21,COLUMNS($AN$4:AU20)),"")</f>
        <v>1.659475605708596E-3</v>
      </c>
      <c r="AX23" s="487">
        <f>IFERROR(INDEX($D$5:$N$188,$R21,COLUMNS($AN$4:AV20)),"")</f>
        <v>1.6262860935944243E-2</v>
      </c>
      <c r="AY23" s="487">
        <f>IFERROR(INDEX($D$5:$N$188,$R21,COLUMNS($AN$4:AW20)),"")</f>
        <v>0.10819780949220047</v>
      </c>
      <c r="AZ23" s="487">
        <f>IFERROR(INDEX($D$5:$N$188,$R21,COLUMNS($AN$4:AX20)),"")</f>
        <v>0.31496846996349154</v>
      </c>
      <c r="BA23" s="106"/>
      <c r="BC23" s="238" t="s">
        <v>488</v>
      </c>
      <c r="BD23" s="662">
        <f>IFERROR(INDEX($U$5:$AE$188,$AI21,COLUMNS($BB$7:BB23)),"")</f>
        <v>25</v>
      </c>
      <c r="BE23" s="662">
        <f>IFERROR(INDEX($U$5:$AE$188,$AI21,COLUMNS($BB$7:BC23)),"")</f>
        <v>2065</v>
      </c>
      <c r="BF23" s="662">
        <f>IFERROR(INDEX($U$5:$AE$188,$AI21,COLUMNS($BB$7:BD23)),"")</f>
        <v>200</v>
      </c>
      <c r="BG23" s="662">
        <f>IFERROR(INDEX($U$5:$AE$188,$AI21,COLUMNS($BB$7:BE23)),"")</f>
        <v>30</v>
      </c>
      <c r="BH23" s="662">
        <f>IFERROR(INDEX($U$5:$AE$188,$AI21,COLUMNS($BB$7:BF23)),"")</f>
        <v>75</v>
      </c>
      <c r="BI23" s="662">
        <f>IFERROR(INDEX($U$5:$AE$188,$AI21,COLUMNS($BB$7:BG23)),"")</f>
        <v>240</v>
      </c>
      <c r="BJ23" s="662">
        <f>IFERROR(INDEX($U$5:$AE$188,$AI21,COLUMNS($BB$7:BH23)),"")</f>
        <v>5</v>
      </c>
      <c r="BK23" s="662">
        <f>IFERROR(INDEX($U$5:$AE$188,$AI21,COLUMNS($BB$7:BI23)),"")</f>
        <v>5</v>
      </c>
      <c r="BL23" s="662">
        <f>IFERROR(INDEX($U$5:$AE$188,$AI21,COLUMNS($BB$7:BJ23)),"")</f>
        <v>50</v>
      </c>
      <c r="BM23" s="662">
        <f>IFERROR(INDEX($U$5:$AE$188,$AI21,COLUMNS($BB$7:BK23)),"")</f>
        <v>325</v>
      </c>
      <c r="BN23" s="662">
        <f>IFERROR(INDEX($U$5:$AE$188,$AI21,COLUMNS($BB$7:BL23)),"")</f>
        <v>950</v>
      </c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247"/>
      <c r="DD23" s="247"/>
    </row>
    <row r="24" spans="3:108">
      <c r="C24" s="128" t="s">
        <v>491</v>
      </c>
      <c r="D24" s="105">
        <v>1.4311735623211034E-2</v>
      </c>
      <c r="E24" s="138">
        <v>0.78298204527712723</v>
      </c>
      <c r="F24" s="138">
        <v>5.1001821493624776E-2</v>
      </c>
      <c r="G24" s="138">
        <v>7.5461878740567265E-3</v>
      </c>
      <c r="H24" s="138">
        <v>1.4311735623211034E-2</v>
      </c>
      <c r="I24" s="138">
        <v>4.7619047619047616E-2</v>
      </c>
      <c r="J24" s="138">
        <v>4.4236273744470466E-3</v>
      </c>
      <c r="K24" s="105">
        <v>3.9032006245120999E-3</v>
      </c>
      <c r="L24" s="105">
        <v>1.4832162373145981E-2</v>
      </c>
      <c r="M24" s="105">
        <v>5.9068436117616446E-2</v>
      </c>
      <c r="N24" s="105">
        <v>0.21701795472287275</v>
      </c>
      <c r="O24" s="128" t="s">
        <v>95</v>
      </c>
      <c r="P24" s="260">
        <f>ROWS($O$5:O24)</f>
        <v>20</v>
      </c>
      <c r="Q24" s="128" t="str">
        <f t="shared" si="0"/>
        <v/>
      </c>
      <c r="R24" s="128">
        <f>IFERROR(SMALL($Q$5:$Q$188,ROWS(O$5:$O24)),"")</f>
        <v>181</v>
      </c>
      <c r="T24" s="128" t="s">
        <v>491</v>
      </c>
      <c r="U24" s="128">
        <v>55</v>
      </c>
      <c r="V24" s="128">
        <v>3010</v>
      </c>
      <c r="W24" s="128">
        <v>195</v>
      </c>
      <c r="X24" s="128">
        <v>30</v>
      </c>
      <c r="Y24" s="128">
        <v>55</v>
      </c>
      <c r="Z24" s="128">
        <v>185</v>
      </c>
      <c r="AA24" s="128">
        <v>15</v>
      </c>
      <c r="AB24" s="257">
        <v>15</v>
      </c>
      <c r="AC24" s="257">
        <v>55</v>
      </c>
      <c r="AD24" s="257">
        <v>225</v>
      </c>
      <c r="AE24" s="257">
        <v>835</v>
      </c>
      <c r="AF24" s="257" t="s">
        <v>95</v>
      </c>
      <c r="AG24" s="260">
        <f>ROWS($AF$5:AF24)</f>
        <v>20</v>
      </c>
      <c r="AH24" s="128" t="str">
        <f t="shared" si="1"/>
        <v/>
      </c>
      <c r="AI24" s="128">
        <f>IFERROR(SMALL($AH$5:$AH$188,ROWS($AF$5:AF24)),"")</f>
        <v>181</v>
      </c>
      <c r="AO24" s="347" t="s">
        <v>489</v>
      </c>
      <c r="AP24" s="487">
        <f>IFERROR(INDEX($D$5:$N$188,$R22,COLUMNS(AN$4:$AN21)),"")</f>
        <v>1.1312217194570135E-2</v>
      </c>
      <c r="AQ24" s="487">
        <f>IFERROR(INDEX($D$5:$N$188,$R22,COLUMNS($AN$4:AO21)),"")</f>
        <v>0.69645550527903466</v>
      </c>
      <c r="AR24" s="487">
        <f>IFERROR(INDEX($D$5:$N$188,$R22,COLUMNS($AN$4:AP21)),"")</f>
        <v>8.3898944193061833E-2</v>
      </c>
      <c r="AS24" s="487">
        <f>IFERROR(INDEX($D$5:$N$188,$R22,COLUMNS($AN$4:AQ21)),"")</f>
        <v>2.2624434389140271E-2</v>
      </c>
      <c r="AT24" s="487">
        <f>IFERROR(INDEX($D$5:$N$188,$R22,COLUMNS($AN$4:AR21)),"")</f>
        <v>2.055052790346908E-2</v>
      </c>
      <c r="AU24" s="487">
        <f>IFERROR(INDEX($D$5:$N$188,$R22,COLUMNS($AN$4:AS21)),"")</f>
        <v>4.3740573152337855E-2</v>
      </c>
      <c r="AV24" s="487">
        <f>IFERROR(INDEX($D$5:$N$188,$R22,COLUMNS($AN$4:AT21)),"")</f>
        <v>1.885369532428356E-3</v>
      </c>
      <c r="AW24" s="487">
        <f>IFERROR(INDEX($D$5:$N$188,$R22,COLUMNS($AN$4:AU21)),"")</f>
        <v>4.1478129713423831E-3</v>
      </c>
      <c r="AX24" s="487">
        <f>IFERROR(INDEX($D$5:$N$188,$R22,COLUMNS($AN$4:AV21)),"")</f>
        <v>9.6153846153846159E-3</v>
      </c>
      <c r="AY24" s="487">
        <f>IFERROR(INDEX($D$5:$N$188,$R22,COLUMNS($AN$4:AW21)),"")</f>
        <v>0.10576923076923077</v>
      </c>
      <c r="AZ24" s="487">
        <f>IFERROR(INDEX($D$5:$N$188,$R22,COLUMNS($AN$4:AX21)),"")</f>
        <v>0.30354449472096529</v>
      </c>
      <c r="BA24" s="106"/>
      <c r="BC24" s="238" t="s">
        <v>489</v>
      </c>
      <c r="BD24" s="662">
        <f>IFERROR(INDEX($U$5:$AE$188,$AI22,COLUMNS($BB$7:BB24)),"")</f>
        <v>60</v>
      </c>
      <c r="BE24" s="662">
        <f>IFERROR(INDEX($U$5:$AE$188,$AI22,COLUMNS($BB$7:BC24)),"")</f>
        <v>3695</v>
      </c>
      <c r="BF24" s="662">
        <f>IFERROR(INDEX($U$5:$AE$188,$AI22,COLUMNS($BB$7:BD24)),"")</f>
        <v>445</v>
      </c>
      <c r="BG24" s="662">
        <f>IFERROR(INDEX($U$5:$AE$188,$AI22,COLUMNS($BB$7:BE24)),"")</f>
        <v>120</v>
      </c>
      <c r="BH24" s="662">
        <f>IFERROR(INDEX($U$5:$AE$188,$AI22,COLUMNS($BB$7:BF24)),"")</f>
        <v>110</v>
      </c>
      <c r="BI24" s="662">
        <f>IFERROR(INDEX($U$5:$AE$188,$AI22,COLUMNS($BB$7:BG24)),"")</f>
        <v>230</v>
      </c>
      <c r="BJ24" s="662">
        <f>IFERROR(INDEX($U$5:$AE$188,$AI22,COLUMNS($BB$7:BH24)),"")</f>
        <v>10</v>
      </c>
      <c r="BK24" s="662">
        <f>IFERROR(INDEX($U$5:$AE$188,$AI22,COLUMNS($BB$7:BI24)),"")</f>
        <v>20</v>
      </c>
      <c r="BL24" s="662">
        <f>IFERROR(INDEX($U$5:$AE$188,$AI22,COLUMNS($BB$7:BJ24)),"")</f>
        <v>50</v>
      </c>
      <c r="BM24" s="662">
        <f>IFERROR(INDEX($U$5:$AE$188,$AI22,COLUMNS($BB$7:BK24)),"")</f>
        <v>560</v>
      </c>
      <c r="BN24" s="662">
        <f>IFERROR(INDEX($U$5:$AE$188,$AI22,COLUMNS($BB$7:BL24)),"")</f>
        <v>1610</v>
      </c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247"/>
      <c r="DD24" s="247"/>
    </row>
    <row r="25" spans="3:108">
      <c r="C25" s="128" t="s">
        <v>492</v>
      </c>
      <c r="D25" s="105">
        <v>1.2589928057553957E-2</v>
      </c>
      <c r="E25" s="138">
        <v>0.8920863309352518</v>
      </c>
      <c r="F25" s="138">
        <v>1.2589928057553957E-2</v>
      </c>
      <c r="G25" s="138">
        <v>5.3956834532374104E-3</v>
      </c>
      <c r="H25" s="138">
        <v>1.7985611510791368E-3</v>
      </c>
      <c r="I25" s="138">
        <v>4.6762589928057555E-2</v>
      </c>
      <c r="J25" s="138">
        <v>1.7985611510791368E-3</v>
      </c>
      <c r="K25" s="105">
        <v>3.5971223021582736E-3</v>
      </c>
      <c r="L25" s="105">
        <v>5.3956834532374104E-3</v>
      </c>
      <c r="M25" s="105">
        <v>1.7985611510791366E-2</v>
      </c>
      <c r="N25" s="105">
        <v>0.1079136690647482</v>
      </c>
      <c r="O25" s="128" t="s">
        <v>95</v>
      </c>
      <c r="P25" s="260">
        <f>ROWS($O$5:O25)</f>
        <v>21</v>
      </c>
      <c r="Q25" s="128" t="str">
        <f t="shared" si="0"/>
        <v/>
      </c>
      <c r="R25" s="128">
        <f>IFERROR(SMALL($Q$5:$Q$188,ROWS(O$5:$O25)),"")</f>
        <v>182</v>
      </c>
      <c r="T25" s="128" t="s">
        <v>492</v>
      </c>
      <c r="U25" s="128">
        <v>5</v>
      </c>
      <c r="V25" s="128">
        <v>495</v>
      </c>
      <c r="W25" s="128">
        <v>5</v>
      </c>
      <c r="X25" s="128">
        <v>5</v>
      </c>
      <c r="Y25" s="128" t="s">
        <v>128</v>
      </c>
      <c r="Z25" s="128">
        <v>25</v>
      </c>
      <c r="AA25" s="128" t="s">
        <v>128</v>
      </c>
      <c r="AB25" s="257" t="s">
        <v>128</v>
      </c>
      <c r="AC25" s="257">
        <v>5</v>
      </c>
      <c r="AD25" s="257">
        <v>10</v>
      </c>
      <c r="AE25" s="257">
        <v>60</v>
      </c>
      <c r="AF25" s="257" t="s">
        <v>95</v>
      </c>
      <c r="AG25" s="260">
        <f>ROWS($AF$5:AF25)</f>
        <v>21</v>
      </c>
      <c r="AH25" s="128" t="str">
        <f t="shared" si="1"/>
        <v/>
      </c>
      <c r="AI25" s="128">
        <f>IFERROR(SMALL($AH$5:$AH$188,ROWS($AF$5:AF25)),"")</f>
        <v>182</v>
      </c>
      <c r="AO25" s="347" t="s">
        <v>490</v>
      </c>
      <c r="AP25" s="487">
        <f>IFERROR(INDEX($D$5:$N$188,$R23,COLUMNS(AN$4:$AN22)),"")</f>
        <v>5.763688760806916E-3</v>
      </c>
      <c r="AQ25" s="487">
        <f>IFERROR(INDEX($D$5:$N$188,$R23,COLUMNS($AN$4:AO22)),"")</f>
        <v>0.81268011527377526</v>
      </c>
      <c r="AR25" s="487">
        <f>IFERROR(INDEX($D$5:$N$188,$R23,COLUMNS($AN$4:AP22)),"")</f>
        <v>2.7377521613832854E-2</v>
      </c>
      <c r="AS25" s="487">
        <f>IFERROR(INDEX($D$5:$N$188,$R23,COLUMNS($AN$4:AQ22)),"")</f>
        <v>7.2046109510086453E-3</v>
      </c>
      <c r="AT25" s="487">
        <f>IFERROR(INDEX($D$5:$N$188,$R23,COLUMNS($AN$4:AR22)),"")</f>
        <v>1.7291066282420751E-2</v>
      </c>
      <c r="AU25" s="487">
        <f>IFERROR(INDEX($D$5:$N$188,$R23,COLUMNS($AN$4:AS22)),"")</f>
        <v>5.7636887608069162E-2</v>
      </c>
      <c r="AV25" s="487">
        <f>IFERROR(INDEX($D$5:$N$188,$R23,COLUMNS($AN$4:AT22)),"")</f>
        <v>4.3227665706051877E-3</v>
      </c>
      <c r="AW25" s="487">
        <f>IFERROR(INDEX($D$5:$N$188,$R23,COLUMNS($AN$4:AU22)),"")</f>
        <v>1.440922190201729E-3</v>
      </c>
      <c r="AX25" s="487">
        <f>IFERROR(INDEX($D$5:$N$188,$R23,COLUMNS($AN$4:AV22)),"")</f>
        <v>7.2046109510086453E-3</v>
      </c>
      <c r="AY25" s="487">
        <f>IFERROR(INDEX($D$5:$N$188,$R23,COLUMNS($AN$4:AW22)),"")</f>
        <v>5.9077809798270896E-2</v>
      </c>
      <c r="AZ25" s="487">
        <f>IFERROR(INDEX($D$5:$N$188,$R23,COLUMNS($AN$4:AX22)),"")</f>
        <v>0.18731988472622479</v>
      </c>
      <c r="BA25" s="106"/>
      <c r="BC25" s="238" t="s">
        <v>490</v>
      </c>
      <c r="BD25" s="662">
        <f>IFERROR(INDEX($U$5:$AE$188,$AI23,COLUMNS($BB$7:BB25)),"")</f>
        <v>5</v>
      </c>
      <c r="BE25" s="662">
        <f>IFERROR(INDEX($U$5:$AE$188,$AI23,COLUMNS($BB$7:BC25)),"")</f>
        <v>565</v>
      </c>
      <c r="BF25" s="662">
        <f>IFERROR(INDEX($U$5:$AE$188,$AI23,COLUMNS($BB$7:BD25)),"")</f>
        <v>20</v>
      </c>
      <c r="BG25" s="662">
        <f>IFERROR(INDEX($U$5:$AE$188,$AI23,COLUMNS($BB$7:BE25)),"")</f>
        <v>5</v>
      </c>
      <c r="BH25" s="662">
        <f>IFERROR(INDEX($U$5:$AE$188,$AI23,COLUMNS($BB$7:BF25)),"")</f>
        <v>10</v>
      </c>
      <c r="BI25" s="662">
        <f>IFERROR(INDEX($U$5:$AE$188,$AI23,COLUMNS($BB$7:BG25)),"")</f>
        <v>40</v>
      </c>
      <c r="BJ25" s="662">
        <f>IFERROR(INDEX($U$5:$AE$188,$AI23,COLUMNS($BB$7:BH25)),"")</f>
        <v>5</v>
      </c>
      <c r="BK25" s="662">
        <f>IFERROR(INDEX($U$5:$AE$188,$AI23,COLUMNS($BB$7:BI25)),"")</f>
        <v>0</v>
      </c>
      <c r="BL25" s="662">
        <f>IFERROR(INDEX($U$5:$AE$188,$AI23,COLUMNS($BB$7:BJ25)),"")</f>
        <v>5</v>
      </c>
      <c r="BM25" s="662">
        <f>IFERROR(INDEX($U$5:$AE$188,$AI23,COLUMNS($BB$7:BK25)),"")</f>
        <v>40</v>
      </c>
      <c r="BN25" s="662">
        <f>IFERROR(INDEX($U$5:$AE$188,$AI23,COLUMNS($BB$7:BL25)),"")</f>
        <v>130</v>
      </c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247"/>
      <c r="DD25" s="247"/>
    </row>
    <row r="26" spans="3:108">
      <c r="C26" s="128" t="s">
        <v>493</v>
      </c>
      <c r="D26" s="105">
        <v>8.5658345570239838E-3</v>
      </c>
      <c r="E26" s="138">
        <v>0.81448849730788053</v>
      </c>
      <c r="F26" s="138">
        <v>2.0802741067058247E-2</v>
      </c>
      <c r="G26" s="138">
        <v>4.1605482134116495E-3</v>
      </c>
      <c r="H26" s="138">
        <v>1.7376407244248653E-2</v>
      </c>
      <c r="I26" s="138">
        <v>7.953989231522271E-2</v>
      </c>
      <c r="J26" s="138">
        <v>2.2026431718061676E-3</v>
      </c>
      <c r="K26" s="105">
        <v>2.6921194322075378E-3</v>
      </c>
      <c r="L26" s="105">
        <v>1.7376407244248653E-2</v>
      </c>
      <c r="M26" s="105">
        <v>3.2794909446891826E-2</v>
      </c>
      <c r="N26" s="105">
        <v>0.18551150269211944</v>
      </c>
      <c r="O26" s="128" t="s">
        <v>95</v>
      </c>
      <c r="P26" s="260">
        <f>ROWS($O$5:O26)</f>
        <v>22</v>
      </c>
      <c r="Q26" s="128" t="str">
        <f t="shared" si="0"/>
        <v/>
      </c>
      <c r="R26" s="128">
        <f>IFERROR(SMALL($Q$5:$Q$188,ROWS(O$5:$O26)),"")</f>
        <v>183</v>
      </c>
      <c r="T26" s="128" t="s">
        <v>493</v>
      </c>
      <c r="U26" s="128">
        <v>35</v>
      </c>
      <c r="V26" s="128">
        <v>3330</v>
      </c>
      <c r="W26" s="128">
        <v>85</v>
      </c>
      <c r="X26" s="128">
        <v>15</v>
      </c>
      <c r="Y26" s="128">
        <v>70</v>
      </c>
      <c r="Z26" s="128">
        <v>325</v>
      </c>
      <c r="AA26" s="128">
        <v>10</v>
      </c>
      <c r="AB26" s="257">
        <v>10</v>
      </c>
      <c r="AC26" s="257">
        <v>70</v>
      </c>
      <c r="AD26" s="257">
        <v>135</v>
      </c>
      <c r="AE26" s="257">
        <v>760</v>
      </c>
      <c r="AF26" s="257" t="s">
        <v>95</v>
      </c>
      <c r="AG26" s="260">
        <f>ROWS($AF$5:AF26)</f>
        <v>22</v>
      </c>
      <c r="AH26" s="128" t="str">
        <f t="shared" si="1"/>
        <v/>
      </c>
      <c r="AI26" s="128">
        <f>IFERROR(SMALL($AH$5:$AH$188,ROWS($AF$5:AF26)),"")</f>
        <v>183</v>
      </c>
      <c r="AO26" s="347" t="s">
        <v>491</v>
      </c>
      <c r="AP26" s="487">
        <f>IFERROR(INDEX($D$5:$N$188,$R24,COLUMNS(AN$4:$AN23)),"")</f>
        <v>1.1286089238845144E-2</v>
      </c>
      <c r="AQ26" s="487">
        <f>IFERROR(INDEX($D$5:$N$188,$R24,COLUMNS($AN$4:AO23)),"")</f>
        <v>0.76141732283464569</v>
      </c>
      <c r="AR26" s="487">
        <f>IFERROR(INDEX($D$5:$N$188,$R24,COLUMNS($AN$4:AP23)),"")</f>
        <v>5.9842519685039369E-2</v>
      </c>
      <c r="AS26" s="487">
        <f>IFERROR(INDEX($D$5:$N$188,$R24,COLUMNS($AN$4:AQ23)),"")</f>
        <v>1.1286089238845144E-2</v>
      </c>
      <c r="AT26" s="487">
        <f>IFERROR(INDEX($D$5:$N$188,$R24,COLUMNS($AN$4:AR23)),"")</f>
        <v>1.5485564304461942E-2</v>
      </c>
      <c r="AU26" s="487">
        <f>IFERROR(INDEX($D$5:$N$188,$R24,COLUMNS($AN$4:AS23)),"")</f>
        <v>4.5406824146981627E-2</v>
      </c>
      <c r="AV26" s="487">
        <f>IFERROR(INDEX($D$5:$N$188,$R24,COLUMNS($AN$4:AT23)),"")</f>
        <v>5.2493438320209973E-4</v>
      </c>
      <c r="AW26" s="487">
        <f>IFERROR(INDEX($D$5:$N$188,$R24,COLUMNS($AN$4:AU23)),"")</f>
        <v>4.1994750656167978E-3</v>
      </c>
      <c r="AX26" s="487">
        <f>IFERROR(INDEX($D$5:$N$188,$R24,COLUMNS($AN$4:AV23)),"")</f>
        <v>1.4960629921259842E-2</v>
      </c>
      <c r="AY26" s="487">
        <f>IFERROR(INDEX($D$5:$N$188,$R24,COLUMNS($AN$4:AW23)),"")</f>
        <v>7.5590551181102361E-2</v>
      </c>
      <c r="AZ26" s="487">
        <f>IFERROR(INDEX($D$5:$N$188,$R24,COLUMNS($AN$4:AX23)),"")</f>
        <v>0.23858267716535433</v>
      </c>
      <c r="BA26" s="106"/>
      <c r="BC26" s="238" t="s">
        <v>491</v>
      </c>
      <c r="BD26" s="662">
        <f>IFERROR(INDEX($U$5:$AE$188,$AI24,COLUMNS($BB$7:BB26)),"")</f>
        <v>45</v>
      </c>
      <c r="BE26" s="662">
        <f>IFERROR(INDEX($U$5:$AE$188,$AI24,COLUMNS($BB$7:BC26)),"")</f>
        <v>2900</v>
      </c>
      <c r="BF26" s="662">
        <f>IFERROR(INDEX($U$5:$AE$188,$AI24,COLUMNS($BB$7:BD26)),"")</f>
        <v>230</v>
      </c>
      <c r="BG26" s="662">
        <f>IFERROR(INDEX($U$5:$AE$188,$AI24,COLUMNS($BB$7:BE26)),"")</f>
        <v>45</v>
      </c>
      <c r="BH26" s="662">
        <f>IFERROR(INDEX($U$5:$AE$188,$AI24,COLUMNS($BB$7:BF26)),"")</f>
        <v>60</v>
      </c>
      <c r="BI26" s="662">
        <f>IFERROR(INDEX($U$5:$AE$188,$AI24,COLUMNS($BB$7:BG26)),"")</f>
        <v>175</v>
      </c>
      <c r="BJ26" s="662">
        <f>IFERROR(INDEX($U$5:$AE$188,$AI24,COLUMNS($BB$7:BH26)),"")</f>
        <v>0</v>
      </c>
      <c r="BK26" s="662">
        <f>IFERROR(INDEX($U$5:$AE$188,$AI24,COLUMNS($BB$7:BI26)),"")</f>
        <v>15</v>
      </c>
      <c r="BL26" s="662">
        <f>IFERROR(INDEX($U$5:$AE$188,$AI24,COLUMNS($BB$7:BJ26)),"")</f>
        <v>55</v>
      </c>
      <c r="BM26" s="662">
        <f>IFERROR(INDEX($U$5:$AE$188,$AI24,COLUMNS($BB$7:BK26)),"")</f>
        <v>290</v>
      </c>
      <c r="BN26" s="662">
        <f>IFERROR(INDEX($U$5:$AE$188,$AI24,COLUMNS($BB$7:BL26)),"")</f>
        <v>910</v>
      </c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247"/>
      <c r="DD26" s="247"/>
    </row>
    <row r="27" spans="3:108">
      <c r="C27" s="128" t="s">
        <v>494</v>
      </c>
      <c r="D27" s="105">
        <v>2.306805074971165E-3</v>
      </c>
      <c r="E27" s="138">
        <v>0.82814302191464817</v>
      </c>
      <c r="F27" s="138">
        <v>1.4994232987312572E-2</v>
      </c>
      <c r="G27" s="138">
        <v>2.306805074971165E-3</v>
      </c>
      <c r="H27" s="138">
        <v>1.845444059976932E-2</v>
      </c>
      <c r="I27" s="138">
        <v>8.1891580161476352E-2</v>
      </c>
      <c r="J27" s="138">
        <v>0</v>
      </c>
      <c r="K27" s="105">
        <v>3.4602076124567475E-3</v>
      </c>
      <c r="L27" s="105">
        <v>5.7670126874279125E-3</v>
      </c>
      <c r="M27" s="105">
        <v>4.2675893886966548E-2</v>
      </c>
      <c r="N27" s="105">
        <v>0.17185697808535177</v>
      </c>
      <c r="O27" s="128" t="s">
        <v>95</v>
      </c>
      <c r="P27" s="260">
        <f>ROWS($O$5:O27)</f>
        <v>23</v>
      </c>
      <c r="Q27" s="128" t="str">
        <f t="shared" si="0"/>
        <v/>
      </c>
      <c r="R27" s="128">
        <f>IFERROR(SMALL($Q$5:$Q$188,ROWS(O$5:$O27)),"")</f>
        <v>184</v>
      </c>
      <c r="T27" s="128" t="s">
        <v>494</v>
      </c>
      <c r="U27" s="128" t="s">
        <v>128</v>
      </c>
      <c r="V27" s="128">
        <v>720</v>
      </c>
      <c r="W27" s="128">
        <v>15</v>
      </c>
      <c r="X27" s="128" t="s">
        <v>128</v>
      </c>
      <c r="Y27" s="128">
        <v>15</v>
      </c>
      <c r="Z27" s="128">
        <v>70</v>
      </c>
      <c r="AA27" s="257">
        <v>0</v>
      </c>
      <c r="AB27" s="257">
        <v>5</v>
      </c>
      <c r="AC27" s="257">
        <v>5</v>
      </c>
      <c r="AD27" s="257">
        <v>35</v>
      </c>
      <c r="AE27" s="257">
        <v>150</v>
      </c>
      <c r="AF27" s="257" t="s">
        <v>95</v>
      </c>
      <c r="AG27" s="260">
        <f>ROWS($AF$5:AF27)</f>
        <v>23</v>
      </c>
      <c r="AH27" s="128" t="str">
        <f t="shared" si="1"/>
        <v/>
      </c>
      <c r="AI27" s="128">
        <f>IFERROR(SMALL($AH$5:$AH$188,ROWS($AF$5:AF27)),"")</f>
        <v>184</v>
      </c>
      <c r="AO27" s="347" t="s">
        <v>492</v>
      </c>
      <c r="AP27" s="487">
        <f>IFERROR(INDEX($D$5:$N$188,$R25,COLUMNS(AN$4:$AN24)),"")</f>
        <v>1.5220700152207001E-2</v>
      </c>
      <c r="AQ27" s="487">
        <f>IFERROR(INDEX($D$5:$N$188,$R25,COLUMNS($AN$4:AO24)),"")</f>
        <v>0.91324200913242004</v>
      </c>
      <c r="AR27" s="487">
        <f>IFERROR(INDEX($D$5:$N$188,$R25,COLUMNS($AN$4:AP24)),"")</f>
        <v>6.0882800608828003E-3</v>
      </c>
      <c r="AS27" s="487">
        <f>IFERROR(INDEX($D$5:$N$188,$R25,COLUMNS($AN$4:AQ24)),"")</f>
        <v>0</v>
      </c>
      <c r="AT27" s="487">
        <f>IFERROR(INDEX($D$5:$N$188,$R25,COLUMNS($AN$4:AR24)),"")</f>
        <v>6.0882800608828003E-3</v>
      </c>
      <c r="AU27" s="487">
        <f>IFERROR(INDEX($D$5:$N$188,$R25,COLUMNS($AN$4:AS24)),"")</f>
        <v>3.1963470319634701E-2</v>
      </c>
      <c r="AV27" s="487">
        <f>IFERROR(INDEX($D$5:$N$188,$R25,COLUMNS($AN$4:AT24)),"")</f>
        <v>3.0441400304414001E-3</v>
      </c>
      <c r="AW27" s="487">
        <f>IFERROR(INDEX($D$5:$N$188,$R25,COLUMNS($AN$4:AU24)),"")</f>
        <v>3.0441400304414001E-3</v>
      </c>
      <c r="AX27" s="487">
        <f>IFERROR(INDEX($D$5:$N$188,$R25,COLUMNS($AN$4:AV24)),"")</f>
        <v>1.2176560121765601E-2</v>
      </c>
      <c r="AY27" s="487">
        <f>IFERROR(INDEX($D$5:$N$188,$R25,COLUMNS($AN$4:AW24)),"")</f>
        <v>9.1324200913242004E-3</v>
      </c>
      <c r="AZ27" s="487">
        <f>IFERROR(INDEX($D$5:$N$188,$R25,COLUMNS($AN$4:AX24)),"")</f>
        <v>8.6757990867579904E-2</v>
      </c>
      <c r="BA27" s="106"/>
      <c r="BC27" s="238" t="s">
        <v>492</v>
      </c>
      <c r="BD27" s="662">
        <f>IFERROR(INDEX($U$5:$AE$188,$AI25,COLUMNS($BB$7:BB27)),"")</f>
        <v>10</v>
      </c>
      <c r="BE27" s="662">
        <f>IFERROR(INDEX($U$5:$AE$188,$AI25,COLUMNS($BB$7:BC27)),"")</f>
        <v>600</v>
      </c>
      <c r="BF27" s="662">
        <f>IFERROR(INDEX($U$5:$AE$188,$AI25,COLUMNS($BB$7:BD27)),"")</f>
        <v>5</v>
      </c>
      <c r="BG27" s="662">
        <f>IFERROR(INDEX($U$5:$AE$188,$AI25,COLUMNS($BB$7:BE27)),"")</f>
        <v>0</v>
      </c>
      <c r="BH27" s="662">
        <f>IFERROR(INDEX($U$5:$AE$188,$AI25,COLUMNS($BB$7:BF27)),"")</f>
        <v>5</v>
      </c>
      <c r="BI27" s="662">
        <f>IFERROR(INDEX($U$5:$AE$188,$AI25,COLUMNS($BB$7:BG27)),"")</f>
        <v>20</v>
      </c>
      <c r="BJ27" s="662">
        <f>IFERROR(INDEX($U$5:$AE$188,$AI25,COLUMNS($BB$7:BH27)),"")</f>
        <v>0</v>
      </c>
      <c r="BK27" s="662">
        <f>IFERROR(INDEX($U$5:$AE$188,$AI25,COLUMNS($BB$7:BI27)),"")</f>
        <v>0</v>
      </c>
      <c r="BL27" s="662">
        <f>IFERROR(INDEX($U$5:$AE$188,$AI25,COLUMNS($BB$7:BJ27)),"")</f>
        <v>10</v>
      </c>
      <c r="BM27" s="662">
        <f>IFERROR(INDEX($U$5:$AE$188,$AI25,COLUMNS($BB$7:BK27)),"")</f>
        <v>5</v>
      </c>
      <c r="BN27" s="662">
        <f>IFERROR(INDEX($U$5:$AE$188,$AI25,COLUMNS($BB$7:BL27)),"")</f>
        <v>55</v>
      </c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247"/>
      <c r="DD27" s="247"/>
    </row>
    <row r="28" spans="3:108">
      <c r="C28" s="128" t="s">
        <v>470</v>
      </c>
      <c r="D28" s="105">
        <v>7.1294559099437148E-3</v>
      </c>
      <c r="E28" s="138">
        <v>0.79662288930581615</v>
      </c>
      <c r="F28" s="138">
        <v>2.4765478424015011E-2</v>
      </c>
      <c r="G28" s="138">
        <v>3.3771106941838649E-3</v>
      </c>
      <c r="H28" s="138">
        <v>9.3808630393996256E-3</v>
      </c>
      <c r="I28" s="138">
        <v>7.99249530956848E-2</v>
      </c>
      <c r="J28" s="138">
        <v>1.125703564727955E-3</v>
      </c>
      <c r="K28" s="138">
        <v>3.3771106941838649E-3</v>
      </c>
      <c r="L28" s="105">
        <v>1.9512195121951219E-2</v>
      </c>
      <c r="M28" s="105">
        <v>5.478424015009381E-2</v>
      </c>
      <c r="N28" s="105">
        <v>0.20337711069418388</v>
      </c>
      <c r="O28" s="128" t="s">
        <v>94</v>
      </c>
      <c r="P28" s="260">
        <f>ROWS($O$5:O28)</f>
        <v>24</v>
      </c>
      <c r="Q28" s="128" t="str">
        <f t="shared" si="0"/>
        <v/>
      </c>
      <c r="R28" s="128" t="str">
        <f>IFERROR(SMALL($Q$5:$Q$188,ROWS(O$5:$O28)),"")</f>
        <v/>
      </c>
      <c r="T28" s="128" t="s">
        <v>470</v>
      </c>
      <c r="U28" s="128">
        <v>20</v>
      </c>
      <c r="V28" s="128">
        <v>2125</v>
      </c>
      <c r="W28" s="128">
        <v>65</v>
      </c>
      <c r="X28" s="128">
        <v>10</v>
      </c>
      <c r="Y28" s="128">
        <v>25</v>
      </c>
      <c r="Z28" s="128">
        <v>215</v>
      </c>
      <c r="AA28" s="128">
        <v>5</v>
      </c>
      <c r="AB28" s="260">
        <v>10</v>
      </c>
      <c r="AC28" s="260">
        <v>50</v>
      </c>
      <c r="AD28" s="260">
        <v>145</v>
      </c>
      <c r="AE28" s="260">
        <v>540</v>
      </c>
      <c r="AF28" s="260" t="s">
        <v>94</v>
      </c>
      <c r="AG28" s="260">
        <f>ROWS($AF$5:AF28)</f>
        <v>24</v>
      </c>
      <c r="AH28" s="128" t="str">
        <f t="shared" si="1"/>
        <v/>
      </c>
      <c r="AI28" s="128" t="str">
        <f>IFERROR(SMALL($AH$5:$AH$188,ROWS($AF$5:AF28)),"")</f>
        <v/>
      </c>
      <c r="AO28" s="347" t="s">
        <v>493</v>
      </c>
      <c r="AP28" s="487">
        <f>IFERROR(INDEX($D$5:$N$188,$R26,COLUMNS(AN$4:$AN25)),"")</f>
        <v>8.4396871140386999E-3</v>
      </c>
      <c r="AQ28" s="487">
        <f>IFERROR(INDEX($D$5:$N$188,$R26,COLUMNS($AN$4:AO25)),"")</f>
        <v>0.80218196788801976</v>
      </c>
      <c r="AR28" s="487">
        <f>IFERROR(INDEX($D$5:$N$188,$R26,COLUMNS($AN$4:AP25)),"")</f>
        <v>2.1202140798682587E-2</v>
      </c>
      <c r="AS28" s="487">
        <f>IFERROR(INDEX($D$5:$N$188,$R26,COLUMNS($AN$4:AQ25)),"")</f>
        <v>4.7344586249485386E-3</v>
      </c>
      <c r="AT28" s="487">
        <f>IFERROR(INDEX($D$5:$N$188,$R26,COLUMNS($AN$4:AR25)),"")</f>
        <v>1.7908604363935775E-2</v>
      </c>
      <c r="AU28" s="487">
        <f>IFERROR(INDEX($D$5:$N$188,$R26,COLUMNS($AN$4:AS25)),"")</f>
        <v>8.3161794977356943E-2</v>
      </c>
      <c r="AV28" s="487">
        <f>IFERROR(INDEX($D$5:$N$188,$R26,COLUMNS($AN$4:AT25)),"")</f>
        <v>2.6759983532317825E-3</v>
      </c>
      <c r="AW28" s="487">
        <f>IFERROR(INDEX($D$5:$N$188,$R26,COLUMNS($AN$4:AU25)),"")</f>
        <v>2.0584602717167557E-3</v>
      </c>
      <c r="AX28" s="487">
        <f>IFERROR(INDEX($D$5:$N$188,$R26,COLUMNS($AN$4:AV25)),"")</f>
        <v>1.070399341292713E-2</v>
      </c>
      <c r="AY28" s="487">
        <f>IFERROR(INDEX($D$5:$N$188,$R26,COLUMNS($AN$4:AW25)),"")</f>
        <v>4.693289419514203E-2</v>
      </c>
      <c r="AZ28" s="487">
        <f>IFERROR(INDEX($D$5:$N$188,$R26,COLUMNS($AN$4:AX25)),"")</f>
        <v>0.19781803211198024</v>
      </c>
      <c r="BA28" s="106"/>
      <c r="BC28" s="238" t="s">
        <v>493</v>
      </c>
      <c r="BD28" s="662">
        <f>IFERROR(INDEX($U$5:$AE$188,$AI26,COLUMNS($BB$7:BB28)),"")</f>
        <v>40</v>
      </c>
      <c r="BE28" s="662">
        <f>IFERROR(INDEX($U$5:$AE$188,$AI26,COLUMNS($BB$7:BC28)),"")</f>
        <v>3895</v>
      </c>
      <c r="BF28" s="662">
        <f>IFERROR(INDEX($U$5:$AE$188,$AI26,COLUMNS($BB$7:BD28)),"")</f>
        <v>105</v>
      </c>
      <c r="BG28" s="662">
        <f>IFERROR(INDEX($U$5:$AE$188,$AI26,COLUMNS($BB$7:BE28)),"")</f>
        <v>25</v>
      </c>
      <c r="BH28" s="662">
        <f>IFERROR(INDEX($U$5:$AE$188,$AI26,COLUMNS($BB$7:BF28)),"")</f>
        <v>85</v>
      </c>
      <c r="BI28" s="662">
        <f>IFERROR(INDEX($U$5:$AE$188,$AI26,COLUMNS($BB$7:BG28)),"")</f>
        <v>405</v>
      </c>
      <c r="BJ28" s="662">
        <f>IFERROR(INDEX($U$5:$AE$188,$AI26,COLUMNS($BB$7:BH28)),"")</f>
        <v>15</v>
      </c>
      <c r="BK28" s="662">
        <f>IFERROR(INDEX($U$5:$AE$188,$AI26,COLUMNS($BB$7:BI28)),"")</f>
        <v>10</v>
      </c>
      <c r="BL28" s="662">
        <f>IFERROR(INDEX($U$5:$AE$188,$AI26,COLUMNS($BB$7:BJ28)),"")</f>
        <v>50</v>
      </c>
      <c r="BM28" s="662">
        <f>IFERROR(INDEX($U$5:$AE$188,$AI26,COLUMNS($BB$7:BK28)),"")</f>
        <v>230</v>
      </c>
      <c r="BN28" s="662">
        <f>IFERROR(INDEX($U$5:$AE$188,$AI26,COLUMNS($BB$7:BL28)),"")</f>
        <v>960</v>
      </c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247"/>
      <c r="DD28" s="247"/>
    </row>
    <row r="29" spans="3:108" ht="15" thickBot="1">
      <c r="C29" s="128" t="s">
        <v>472</v>
      </c>
      <c r="D29" s="105">
        <v>9.0381761769863754E-3</v>
      </c>
      <c r="E29" s="138">
        <v>0.93106704438149201</v>
      </c>
      <c r="F29" s="138">
        <v>1.0252259544044247E-2</v>
      </c>
      <c r="G29" s="138">
        <v>8.6334817213004188E-3</v>
      </c>
      <c r="H29" s="138">
        <v>8.0938891137191421E-4</v>
      </c>
      <c r="I29" s="138">
        <v>1.1331444759206799E-2</v>
      </c>
      <c r="J29" s="138">
        <v>3.2375556454876568E-3</v>
      </c>
      <c r="K29" s="138">
        <v>3.7771482530689331E-3</v>
      </c>
      <c r="L29" s="105">
        <v>1.1196546607311481E-2</v>
      </c>
      <c r="M29" s="105">
        <v>1.0656953999730203E-2</v>
      </c>
      <c r="N29" s="105">
        <v>6.8932955618508027E-2</v>
      </c>
      <c r="O29" s="128" t="s">
        <v>94</v>
      </c>
      <c r="P29" s="260">
        <f>ROWS($O$5:O29)</f>
        <v>25</v>
      </c>
      <c r="Q29" s="128" t="str">
        <f t="shared" si="0"/>
        <v/>
      </c>
      <c r="R29" s="128" t="str">
        <f>IFERROR(SMALL($Q$5:$Q$188,ROWS(O$5:$O29)),"")</f>
        <v/>
      </c>
      <c r="T29" s="128" t="s">
        <v>472</v>
      </c>
      <c r="U29" s="128">
        <v>65</v>
      </c>
      <c r="V29" s="128">
        <v>6900</v>
      </c>
      <c r="W29" s="128">
        <v>75</v>
      </c>
      <c r="X29" s="128">
        <v>65</v>
      </c>
      <c r="Y29" s="128">
        <v>5</v>
      </c>
      <c r="Z29" s="128">
        <v>85</v>
      </c>
      <c r="AA29" s="128">
        <v>25</v>
      </c>
      <c r="AB29" s="260">
        <v>30</v>
      </c>
      <c r="AC29" s="260">
        <v>85</v>
      </c>
      <c r="AD29" s="260">
        <v>80</v>
      </c>
      <c r="AE29" s="260">
        <v>510</v>
      </c>
      <c r="AF29" s="260" t="s">
        <v>94</v>
      </c>
      <c r="AG29" s="260">
        <f>ROWS($AF$5:AF29)</f>
        <v>25</v>
      </c>
      <c r="AH29" s="128" t="str">
        <f t="shared" si="1"/>
        <v/>
      </c>
      <c r="AI29" s="128" t="str">
        <f>IFERROR(SMALL($AH$5:$AH$188,ROWS($AF$5:AF29)),"")</f>
        <v/>
      </c>
      <c r="AO29" s="533" t="s">
        <v>494</v>
      </c>
      <c r="AP29" s="488">
        <f>IFERROR(INDEX($D$5:$N$188,$R27,COLUMNS(AN$4:$AN26)),"")</f>
        <v>3.0075187969924814E-3</v>
      </c>
      <c r="AQ29" s="488">
        <f>IFERROR(INDEX($D$5:$N$188,$R27,COLUMNS($AN$4:AO26)),"")</f>
        <v>0.82556390977443606</v>
      </c>
      <c r="AR29" s="488">
        <f>IFERROR(INDEX($D$5:$N$188,$R27,COLUMNS($AN$4:AP26)),"")</f>
        <v>9.0225563909774441E-3</v>
      </c>
      <c r="AS29" s="488">
        <f>IFERROR(INDEX($D$5:$N$188,$R27,COLUMNS($AN$4:AQ26)),"")</f>
        <v>4.5112781954887221E-3</v>
      </c>
      <c r="AT29" s="488">
        <f>IFERROR(INDEX($D$5:$N$188,$R27,COLUMNS($AN$4:AR26)),"")</f>
        <v>1.6541353383458645E-2</v>
      </c>
      <c r="AU29" s="488">
        <f>IFERROR(INDEX($D$5:$N$188,$R27,COLUMNS($AN$4:AS26)),"")</f>
        <v>8.1203007518796999E-2</v>
      </c>
      <c r="AV29" s="488">
        <f>IFERROR(INDEX($D$5:$N$188,$R27,COLUMNS($AN$4:AT26)),"")</f>
        <v>3.0075187969924814E-3</v>
      </c>
      <c r="AW29" s="488">
        <f>IFERROR(INDEX($D$5:$N$188,$R27,COLUMNS($AN$4:AU26)),"")</f>
        <v>3.0075187969924814E-3</v>
      </c>
      <c r="AX29" s="488">
        <f>IFERROR(INDEX($D$5:$N$188,$R27,COLUMNS($AN$4:AV26)),"")</f>
        <v>1.8045112781954888E-2</v>
      </c>
      <c r="AY29" s="488">
        <f>IFERROR(INDEX($D$5:$N$188,$R27,COLUMNS($AN$4:AW26)),"")</f>
        <v>3.6090225563909777E-2</v>
      </c>
      <c r="AZ29" s="488">
        <f>IFERROR(INDEX($D$5:$N$188,$R27,COLUMNS($AN$4:AX26)),"")</f>
        <v>0.17443609022556392</v>
      </c>
      <c r="BA29" s="106"/>
      <c r="BC29" s="531" t="s">
        <v>494</v>
      </c>
      <c r="BD29" s="663">
        <f>IFERROR(INDEX($U$5:$AE$188,$AI27,COLUMNS($BB$7:BB29)),"")</f>
        <v>0</v>
      </c>
      <c r="BE29" s="663">
        <f>IFERROR(INDEX($U$5:$AE$188,$AI27,COLUMNS($BB$7:BC29)),"")</f>
        <v>550</v>
      </c>
      <c r="BF29" s="663">
        <f>IFERROR(INDEX($U$5:$AE$188,$AI27,COLUMNS($BB$7:BD29)),"")</f>
        <v>5</v>
      </c>
      <c r="BG29" s="663">
        <f>IFERROR(INDEX($U$5:$AE$188,$AI27,COLUMNS($BB$7:BE29)),"")</f>
        <v>5</v>
      </c>
      <c r="BH29" s="663">
        <f>IFERROR(INDEX($U$5:$AE$188,$AI27,COLUMNS($BB$7:BF29)),"")</f>
        <v>10</v>
      </c>
      <c r="BI29" s="663">
        <f>IFERROR(INDEX($U$5:$AE$188,$AI27,COLUMNS($BB$7:BG29)),"")</f>
        <v>55</v>
      </c>
      <c r="BJ29" s="663">
        <f>IFERROR(INDEX($U$5:$AE$188,$AI27,COLUMNS($BB$7:BH29)),"")</f>
        <v>0</v>
      </c>
      <c r="BK29" s="663">
        <f>IFERROR(INDEX($U$5:$AE$188,$AI27,COLUMNS($BB$7:BI29)),"")</f>
        <v>0</v>
      </c>
      <c r="BL29" s="663">
        <f>IFERROR(INDEX($U$5:$AE$188,$AI27,COLUMNS($BB$7:BJ29)),"")</f>
        <v>10</v>
      </c>
      <c r="BM29" s="663">
        <f>IFERROR(INDEX($U$5:$AE$188,$AI27,COLUMNS($BB$7:BK29)),"")</f>
        <v>25</v>
      </c>
      <c r="BN29" s="663">
        <f>IFERROR(INDEX($U$5:$AE$188,$AI27,COLUMNS($BB$7:BL29)),"")</f>
        <v>115</v>
      </c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247"/>
      <c r="DD29" s="247"/>
    </row>
    <row r="30" spans="3:108">
      <c r="C30" s="128" t="s">
        <v>473</v>
      </c>
      <c r="D30" s="105">
        <v>1.1157156518967166E-2</v>
      </c>
      <c r="E30" s="138">
        <v>0.73573477845074908</v>
      </c>
      <c r="F30" s="138">
        <v>6.0886197003506538E-2</v>
      </c>
      <c r="G30" s="138">
        <v>3.1877590054191903E-3</v>
      </c>
      <c r="H30" s="138">
        <v>2.1676761236850493E-2</v>
      </c>
      <c r="I30" s="138">
        <v>7.2680905323557546E-2</v>
      </c>
      <c r="J30" s="138">
        <v>2.2314313037934334E-3</v>
      </c>
      <c r="K30" s="138">
        <v>4.1440867070449477E-3</v>
      </c>
      <c r="L30" s="105">
        <v>1.0838380618425247E-2</v>
      </c>
      <c r="M30" s="105">
        <v>7.7462543831686326E-2</v>
      </c>
      <c r="N30" s="105">
        <v>0.26426522154925086</v>
      </c>
      <c r="O30" s="128" t="s">
        <v>94</v>
      </c>
      <c r="P30" s="260">
        <f>ROWS($O$5:O30)</f>
        <v>26</v>
      </c>
      <c r="Q30" s="128" t="str">
        <f t="shared" si="0"/>
        <v/>
      </c>
      <c r="R30" s="128" t="str">
        <f>IFERROR(SMALL($Q$5:$Q$188,ROWS(O$5:$O30)),"")</f>
        <v/>
      </c>
      <c r="T30" s="128" t="s">
        <v>473</v>
      </c>
      <c r="U30" s="128">
        <v>35</v>
      </c>
      <c r="V30" s="128">
        <v>2310</v>
      </c>
      <c r="W30" s="128">
        <v>190</v>
      </c>
      <c r="X30" s="128">
        <v>10</v>
      </c>
      <c r="Y30" s="128">
        <v>70</v>
      </c>
      <c r="Z30" s="128">
        <v>230</v>
      </c>
      <c r="AA30" s="128">
        <v>5</v>
      </c>
      <c r="AB30" s="260">
        <v>15</v>
      </c>
      <c r="AC30" s="260">
        <v>35</v>
      </c>
      <c r="AD30" s="260">
        <v>245</v>
      </c>
      <c r="AE30" s="260">
        <v>830</v>
      </c>
      <c r="AF30" s="260" t="s">
        <v>94</v>
      </c>
      <c r="AG30" s="260">
        <f>ROWS($AF$5:AF30)</f>
        <v>26</v>
      </c>
      <c r="AH30" s="128" t="str">
        <f t="shared" si="1"/>
        <v/>
      </c>
      <c r="AI30" s="128" t="str">
        <f>IFERROR(SMALL($AH$5:$AH$188,ROWS($AF$5:AF30)),"")</f>
        <v/>
      </c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247"/>
      <c r="DD30" s="247"/>
    </row>
    <row r="31" spans="3:108">
      <c r="C31" s="128" t="s">
        <v>475</v>
      </c>
      <c r="D31" s="105">
        <v>1.2335526315789474E-2</v>
      </c>
      <c r="E31" s="138">
        <v>0.77028508771929827</v>
      </c>
      <c r="F31" s="138">
        <v>5.4002192982456142E-2</v>
      </c>
      <c r="G31" s="138">
        <v>6.5789473684210523E-3</v>
      </c>
      <c r="H31" s="138">
        <v>1.8092105263157895E-2</v>
      </c>
      <c r="I31" s="138">
        <v>6.7708333333333329E-2</v>
      </c>
      <c r="J31" s="138">
        <v>3.2894736842105261E-3</v>
      </c>
      <c r="K31" s="138">
        <v>4.6600877192982454E-3</v>
      </c>
      <c r="L31" s="105">
        <v>1.0964912280701754E-2</v>
      </c>
      <c r="M31" s="105">
        <v>5.2083333333333336E-2</v>
      </c>
      <c r="N31" s="105">
        <v>0.22971491228070176</v>
      </c>
      <c r="O31" s="128" t="s">
        <v>94</v>
      </c>
      <c r="P31" s="260">
        <f>ROWS($O$5:O31)</f>
        <v>27</v>
      </c>
      <c r="Q31" s="128" t="str">
        <f t="shared" si="0"/>
        <v/>
      </c>
      <c r="R31" s="128" t="str">
        <f>IFERROR(SMALL($Q$5:$Q$188,ROWS(O$5:$O31)),"")</f>
        <v/>
      </c>
      <c r="T31" s="128" t="s">
        <v>475</v>
      </c>
      <c r="U31" s="128">
        <v>45</v>
      </c>
      <c r="V31" s="128">
        <v>2810</v>
      </c>
      <c r="W31" s="128">
        <v>195</v>
      </c>
      <c r="X31" s="128">
        <v>25</v>
      </c>
      <c r="Y31" s="128">
        <v>65</v>
      </c>
      <c r="Z31" s="128">
        <v>245</v>
      </c>
      <c r="AA31" s="128">
        <v>10</v>
      </c>
      <c r="AB31" s="260">
        <v>15</v>
      </c>
      <c r="AC31" s="260">
        <v>40</v>
      </c>
      <c r="AD31" s="260">
        <v>190</v>
      </c>
      <c r="AE31" s="260">
        <v>840</v>
      </c>
      <c r="AF31" s="260" t="s">
        <v>94</v>
      </c>
      <c r="AG31" s="260">
        <f>ROWS($AF$5:AF31)</f>
        <v>27</v>
      </c>
      <c r="AH31" s="128" t="str">
        <f t="shared" si="1"/>
        <v/>
      </c>
      <c r="AI31" s="128" t="str">
        <f>IFERROR(SMALL($AH$5:$AH$188,ROWS($AF$5:AF31)),"")</f>
        <v/>
      </c>
      <c r="AO31" s="900" t="s">
        <v>364</v>
      </c>
      <c r="AP31" s="900"/>
      <c r="AQ31" s="900"/>
      <c r="AR31" s="900"/>
      <c r="AS31" s="900"/>
      <c r="AT31" s="900"/>
      <c r="AU31" s="900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247"/>
      <c r="DD31" s="247"/>
    </row>
    <row r="32" spans="3:108">
      <c r="C32" s="128" t="s">
        <v>476</v>
      </c>
      <c r="D32" s="105">
        <v>1.4923329682365826E-2</v>
      </c>
      <c r="E32" s="138">
        <v>0.86788061336254108</v>
      </c>
      <c r="F32" s="138">
        <v>2.7792990142387734E-2</v>
      </c>
      <c r="G32" s="138">
        <v>7.5301204819277108E-3</v>
      </c>
      <c r="H32" s="138">
        <v>5.2026286966046003E-3</v>
      </c>
      <c r="I32" s="138">
        <v>2.9846659364731652E-2</v>
      </c>
      <c r="J32" s="138">
        <v>2.1905805038335158E-3</v>
      </c>
      <c r="K32" s="138">
        <v>4.9288061336254111E-3</v>
      </c>
      <c r="L32" s="105">
        <v>1.3964950711938665E-2</v>
      </c>
      <c r="M32" s="105">
        <v>2.5739320920043812E-2</v>
      </c>
      <c r="N32" s="105">
        <v>0.13211938663745892</v>
      </c>
      <c r="O32" s="128" t="s">
        <v>94</v>
      </c>
      <c r="P32" s="260">
        <f>ROWS($O$5:O32)</f>
        <v>28</v>
      </c>
      <c r="Q32" s="128" t="str">
        <f t="shared" si="0"/>
        <v/>
      </c>
      <c r="R32" s="128" t="str">
        <f>IFERROR(SMALL($Q$5:$Q$188,ROWS(O$5:$O32)),"")</f>
        <v/>
      </c>
      <c r="T32" s="128" t="s">
        <v>476</v>
      </c>
      <c r="U32" s="128">
        <v>110</v>
      </c>
      <c r="V32" s="128">
        <v>6340</v>
      </c>
      <c r="W32" s="128">
        <v>205</v>
      </c>
      <c r="X32" s="128">
        <v>55</v>
      </c>
      <c r="Y32" s="128">
        <v>40</v>
      </c>
      <c r="Z32" s="128">
        <v>220</v>
      </c>
      <c r="AA32" s="128">
        <v>15</v>
      </c>
      <c r="AB32" s="260">
        <v>35</v>
      </c>
      <c r="AC32" s="260">
        <v>100</v>
      </c>
      <c r="AD32" s="260">
        <v>190</v>
      </c>
      <c r="AE32" s="260">
        <v>965</v>
      </c>
      <c r="AF32" s="260" t="s">
        <v>94</v>
      </c>
      <c r="AG32" s="260">
        <f>ROWS($AF$5:AF32)</f>
        <v>28</v>
      </c>
      <c r="AH32" s="128" t="str">
        <f t="shared" si="1"/>
        <v/>
      </c>
      <c r="AI32" s="128" t="str">
        <f>IFERROR(SMALL($AH$5:$AH$188,ROWS($AF$5:AF32)),"")</f>
        <v/>
      </c>
      <c r="AO32" s="900"/>
      <c r="AP32" s="900"/>
      <c r="AQ32" s="900"/>
      <c r="AR32" s="900"/>
      <c r="AS32" s="900"/>
      <c r="AT32" s="900"/>
      <c r="AU32" s="900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247"/>
      <c r="DD32" s="247"/>
    </row>
    <row r="33" spans="3:108">
      <c r="C33" s="128" t="s">
        <v>477</v>
      </c>
      <c r="D33" s="105">
        <v>8.5114089098152837E-3</v>
      </c>
      <c r="E33" s="138">
        <v>0.79300977906555592</v>
      </c>
      <c r="F33" s="138">
        <v>3.0423759507424847E-2</v>
      </c>
      <c r="G33" s="138">
        <v>4.1651575516117346E-3</v>
      </c>
      <c r="H33" s="138">
        <v>1.231437884824339E-2</v>
      </c>
      <c r="I33" s="138">
        <v>7.5697211155378488E-2</v>
      </c>
      <c r="J33" s="138">
        <v>2.1731256791017745E-3</v>
      </c>
      <c r="K33" s="138">
        <v>3.2596885186526622E-3</v>
      </c>
      <c r="L33" s="105">
        <v>1.8290474465773272E-2</v>
      </c>
      <c r="M33" s="105">
        <v>5.2155016298442596E-2</v>
      </c>
      <c r="N33" s="105">
        <v>0.20699022093444405</v>
      </c>
      <c r="O33" s="128" t="s">
        <v>94</v>
      </c>
      <c r="P33" s="260">
        <f>ROWS($O$5:O33)</f>
        <v>29</v>
      </c>
      <c r="Q33" s="128" t="str">
        <f t="shared" si="0"/>
        <v/>
      </c>
      <c r="R33" s="128" t="str">
        <f>IFERROR(SMALL($Q$5:$Q$188,ROWS(O$5:$O33)),"")</f>
        <v/>
      </c>
      <c r="T33" s="128" t="s">
        <v>477</v>
      </c>
      <c r="U33" s="128">
        <v>45</v>
      </c>
      <c r="V33" s="128">
        <v>4380</v>
      </c>
      <c r="W33" s="128">
        <v>170</v>
      </c>
      <c r="X33" s="128">
        <v>25</v>
      </c>
      <c r="Y33" s="128">
        <v>70</v>
      </c>
      <c r="Z33" s="128">
        <v>420</v>
      </c>
      <c r="AA33" s="128">
        <v>10</v>
      </c>
      <c r="AB33" s="260">
        <v>20</v>
      </c>
      <c r="AC33" s="260">
        <v>100</v>
      </c>
      <c r="AD33" s="260">
        <v>290</v>
      </c>
      <c r="AE33" s="260">
        <v>1145</v>
      </c>
      <c r="AF33" s="260" t="s">
        <v>94</v>
      </c>
      <c r="AG33" s="260">
        <f>ROWS($AF$5:AF33)</f>
        <v>29</v>
      </c>
      <c r="AH33" s="128" t="str">
        <f t="shared" si="1"/>
        <v/>
      </c>
      <c r="AI33" s="128" t="str">
        <f>IFERROR(SMALL($AH$5:$AH$188,ROWS($AF$5:AF33)),"")</f>
        <v/>
      </c>
      <c r="AO33" s="900"/>
      <c r="AP33" s="900"/>
      <c r="AQ33" s="900"/>
      <c r="AR33" s="900"/>
      <c r="AS33" s="900"/>
      <c r="AT33" s="900"/>
      <c r="AU33" s="900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247"/>
      <c r="DD33" s="247"/>
    </row>
    <row r="34" spans="3:108">
      <c r="C34" s="128" t="s">
        <v>478</v>
      </c>
      <c r="D34" s="105">
        <v>6.9196171145196632E-3</v>
      </c>
      <c r="E34" s="138">
        <v>0.87925268135163193</v>
      </c>
      <c r="F34" s="138">
        <v>1.2109329950409411E-2</v>
      </c>
      <c r="G34" s="138">
        <v>1.7299042786299158E-3</v>
      </c>
      <c r="H34" s="138">
        <v>5.1897128358897471E-3</v>
      </c>
      <c r="I34" s="138">
        <v>6.1699919271133663E-2</v>
      </c>
      <c r="J34" s="138">
        <v>1.0379425671779494E-3</v>
      </c>
      <c r="K34" s="138">
        <v>3.6904624610771537E-3</v>
      </c>
      <c r="L34" s="105">
        <v>1.1994002998500749E-2</v>
      </c>
      <c r="M34" s="105">
        <v>1.637642717102987E-2</v>
      </c>
      <c r="N34" s="105">
        <v>0.12074731864836813</v>
      </c>
      <c r="O34" s="128" t="s">
        <v>94</v>
      </c>
      <c r="P34" s="260">
        <f>ROWS($O$5:O34)</f>
        <v>30</v>
      </c>
      <c r="Q34" s="128" t="str">
        <f t="shared" si="0"/>
        <v/>
      </c>
      <c r="R34" s="128" t="str">
        <f>IFERROR(SMALL($Q$5:$Q$188,ROWS(O$5:$O34)),"")</f>
        <v/>
      </c>
      <c r="T34" s="128" t="s">
        <v>478</v>
      </c>
      <c r="U34" s="128">
        <v>60</v>
      </c>
      <c r="V34" s="128">
        <v>7625</v>
      </c>
      <c r="W34" s="128">
        <v>105</v>
      </c>
      <c r="X34" s="128">
        <v>15</v>
      </c>
      <c r="Y34" s="128">
        <v>45</v>
      </c>
      <c r="Z34" s="128">
        <v>535</v>
      </c>
      <c r="AA34" s="128">
        <v>10</v>
      </c>
      <c r="AB34" s="260">
        <v>30</v>
      </c>
      <c r="AC34" s="260">
        <v>105</v>
      </c>
      <c r="AD34" s="260">
        <v>140</v>
      </c>
      <c r="AE34" s="260">
        <v>1045</v>
      </c>
      <c r="AF34" s="260" t="s">
        <v>94</v>
      </c>
      <c r="AG34" s="260">
        <f>ROWS($AF$5:AF34)</f>
        <v>30</v>
      </c>
      <c r="AH34" s="128" t="str">
        <f t="shared" si="1"/>
        <v/>
      </c>
      <c r="AI34" s="128" t="str">
        <f>IFERROR(SMALL($AH$5:$AH$188,ROWS($AF$5:AF34)),"")</f>
        <v/>
      </c>
      <c r="AX34" s="206" t="s">
        <v>83</v>
      </c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247"/>
      <c r="DD34" s="247"/>
    </row>
    <row r="35" spans="3:108">
      <c r="C35" s="128" t="s">
        <v>479</v>
      </c>
      <c r="D35" s="105">
        <v>1.1713933415536375E-2</v>
      </c>
      <c r="E35" s="138">
        <v>0.86004932182490756</v>
      </c>
      <c r="F35" s="138">
        <v>2.8976572133168926E-2</v>
      </c>
      <c r="G35" s="138">
        <v>4.9321824907521579E-3</v>
      </c>
      <c r="H35" s="138">
        <v>3.0826140567200987E-3</v>
      </c>
      <c r="I35" s="138">
        <v>4.3773119605425403E-2</v>
      </c>
      <c r="J35" s="138">
        <v>0</v>
      </c>
      <c r="K35" s="138">
        <v>1.2330456226880395E-3</v>
      </c>
      <c r="L35" s="105">
        <v>1.4180024660912454E-2</v>
      </c>
      <c r="M35" s="105">
        <v>3.2059186189889025E-2</v>
      </c>
      <c r="N35" s="105">
        <v>0.13995067817509249</v>
      </c>
      <c r="O35" s="128" t="s">
        <v>94</v>
      </c>
      <c r="P35" s="260">
        <f>ROWS($O$5:O35)</f>
        <v>31</v>
      </c>
      <c r="Q35" s="128" t="str">
        <f t="shared" si="0"/>
        <v/>
      </c>
      <c r="R35" s="128" t="str">
        <f>IFERROR(SMALL($Q$5:$Q$188,ROWS(O$5:$O35)),"")</f>
        <v/>
      </c>
      <c r="T35" s="128" t="s">
        <v>479</v>
      </c>
      <c r="U35" s="128">
        <v>20</v>
      </c>
      <c r="V35" s="128">
        <v>1395</v>
      </c>
      <c r="W35" s="128">
        <v>45</v>
      </c>
      <c r="X35" s="128">
        <v>10</v>
      </c>
      <c r="Y35" s="128">
        <v>5</v>
      </c>
      <c r="Z35" s="128">
        <v>70</v>
      </c>
      <c r="AA35" s="257">
        <v>0</v>
      </c>
      <c r="AB35" s="260" t="s">
        <v>128</v>
      </c>
      <c r="AC35" s="260">
        <v>25</v>
      </c>
      <c r="AD35" s="260">
        <v>50</v>
      </c>
      <c r="AE35" s="260">
        <v>225</v>
      </c>
      <c r="AF35" s="260" t="s">
        <v>94</v>
      </c>
      <c r="AG35" s="260">
        <f>ROWS($AF$5:AF35)</f>
        <v>31</v>
      </c>
      <c r="AH35" s="128" t="str">
        <f t="shared" si="1"/>
        <v/>
      </c>
      <c r="AI35" s="128" t="str">
        <f>IFERROR(SMALL($AH$5:$AH$188,ROWS($AF$5:AF35)),"")</f>
        <v/>
      </c>
      <c r="AX35" s="169" t="s">
        <v>84</v>
      </c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247"/>
      <c r="DD35" s="247"/>
    </row>
    <row r="36" spans="3:108">
      <c r="C36" s="128" t="s">
        <v>480</v>
      </c>
      <c r="D36" s="105">
        <v>8.691453404152583E-3</v>
      </c>
      <c r="E36" s="138">
        <v>0.88169966199903427</v>
      </c>
      <c r="F36" s="138">
        <v>1.110574601641719E-2</v>
      </c>
      <c r="G36" s="138">
        <v>1.1266698857234831E-3</v>
      </c>
      <c r="H36" s="138">
        <v>5.311443746982134E-3</v>
      </c>
      <c r="I36" s="138">
        <v>6.1242555931112184E-2</v>
      </c>
      <c r="J36" s="138">
        <v>1.3680991469499438E-3</v>
      </c>
      <c r="K36" s="138">
        <v>3.0581039755351682E-3</v>
      </c>
      <c r="L36" s="105">
        <v>9.9790761306937075E-3</v>
      </c>
      <c r="M36" s="105">
        <v>1.6417189763399325E-2</v>
      </c>
      <c r="N36" s="105">
        <v>0.11830033800096572</v>
      </c>
      <c r="O36" s="128" t="s">
        <v>94</v>
      </c>
      <c r="P36" s="260">
        <f>ROWS($O$5:O36)</f>
        <v>32</v>
      </c>
      <c r="Q36" s="128" t="str">
        <f t="shared" si="0"/>
        <v/>
      </c>
      <c r="R36" s="128" t="str">
        <f>IFERROR(SMALL($Q$5:$Q$188,ROWS(O$5:$O36)),"")</f>
        <v/>
      </c>
      <c r="T36" s="128" t="s">
        <v>480</v>
      </c>
      <c r="U36" s="128">
        <v>110</v>
      </c>
      <c r="V36" s="128">
        <v>10955</v>
      </c>
      <c r="W36" s="128">
        <v>140</v>
      </c>
      <c r="X36" s="128">
        <v>15</v>
      </c>
      <c r="Y36" s="128">
        <v>65</v>
      </c>
      <c r="Z36" s="128">
        <v>760</v>
      </c>
      <c r="AA36" s="128">
        <v>15</v>
      </c>
      <c r="AB36" s="260">
        <v>40</v>
      </c>
      <c r="AC36" s="260">
        <v>125</v>
      </c>
      <c r="AD36" s="260">
        <v>205</v>
      </c>
      <c r="AE36" s="260">
        <v>1470</v>
      </c>
      <c r="AF36" s="260" t="s">
        <v>94</v>
      </c>
      <c r="AG36" s="260">
        <f>ROWS($AF$5:AF36)</f>
        <v>32</v>
      </c>
      <c r="AH36" s="128" t="str">
        <f t="shared" si="1"/>
        <v/>
      </c>
      <c r="AI36" s="128" t="str">
        <f>IFERROR(SMALL($AH$5:$AH$188,ROWS($AF$5:AF36)),"")</f>
        <v/>
      </c>
      <c r="AX36" s="169" t="s">
        <v>85</v>
      </c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247"/>
      <c r="DD36" s="247"/>
    </row>
    <row r="37" spans="3:108">
      <c r="C37" s="128" t="s">
        <v>481</v>
      </c>
      <c r="D37" s="105">
        <v>0</v>
      </c>
      <c r="E37" s="138">
        <v>0.532258064516129</v>
      </c>
      <c r="F37" s="138">
        <v>1.6129032258064516E-2</v>
      </c>
      <c r="G37" s="138">
        <v>1.6129032258064516E-2</v>
      </c>
      <c r="H37" s="138">
        <v>3.2258064516129031E-2</v>
      </c>
      <c r="I37" s="138">
        <v>0.12903225806451613</v>
      </c>
      <c r="J37" s="138">
        <v>0</v>
      </c>
      <c r="K37" s="138">
        <v>0</v>
      </c>
      <c r="L37" s="105">
        <v>8.0645161290322578E-2</v>
      </c>
      <c r="M37" s="105">
        <v>0.19354838709677419</v>
      </c>
      <c r="N37" s="105">
        <v>0.46774193548387094</v>
      </c>
      <c r="O37" s="128" t="s">
        <v>94</v>
      </c>
      <c r="P37" s="260">
        <f>ROWS($O$5:O37)</f>
        <v>33</v>
      </c>
      <c r="Q37" s="128" t="str">
        <f t="shared" si="0"/>
        <v/>
      </c>
      <c r="R37" s="128" t="str">
        <f>IFERROR(SMALL($Q$5:$Q$188,ROWS(O$5:$O37)),"")</f>
        <v/>
      </c>
      <c r="T37" s="128" t="s">
        <v>481</v>
      </c>
      <c r="U37" s="257">
        <v>0</v>
      </c>
      <c r="V37" s="128">
        <v>35</v>
      </c>
      <c r="W37" s="128" t="s">
        <v>128</v>
      </c>
      <c r="X37" s="128" t="s">
        <v>128</v>
      </c>
      <c r="Y37" s="128" t="s">
        <v>128</v>
      </c>
      <c r="Z37" s="128">
        <v>10</v>
      </c>
      <c r="AA37" s="257">
        <v>0</v>
      </c>
      <c r="AB37" s="257">
        <v>0</v>
      </c>
      <c r="AC37" s="260">
        <v>5</v>
      </c>
      <c r="AD37" s="260">
        <v>10</v>
      </c>
      <c r="AE37" s="260">
        <v>30</v>
      </c>
      <c r="AF37" s="260" t="s">
        <v>94</v>
      </c>
      <c r="AG37" s="260">
        <f>ROWS($AF$5:AF37)</f>
        <v>33</v>
      </c>
      <c r="AH37" s="128" t="str">
        <f t="shared" si="1"/>
        <v/>
      </c>
      <c r="AI37" s="128" t="str">
        <f>IFERROR(SMALL($AH$5:$AH$188,ROWS($AF$5:AF37)),"")</f>
        <v/>
      </c>
      <c r="AX37" s="169" t="s">
        <v>86</v>
      </c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247"/>
      <c r="DD37" s="247"/>
    </row>
    <row r="38" spans="3:108">
      <c r="C38" s="128" t="s">
        <v>482</v>
      </c>
      <c r="D38" s="105">
        <v>1.2398571892242779E-2</v>
      </c>
      <c r="E38" s="138">
        <v>0.63674131775397602</v>
      </c>
      <c r="F38" s="138">
        <v>4.9269717624148002E-2</v>
      </c>
      <c r="G38" s="138">
        <v>7.9844206426484907E-3</v>
      </c>
      <c r="H38" s="138">
        <v>3.3495618305744886E-2</v>
      </c>
      <c r="I38" s="138">
        <v>9.4190197987666341E-2</v>
      </c>
      <c r="J38" s="138">
        <v>2.9211295034079843E-3</v>
      </c>
      <c r="K38" s="138">
        <v>4.089581304771178E-3</v>
      </c>
      <c r="L38" s="105">
        <v>4.7906523855890948E-2</v>
      </c>
      <c r="M38" s="105">
        <v>0.11100292112950341</v>
      </c>
      <c r="N38" s="105">
        <v>0.36325868224602403</v>
      </c>
      <c r="O38" s="128" t="s">
        <v>94</v>
      </c>
      <c r="P38" s="260">
        <f>ROWS($O$5:O38)</f>
        <v>34</v>
      </c>
      <c r="Q38" s="128" t="str">
        <f t="shared" si="0"/>
        <v/>
      </c>
      <c r="R38" s="128" t="str">
        <f>IFERROR(SMALL($Q$5:$Q$188,ROWS(O$5:$O38)),"")</f>
        <v/>
      </c>
      <c r="T38" s="128" t="s">
        <v>482</v>
      </c>
      <c r="U38" s="128">
        <v>190</v>
      </c>
      <c r="V38" s="128">
        <v>9810</v>
      </c>
      <c r="W38" s="128">
        <v>760</v>
      </c>
      <c r="X38" s="128">
        <v>125</v>
      </c>
      <c r="Y38" s="128">
        <v>515</v>
      </c>
      <c r="Z38" s="128">
        <v>1450</v>
      </c>
      <c r="AA38" s="128">
        <v>45</v>
      </c>
      <c r="AB38" s="260">
        <v>65</v>
      </c>
      <c r="AC38" s="260">
        <v>740</v>
      </c>
      <c r="AD38" s="260">
        <v>1710</v>
      </c>
      <c r="AE38" s="260">
        <v>5595</v>
      </c>
      <c r="AF38" s="260" t="s">
        <v>94</v>
      </c>
      <c r="AG38" s="260">
        <f>ROWS($AF$5:AF38)</f>
        <v>34</v>
      </c>
      <c r="AH38" s="128" t="str">
        <f t="shared" si="1"/>
        <v/>
      </c>
      <c r="AI38" s="128" t="str">
        <f>IFERROR(SMALL($AH$5:$AH$188,ROWS($AF$5:AF38)),"")</f>
        <v/>
      </c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247"/>
      <c r="DD38" s="247"/>
    </row>
    <row r="39" spans="3:108">
      <c r="C39" s="128" t="s">
        <v>483</v>
      </c>
      <c r="D39" s="105">
        <v>1.2977972253990354E-2</v>
      </c>
      <c r="E39" s="138">
        <v>0.84744667097608273</v>
      </c>
      <c r="F39" s="138">
        <v>3.9381433046591419E-2</v>
      </c>
      <c r="G39" s="138">
        <v>4.5248868778280547E-3</v>
      </c>
      <c r="H39" s="138">
        <v>2.0884093282283328E-3</v>
      </c>
      <c r="I39" s="138">
        <v>4.5348316841529512E-2</v>
      </c>
      <c r="J39" s="138">
        <v>1.5414449803590074E-3</v>
      </c>
      <c r="K39" s="138">
        <v>3.5304062453383718E-3</v>
      </c>
      <c r="L39" s="105">
        <v>1.3873004823231068E-2</v>
      </c>
      <c r="M39" s="105">
        <v>2.9287454626821141E-2</v>
      </c>
      <c r="N39" s="105">
        <v>0.15255332902391727</v>
      </c>
      <c r="O39" s="128" t="s">
        <v>94</v>
      </c>
      <c r="P39" s="260">
        <f>ROWS($O$5:O39)</f>
        <v>35</v>
      </c>
      <c r="Q39" s="128" t="str">
        <f t="shared" si="0"/>
        <v/>
      </c>
      <c r="R39" s="128" t="str">
        <f>IFERROR(SMALL($Q$5:$Q$188,ROWS(O$5:$O39)),"")</f>
        <v/>
      </c>
      <c r="T39" s="128" t="s">
        <v>483</v>
      </c>
      <c r="U39" s="128">
        <v>260</v>
      </c>
      <c r="V39" s="128">
        <v>17045</v>
      </c>
      <c r="W39" s="128">
        <v>790</v>
      </c>
      <c r="X39" s="128">
        <v>90</v>
      </c>
      <c r="Y39" s="128">
        <v>40</v>
      </c>
      <c r="Z39" s="128">
        <v>910</v>
      </c>
      <c r="AA39" s="128">
        <v>30</v>
      </c>
      <c r="AB39" s="260">
        <v>70</v>
      </c>
      <c r="AC39" s="260">
        <v>280</v>
      </c>
      <c r="AD39" s="260">
        <v>590</v>
      </c>
      <c r="AE39" s="260">
        <v>3070</v>
      </c>
      <c r="AF39" s="260" t="s">
        <v>94</v>
      </c>
      <c r="AG39" s="260">
        <f>ROWS($AF$5:AF39)</f>
        <v>35</v>
      </c>
      <c r="AH39" s="128" t="str">
        <f t="shared" si="1"/>
        <v/>
      </c>
      <c r="AI39" s="128" t="str">
        <f>IFERROR(SMALL($AH$5:$AH$188,ROWS($AF$5:AF39)),"")</f>
        <v/>
      </c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247"/>
      <c r="DD39" s="247"/>
    </row>
    <row r="40" spans="3:108">
      <c r="C40" s="128" t="s">
        <v>484</v>
      </c>
      <c r="D40" s="105">
        <v>1.3820335636722606E-2</v>
      </c>
      <c r="E40" s="138">
        <v>0.7581441263573544</v>
      </c>
      <c r="F40" s="138">
        <v>8.1934846989141163E-2</v>
      </c>
      <c r="G40" s="138">
        <v>4.9358341559723592E-3</v>
      </c>
      <c r="H40" s="138">
        <v>8.8845014807502464E-3</v>
      </c>
      <c r="I40" s="138">
        <v>4.244817374136229E-2</v>
      </c>
      <c r="J40" s="138">
        <v>4.9358341559723592E-3</v>
      </c>
      <c r="K40" s="138">
        <v>9.871668311944718E-4</v>
      </c>
      <c r="L40" s="105">
        <v>9.8716683119447184E-3</v>
      </c>
      <c r="M40" s="105">
        <v>7.4037512339585387E-2</v>
      </c>
      <c r="N40" s="105">
        <v>0.2418558736426456</v>
      </c>
      <c r="O40" s="128" t="s">
        <v>94</v>
      </c>
      <c r="P40" s="260">
        <f>ROWS($O$5:O40)</f>
        <v>36</v>
      </c>
      <c r="Q40" s="128" t="str">
        <f t="shared" si="0"/>
        <v/>
      </c>
      <c r="R40" s="128" t="str">
        <f>IFERROR(SMALL($Q$5:$Q$188,ROWS(O$5:$O40)),"")</f>
        <v/>
      </c>
      <c r="T40" s="128" t="s">
        <v>484</v>
      </c>
      <c r="U40" s="128">
        <v>15</v>
      </c>
      <c r="V40" s="128">
        <v>770</v>
      </c>
      <c r="W40" s="128">
        <v>85</v>
      </c>
      <c r="X40" s="128">
        <v>5</v>
      </c>
      <c r="Y40" s="128">
        <v>10</v>
      </c>
      <c r="Z40" s="128">
        <v>45</v>
      </c>
      <c r="AA40" s="128">
        <v>5</v>
      </c>
      <c r="AB40" s="260" t="s">
        <v>128</v>
      </c>
      <c r="AC40" s="260">
        <v>10</v>
      </c>
      <c r="AD40" s="260">
        <v>75</v>
      </c>
      <c r="AE40" s="260">
        <v>245</v>
      </c>
      <c r="AF40" s="260" t="s">
        <v>94</v>
      </c>
      <c r="AG40" s="260">
        <f>ROWS($AF$5:AF40)</f>
        <v>36</v>
      </c>
      <c r="AH40" s="128" t="str">
        <f t="shared" si="1"/>
        <v/>
      </c>
      <c r="AI40" s="128" t="str">
        <f>IFERROR(SMALL($AH$5:$AH$188,ROWS($AF$5:AF40)),"")</f>
        <v/>
      </c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247"/>
      <c r="DD40" s="247"/>
    </row>
    <row r="41" spans="3:108">
      <c r="C41" s="128" t="s">
        <v>485</v>
      </c>
      <c r="D41" s="105">
        <v>1.4156813939016801E-2</v>
      </c>
      <c r="E41" s="138">
        <v>0.77909147479775975</v>
      </c>
      <c r="F41" s="138">
        <v>3.9825762289981331E-2</v>
      </c>
      <c r="G41" s="138">
        <v>5.9116365899191036E-3</v>
      </c>
      <c r="H41" s="138">
        <v>2.3335407591785935E-2</v>
      </c>
      <c r="I41" s="138">
        <v>6.0827629122588676E-2</v>
      </c>
      <c r="J41" s="138">
        <v>2.4891101431238332E-3</v>
      </c>
      <c r="K41" s="138">
        <v>4.2003733665214689E-3</v>
      </c>
      <c r="L41" s="105">
        <v>1.2756689483509645E-2</v>
      </c>
      <c r="M41" s="105">
        <v>5.7405102675793407E-2</v>
      </c>
      <c r="N41" s="105">
        <v>0.22090852520224019</v>
      </c>
      <c r="O41" s="128" t="s">
        <v>94</v>
      </c>
      <c r="P41" s="260">
        <f>ROWS($O$5:O41)</f>
        <v>37</v>
      </c>
      <c r="Q41" s="128" t="str">
        <f t="shared" si="0"/>
        <v/>
      </c>
      <c r="R41" s="128" t="str">
        <f>IFERROR(SMALL($Q$5:$Q$188,ROWS(O$5:$O41)),"")</f>
        <v/>
      </c>
      <c r="T41" s="128" t="s">
        <v>485</v>
      </c>
      <c r="U41" s="128">
        <v>90</v>
      </c>
      <c r="V41" s="128">
        <v>5010</v>
      </c>
      <c r="W41" s="128">
        <v>255</v>
      </c>
      <c r="X41" s="128">
        <v>40</v>
      </c>
      <c r="Y41" s="128">
        <v>150</v>
      </c>
      <c r="Z41" s="128">
        <v>390</v>
      </c>
      <c r="AA41" s="128">
        <v>15</v>
      </c>
      <c r="AB41" s="260">
        <v>25</v>
      </c>
      <c r="AC41" s="260">
        <v>80</v>
      </c>
      <c r="AD41" s="260">
        <v>370</v>
      </c>
      <c r="AE41" s="260">
        <v>1420</v>
      </c>
      <c r="AF41" s="260" t="s">
        <v>94</v>
      </c>
      <c r="AG41" s="260">
        <f>ROWS($AF$5:AF41)</f>
        <v>37</v>
      </c>
      <c r="AH41" s="128" t="str">
        <f t="shared" si="1"/>
        <v/>
      </c>
      <c r="AI41" s="128" t="str">
        <f>IFERROR(SMALL($AH$5:$AH$188,ROWS($AF$5:AF41)),"")</f>
        <v/>
      </c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247"/>
      <c r="DD41" s="247"/>
    </row>
    <row r="42" spans="3:108">
      <c r="C42" s="128" t="s">
        <v>486</v>
      </c>
      <c r="D42" s="105">
        <v>2.2336769759450172E-2</v>
      </c>
      <c r="E42" s="138">
        <v>0.78865979381443296</v>
      </c>
      <c r="F42" s="138">
        <v>2.5773195876288658E-2</v>
      </c>
      <c r="G42" s="138">
        <v>0</v>
      </c>
      <c r="H42" s="138">
        <v>1.3745704467353952E-2</v>
      </c>
      <c r="I42" s="138">
        <v>0.1013745704467354</v>
      </c>
      <c r="J42" s="138">
        <v>3.4364261168384879E-3</v>
      </c>
      <c r="K42" s="138">
        <v>1.718213058419244E-3</v>
      </c>
      <c r="L42" s="105">
        <v>1.0309278350515464E-2</v>
      </c>
      <c r="M42" s="105">
        <v>3.2646048109965638E-2</v>
      </c>
      <c r="N42" s="105">
        <v>0.21134020618556701</v>
      </c>
      <c r="O42" s="128" t="s">
        <v>94</v>
      </c>
      <c r="P42" s="260">
        <f>ROWS($O$5:O42)</f>
        <v>38</v>
      </c>
      <c r="Q42" s="128" t="str">
        <f t="shared" si="0"/>
        <v/>
      </c>
      <c r="R42" s="128" t="str">
        <f>IFERROR(SMALL($Q$5:$Q$188,ROWS(O$5:$O42)),"")</f>
        <v/>
      </c>
      <c r="T42" s="128" t="s">
        <v>486</v>
      </c>
      <c r="U42" s="128">
        <v>15</v>
      </c>
      <c r="V42" s="128">
        <v>460</v>
      </c>
      <c r="W42" s="128">
        <v>15</v>
      </c>
      <c r="X42" s="257">
        <v>0</v>
      </c>
      <c r="Y42" s="128">
        <v>10</v>
      </c>
      <c r="Z42" s="128">
        <v>60</v>
      </c>
      <c r="AA42" s="128" t="s">
        <v>128</v>
      </c>
      <c r="AB42" s="260" t="s">
        <v>128</v>
      </c>
      <c r="AC42" s="260">
        <v>5</v>
      </c>
      <c r="AD42" s="260">
        <v>20</v>
      </c>
      <c r="AE42" s="260">
        <v>125</v>
      </c>
      <c r="AF42" s="260" t="s">
        <v>94</v>
      </c>
      <c r="AG42" s="260">
        <f>ROWS($AF$5:AF42)</f>
        <v>38</v>
      </c>
      <c r="AH42" s="128" t="str">
        <f t="shared" si="1"/>
        <v/>
      </c>
      <c r="AI42" s="128" t="str">
        <f>IFERROR(SMALL($AH$5:$AH$188,ROWS($AF$5:AF42)),"")</f>
        <v/>
      </c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247"/>
      <c r="DD42" s="247"/>
    </row>
    <row r="43" spans="3:108">
      <c r="C43" s="128" t="s">
        <v>487</v>
      </c>
      <c r="D43" s="105">
        <v>1.9230769230769232E-2</v>
      </c>
      <c r="E43" s="138">
        <v>0.96153846153846156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9.6153846153846159E-3</v>
      </c>
      <c r="L43" s="105">
        <v>9.6153846153846159E-3</v>
      </c>
      <c r="M43" s="105">
        <v>0</v>
      </c>
      <c r="N43" s="105">
        <v>3.8461538461538464E-2</v>
      </c>
      <c r="O43" s="128" t="s">
        <v>94</v>
      </c>
      <c r="P43" s="260">
        <f>ROWS($O$5:O43)</f>
        <v>39</v>
      </c>
      <c r="Q43" s="128" t="str">
        <f t="shared" si="0"/>
        <v/>
      </c>
      <c r="R43" s="128" t="str">
        <f>IFERROR(SMALL($Q$5:$Q$188,ROWS(O$5:$O43)),"")</f>
        <v/>
      </c>
      <c r="T43" s="128" t="s">
        <v>487</v>
      </c>
      <c r="U43" s="128" t="s">
        <v>128</v>
      </c>
      <c r="V43" s="128">
        <v>100</v>
      </c>
      <c r="W43" s="257">
        <v>0</v>
      </c>
      <c r="X43" s="257">
        <v>0</v>
      </c>
      <c r="Y43" s="257">
        <v>0</v>
      </c>
      <c r="Z43" s="257">
        <v>0</v>
      </c>
      <c r="AA43" s="257">
        <v>0</v>
      </c>
      <c r="AB43" s="260" t="s">
        <v>128</v>
      </c>
      <c r="AC43" s="260" t="s">
        <v>128</v>
      </c>
      <c r="AD43" s="257">
        <v>0</v>
      </c>
      <c r="AE43" s="260">
        <v>5</v>
      </c>
      <c r="AF43" s="260" t="s">
        <v>94</v>
      </c>
      <c r="AG43" s="260">
        <f>ROWS($AF$5:AF43)</f>
        <v>39</v>
      </c>
      <c r="AH43" s="128" t="str">
        <f t="shared" si="1"/>
        <v/>
      </c>
      <c r="AI43" s="128" t="str">
        <f>IFERROR(SMALL($AH$5:$AH$188,ROWS($AF$5:AF43)),"")</f>
        <v/>
      </c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247"/>
      <c r="DD43" s="247"/>
    </row>
    <row r="44" spans="3:108">
      <c r="C44" s="128" t="s">
        <v>488</v>
      </c>
      <c r="D44" s="105">
        <v>6.5184049079754598E-3</v>
      </c>
      <c r="E44" s="138">
        <v>0.78489263803680986</v>
      </c>
      <c r="F44" s="138">
        <v>5.4831288343558285E-2</v>
      </c>
      <c r="G44" s="138">
        <v>7.668711656441718E-4</v>
      </c>
      <c r="H44" s="138">
        <v>1.6487730061349692E-2</v>
      </c>
      <c r="I44" s="138">
        <v>6.8251533742331283E-2</v>
      </c>
      <c r="J44" s="138">
        <v>2.6840490797546013E-3</v>
      </c>
      <c r="K44" s="138">
        <v>2.6840490797546013E-3</v>
      </c>
      <c r="L44" s="105">
        <v>1.6487730061349692E-2</v>
      </c>
      <c r="M44" s="105">
        <v>4.6395705521472395E-2</v>
      </c>
      <c r="N44" s="105">
        <v>0.21510736196319019</v>
      </c>
      <c r="O44" s="128" t="s">
        <v>94</v>
      </c>
      <c r="P44" s="260">
        <f>ROWS($O$5:O44)</f>
        <v>40</v>
      </c>
      <c r="Q44" s="128" t="str">
        <f t="shared" si="0"/>
        <v/>
      </c>
      <c r="R44" s="128" t="str">
        <f>IFERROR(SMALL($Q$5:$Q$188,ROWS(O$5:$O44)),"")</f>
        <v/>
      </c>
      <c r="T44" s="128" t="s">
        <v>488</v>
      </c>
      <c r="U44" s="128">
        <v>15</v>
      </c>
      <c r="V44" s="128">
        <v>2045</v>
      </c>
      <c r="W44" s="128">
        <v>145</v>
      </c>
      <c r="X44" s="128" t="s">
        <v>128</v>
      </c>
      <c r="Y44" s="128">
        <v>45</v>
      </c>
      <c r="Z44" s="128">
        <v>180</v>
      </c>
      <c r="AA44" s="128">
        <v>5</v>
      </c>
      <c r="AB44" s="260">
        <v>5</v>
      </c>
      <c r="AC44" s="260">
        <v>45</v>
      </c>
      <c r="AD44" s="260">
        <v>120</v>
      </c>
      <c r="AE44" s="260">
        <v>560</v>
      </c>
      <c r="AF44" s="260" t="s">
        <v>94</v>
      </c>
      <c r="AG44" s="260">
        <f>ROWS($AF$5:AF44)</f>
        <v>40</v>
      </c>
      <c r="AH44" s="128" t="str">
        <f t="shared" si="1"/>
        <v/>
      </c>
      <c r="AI44" s="128" t="str">
        <f>IFERROR(SMALL($AH$5:$AH$188,ROWS($AF$5:AF44)),"")</f>
        <v/>
      </c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247"/>
      <c r="DD44" s="247"/>
    </row>
    <row r="45" spans="3:108">
      <c r="C45" s="128" t="s">
        <v>489</v>
      </c>
      <c r="D45" s="105">
        <v>1.4169254658385094E-2</v>
      </c>
      <c r="E45" s="138">
        <v>0.78707298136645965</v>
      </c>
      <c r="F45" s="138">
        <v>6.2111801242236024E-2</v>
      </c>
      <c r="G45" s="138">
        <v>6.2111801242236021E-3</v>
      </c>
      <c r="H45" s="138">
        <v>8.9285714285714281E-3</v>
      </c>
      <c r="I45" s="138">
        <v>5.5318322981366456E-2</v>
      </c>
      <c r="J45" s="138">
        <v>1.5527950310559005E-3</v>
      </c>
      <c r="K45" s="138">
        <v>2.717391304347826E-3</v>
      </c>
      <c r="L45" s="105">
        <v>1.3975155279503106E-2</v>
      </c>
      <c r="M45" s="105">
        <v>4.7942546583850928E-2</v>
      </c>
      <c r="N45" s="105">
        <v>0.21292701863354038</v>
      </c>
      <c r="O45" s="128" t="s">
        <v>94</v>
      </c>
      <c r="P45" s="260">
        <f>ROWS($O$5:O45)</f>
        <v>41</v>
      </c>
      <c r="Q45" s="128" t="str">
        <f t="shared" si="0"/>
        <v/>
      </c>
      <c r="R45" s="128" t="str">
        <f>IFERROR(SMALL($Q$5:$Q$188,ROWS(O$5:$O45)),"")</f>
        <v/>
      </c>
      <c r="T45" s="128" t="s">
        <v>489</v>
      </c>
      <c r="U45" s="128">
        <v>75</v>
      </c>
      <c r="V45" s="128">
        <v>4055</v>
      </c>
      <c r="W45" s="128">
        <v>320</v>
      </c>
      <c r="X45" s="128">
        <v>30</v>
      </c>
      <c r="Y45" s="128">
        <v>45</v>
      </c>
      <c r="Z45" s="128">
        <v>285</v>
      </c>
      <c r="AA45" s="128">
        <v>10</v>
      </c>
      <c r="AB45" s="260">
        <v>15</v>
      </c>
      <c r="AC45" s="260">
        <v>70</v>
      </c>
      <c r="AD45" s="260">
        <v>245</v>
      </c>
      <c r="AE45" s="260">
        <v>1095</v>
      </c>
      <c r="AF45" s="260" t="s">
        <v>94</v>
      </c>
      <c r="AG45" s="260">
        <f>ROWS($AF$5:AF45)</f>
        <v>41</v>
      </c>
      <c r="AH45" s="128" t="str">
        <f t="shared" si="1"/>
        <v/>
      </c>
      <c r="AI45" s="128" t="str">
        <f>IFERROR(SMALL($AH$5:$AH$188,ROWS($AF$5:AF45)),"")</f>
        <v/>
      </c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247"/>
      <c r="DD45" s="247"/>
    </row>
    <row r="46" spans="3:108">
      <c r="C46" s="128" t="s">
        <v>490</v>
      </c>
      <c r="D46" s="105">
        <v>1.0262257696693273E-2</v>
      </c>
      <c r="E46" s="138">
        <v>0.8540478905359179</v>
      </c>
      <c r="F46" s="138">
        <v>2.5085518814139111E-2</v>
      </c>
      <c r="G46" s="138">
        <v>3.4207525655644243E-3</v>
      </c>
      <c r="H46" s="138">
        <v>6.8415051311288486E-3</v>
      </c>
      <c r="I46" s="138">
        <v>5.0171037628278223E-2</v>
      </c>
      <c r="J46" s="138">
        <v>4.5610034207525657E-3</v>
      </c>
      <c r="K46" s="138">
        <v>2.2805017103762829E-3</v>
      </c>
      <c r="L46" s="105">
        <v>6.8415051311288486E-3</v>
      </c>
      <c r="M46" s="105">
        <v>3.6488027366020526E-2</v>
      </c>
      <c r="N46" s="105">
        <v>0.1459521094640821</v>
      </c>
      <c r="O46" s="128" t="s">
        <v>94</v>
      </c>
      <c r="P46" s="260">
        <f>ROWS($O$5:O46)</f>
        <v>42</v>
      </c>
      <c r="Q46" s="128" t="str">
        <f t="shared" si="0"/>
        <v/>
      </c>
      <c r="R46" s="128" t="str">
        <f>IFERROR(SMALL($Q$5:$Q$188,ROWS(O$5:$O46)),"")</f>
        <v/>
      </c>
      <c r="T46" s="128" t="s">
        <v>490</v>
      </c>
      <c r="U46" s="128">
        <v>10</v>
      </c>
      <c r="V46" s="128">
        <v>750</v>
      </c>
      <c r="W46" s="128">
        <v>20</v>
      </c>
      <c r="X46" s="128">
        <v>5</v>
      </c>
      <c r="Y46" s="128">
        <v>5</v>
      </c>
      <c r="Z46" s="128">
        <v>45</v>
      </c>
      <c r="AA46" s="128">
        <v>5</v>
      </c>
      <c r="AB46" s="260" t="s">
        <v>128</v>
      </c>
      <c r="AC46" s="260">
        <v>5</v>
      </c>
      <c r="AD46" s="260">
        <v>30</v>
      </c>
      <c r="AE46" s="260">
        <v>130</v>
      </c>
      <c r="AF46" s="260" t="s">
        <v>94</v>
      </c>
      <c r="AG46" s="260">
        <f>ROWS($AF$5:AF46)</f>
        <v>42</v>
      </c>
      <c r="AH46" s="128" t="str">
        <f t="shared" si="1"/>
        <v/>
      </c>
      <c r="AI46" s="128" t="str">
        <f>IFERROR(SMALL($AH$5:$AH$188,ROWS($AF$5:AF46)),"")</f>
        <v/>
      </c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247"/>
      <c r="DD46" s="247"/>
    </row>
    <row r="47" spans="3:108">
      <c r="C47" s="128" t="s">
        <v>491</v>
      </c>
      <c r="D47" s="105">
        <v>1.4571948998178506E-2</v>
      </c>
      <c r="E47" s="138">
        <v>0.80327868852459017</v>
      </c>
      <c r="F47" s="138">
        <v>4.7098620869112671E-2</v>
      </c>
      <c r="G47" s="138">
        <v>5.4644808743169399E-3</v>
      </c>
      <c r="H47" s="138">
        <v>1.3270882123341141E-2</v>
      </c>
      <c r="I47" s="138">
        <v>4.9700754618787403E-2</v>
      </c>
      <c r="J47" s="138">
        <v>2.6021337496747333E-3</v>
      </c>
      <c r="K47" s="138">
        <v>5.2042674993494666E-3</v>
      </c>
      <c r="L47" s="105">
        <v>1.1709601873536301E-2</v>
      </c>
      <c r="M47" s="105">
        <v>4.7098620869112671E-2</v>
      </c>
      <c r="N47" s="105">
        <v>0.19672131147540983</v>
      </c>
      <c r="O47" s="128" t="s">
        <v>94</v>
      </c>
      <c r="P47" s="260">
        <f>ROWS($O$5:O47)</f>
        <v>43</v>
      </c>
      <c r="Q47" s="128" t="str">
        <f t="shared" si="0"/>
        <v/>
      </c>
      <c r="R47" s="128" t="str">
        <f>IFERROR(SMALL($Q$5:$Q$188,ROWS(O$5:$O47)),"")</f>
        <v/>
      </c>
      <c r="T47" s="128" t="s">
        <v>491</v>
      </c>
      <c r="U47" s="128">
        <v>55</v>
      </c>
      <c r="V47" s="128">
        <v>3085</v>
      </c>
      <c r="W47" s="128">
        <v>180</v>
      </c>
      <c r="X47" s="128">
        <v>20</v>
      </c>
      <c r="Y47" s="128">
        <v>50</v>
      </c>
      <c r="Z47" s="128">
        <v>190</v>
      </c>
      <c r="AA47" s="128">
        <v>10</v>
      </c>
      <c r="AB47" s="260">
        <v>20</v>
      </c>
      <c r="AC47" s="260">
        <v>45</v>
      </c>
      <c r="AD47" s="260">
        <v>180</v>
      </c>
      <c r="AE47" s="260">
        <v>755</v>
      </c>
      <c r="AF47" s="260" t="s">
        <v>94</v>
      </c>
      <c r="AG47" s="260">
        <f>ROWS($AF$5:AF47)</f>
        <v>43</v>
      </c>
      <c r="AH47" s="128" t="str">
        <f t="shared" si="1"/>
        <v/>
      </c>
      <c r="AI47" s="128" t="str">
        <f>IFERROR(SMALL($AH$5:$AH$188,ROWS($AF$5:AF47)),"")</f>
        <v/>
      </c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247"/>
      <c r="DD47" s="247"/>
    </row>
    <row r="48" spans="3:108">
      <c r="C48" s="128" t="s">
        <v>492</v>
      </c>
      <c r="D48" s="105">
        <v>1.2121212121212121E-2</v>
      </c>
      <c r="E48" s="138">
        <v>0.85303030303030303</v>
      </c>
      <c r="F48" s="138">
        <v>1.2121212121212121E-2</v>
      </c>
      <c r="G48" s="138">
        <v>4.5454545454545452E-3</v>
      </c>
      <c r="H48" s="138">
        <v>6.0606060606060606E-3</v>
      </c>
      <c r="I48" s="138">
        <v>7.2727272727272724E-2</v>
      </c>
      <c r="J48" s="138">
        <v>1.5151515151515152E-3</v>
      </c>
      <c r="K48" s="138">
        <v>3.0303030303030303E-3</v>
      </c>
      <c r="L48" s="105">
        <v>1.0606060606060607E-2</v>
      </c>
      <c r="M48" s="105">
        <v>2.4242424242424242E-2</v>
      </c>
      <c r="N48" s="105">
        <v>0.14696969696969697</v>
      </c>
      <c r="O48" s="128" t="s">
        <v>94</v>
      </c>
      <c r="P48" s="260">
        <f>ROWS($O$5:O48)</f>
        <v>44</v>
      </c>
      <c r="Q48" s="128" t="str">
        <f t="shared" si="0"/>
        <v/>
      </c>
      <c r="R48" s="128" t="str">
        <f>IFERROR(SMALL($Q$5:$Q$188,ROWS(O$5:$O48)),"")</f>
        <v/>
      </c>
      <c r="T48" s="128" t="s">
        <v>492</v>
      </c>
      <c r="U48" s="128">
        <v>10</v>
      </c>
      <c r="V48" s="128">
        <v>565</v>
      </c>
      <c r="W48" s="128">
        <v>10</v>
      </c>
      <c r="X48" s="128">
        <v>5</v>
      </c>
      <c r="Y48" s="128">
        <v>5</v>
      </c>
      <c r="Z48" s="128">
        <v>50</v>
      </c>
      <c r="AA48" s="128" t="s">
        <v>128</v>
      </c>
      <c r="AB48" s="260" t="s">
        <v>128</v>
      </c>
      <c r="AC48" s="260">
        <v>5</v>
      </c>
      <c r="AD48" s="260">
        <v>15</v>
      </c>
      <c r="AE48" s="260">
        <v>95</v>
      </c>
      <c r="AF48" s="260" t="s">
        <v>94</v>
      </c>
      <c r="AG48" s="260">
        <f>ROWS($AF$5:AF48)</f>
        <v>44</v>
      </c>
      <c r="AH48" s="128" t="str">
        <f t="shared" si="1"/>
        <v/>
      </c>
      <c r="AI48" s="128" t="str">
        <f>IFERROR(SMALL($AH$5:$AH$188,ROWS($AF$5:AF48)),"")</f>
        <v/>
      </c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247"/>
      <c r="DD48" s="247"/>
    </row>
    <row r="49" spans="3:108">
      <c r="C49" s="128" t="s">
        <v>493</v>
      </c>
      <c r="D49" s="105">
        <v>5.259383217786278E-3</v>
      </c>
      <c r="E49" s="138">
        <v>0.84269662921348309</v>
      </c>
      <c r="F49" s="138">
        <v>1.6973464021037533E-2</v>
      </c>
      <c r="G49" s="138">
        <v>1.6734401147501792E-3</v>
      </c>
      <c r="H49" s="138">
        <v>5.9765718383934978E-3</v>
      </c>
      <c r="I49" s="138">
        <v>8.98876404494382E-2</v>
      </c>
      <c r="J49" s="138">
        <v>4.781257470714798E-4</v>
      </c>
      <c r="K49" s="138">
        <v>3.5859431030360986E-3</v>
      </c>
      <c r="L49" s="105">
        <v>7.1718862060721972E-3</v>
      </c>
      <c r="M49" s="105">
        <v>2.629691608893139E-2</v>
      </c>
      <c r="N49" s="105">
        <v>0.15730337078651685</v>
      </c>
      <c r="O49" s="128" t="s">
        <v>94</v>
      </c>
      <c r="P49" s="260">
        <f>ROWS($O$5:O49)</f>
        <v>45</v>
      </c>
      <c r="Q49" s="128" t="str">
        <f t="shared" si="0"/>
        <v/>
      </c>
      <c r="R49" s="128" t="str">
        <f>IFERROR(SMALL($Q$5:$Q$188,ROWS(O$5:$O49)),"")</f>
        <v/>
      </c>
      <c r="T49" s="128" t="s">
        <v>493</v>
      </c>
      <c r="U49" s="128">
        <v>20</v>
      </c>
      <c r="V49" s="128">
        <v>3525</v>
      </c>
      <c r="W49" s="128">
        <v>70</v>
      </c>
      <c r="X49" s="128">
        <v>5</v>
      </c>
      <c r="Y49" s="128">
        <v>25</v>
      </c>
      <c r="Z49" s="128">
        <v>375</v>
      </c>
      <c r="AA49" s="128" t="s">
        <v>128</v>
      </c>
      <c r="AB49" s="260">
        <v>15</v>
      </c>
      <c r="AC49" s="260">
        <v>30</v>
      </c>
      <c r="AD49" s="260">
        <v>110</v>
      </c>
      <c r="AE49" s="260">
        <v>660</v>
      </c>
      <c r="AF49" s="260" t="s">
        <v>94</v>
      </c>
      <c r="AG49" s="260">
        <f>ROWS($AF$5:AF49)</f>
        <v>45</v>
      </c>
      <c r="AH49" s="128" t="str">
        <f t="shared" si="1"/>
        <v/>
      </c>
      <c r="AI49" s="128" t="str">
        <f>IFERROR(SMALL($AH$5:$AH$188,ROWS($AF$5:AF49)),"")</f>
        <v/>
      </c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247"/>
      <c r="DD49" s="247"/>
    </row>
    <row r="50" spans="3:108">
      <c r="C50" s="128" t="s">
        <v>494</v>
      </c>
      <c r="D50" s="105">
        <v>6.2972292191435771E-3</v>
      </c>
      <c r="E50" s="138">
        <v>0.84130982367758189</v>
      </c>
      <c r="F50" s="138">
        <v>1.7632241813602016E-2</v>
      </c>
      <c r="G50" s="138">
        <v>1.2594458438287153E-3</v>
      </c>
      <c r="H50" s="138">
        <v>7.556675062972292E-3</v>
      </c>
      <c r="I50" s="138">
        <v>8.5642317380352648E-2</v>
      </c>
      <c r="J50" s="138">
        <v>0</v>
      </c>
      <c r="K50" s="138">
        <v>1.2594458438287153E-3</v>
      </c>
      <c r="L50" s="105">
        <v>1.1335012594458438E-2</v>
      </c>
      <c r="M50" s="105">
        <v>2.7707808564231738E-2</v>
      </c>
      <c r="N50" s="105">
        <v>0.15869017632241814</v>
      </c>
      <c r="O50" s="128" t="s">
        <v>94</v>
      </c>
      <c r="P50" s="260">
        <f>ROWS($O$5:O50)</f>
        <v>46</v>
      </c>
      <c r="Q50" s="128" t="str">
        <f t="shared" si="0"/>
        <v/>
      </c>
      <c r="R50" s="128" t="str">
        <f>IFERROR(SMALL($Q$5:$Q$188,ROWS(O$5:$O50)),"")</f>
        <v/>
      </c>
      <c r="T50" s="128" t="s">
        <v>494</v>
      </c>
      <c r="U50" s="128">
        <v>5</v>
      </c>
      <c r="V50" s="128">
        <v>670</v>
      </c>
      <c r="W50" s="128">
        <v>15</v>
      </c>
      <c r="X50" s="128" t="s">
        <v>128</v>
      </c>
      <c r="Y50" s="128">
        <v>5</v>
      </c>
      <c r="Z50" s="128">
        <v>70</v>
      </c>
      <c r="AA50" s="257">
        <v>0</v>
      </c>
      <c r="AB50" s="260" t="s">
        <v>128</v>
      </c>
      <c r="AC50" s="260">
        <v>10</v>
      </c>
      <c r="AD50" s="260">
        <v>20</v>
      </c>
      <c r="AE50" s="260">
        <v>125</v>
      </c>
      <c r="AF50" s="260" t="s">
        <v>94</v>
      </c>
      <c r="AG50" s="260">
        <f>ROWS($AF$5:AF50)</f>
        <v>46</v>
      </c>
      <c r="AH50" s="128" t="str">
        <f t="shared" si="1"/>
        <v/>
      </c>
      <c r="AI50" s="128" t="str">
        <f>IFERROR(SMALL($AH$5:$AH$188,ROWS($AF$5:AF50)),"")</f>
        <v/>
      </c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247"/>
      <c r="DD50" s="247"/>
    </row>
    <row r="51" spans="3:108">
      <c r="C51" s="128" t="s">
        <v>470</v>
      </c>
      <c r="D51" s="105">
        <v>1.1227255129694155E-2</v>
      </c>
      <c r="E51" s="138">
        <v>0.74022454510259383</v>
      </c>
      <c r="F51" s="138">
        <v>3.3681765389082463E-2</v>
      </c>
      <c r="G51" s="138">
        <v>1.9357336430507162E-3</v>
      </c>
      <c r="H51" s="138">
        <v>3.7940379403794036E-2</v>
      </c>
      <c r="I51" s="138">
        <v>0.10762679055361982</v>
      </c>
      <c r="J51" s="138">
        <v>1.1614401858304297E-3</v>
      </c>
      <c r="K51" s="138">
        <v>3.4843205574912892E-3</v>
      </c>
      <c r="L51" s="105">
        <v>7.7429345722028649E-4</v>
      </c>
      <c r="M51" s="105">
        <v>6.1943476577622919E-2</v>
      </c>
      <c r="N51" s="105">
        <v>0.25977545489740611</v>
      </c>
      <c r="O51" s="128" t="s">
        <v>93</v>
      </c>
      <c r="P51" s="260">
        <f>ROWS($O$5:O51)</f>
        <v>47</v>
      </c>
      <c r="Q51" s="128" t="str">
        <f t="shared" si="0"/>
        <v/>
      </c>
      <c r="R51" s="128" t="str">
        <f>IFERROR(SMALL($Q$5:$Q$188,ROWS(O$5:$O51)),"")</f>
        <v/>
      </c>
      <c r="T51" s="128" t="s">
        <v>470</v>
      </c>
      <c r="U51" s="128">
        <v>30</v>
      </c>
      <c r="V51" s="128">
        <v>1910</v>
      </c>
      <c r="W51" s="128">
        <v>85</v>
      </c>
      <c r="X51" s="128">
        <v>5</v>
      </c>
      <c r="Y51" s="128">
        <v>100</v>
      </c>
      <c r="Z51" s="128">
        <v>280</v>
      </c>
      <c r="AA51" s="128">
        <v>5</v>
      </c>
      <c r="AB51" s="260">
        <v>10</v>
      </c>
      <c r="AC51" s="260" t="s">
        <v>128</v>
      </c>
      <c r="AD51" s="260">
        <v>160</v>
      </c>
      <c r="AE51" s="260">
        <v>670</v>
      </c>
      <c r="AF51" s="260" t="s">
        <v>93</v>
      </c>
      <c r="AG51" s="260">
        <f>ROWS($AF$5:AF51)</f>
        <v>47</v>
      </c>
      <c r="AH51" s="128" t="str">
        <f t="shared" si="1"/>
        <v/>
      </c>
      <c r="AI51" s="128" t="str">
        <f>IFERROR(SMALL($AH$5:$AH$188,ROWS($AF$5:AF51)),"")</f>
        <v/>
      </c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247"/>
      <c r="DD51" s="247"/>
    </row>
    <row r="52" spans="3:108">
      <c r="C52" s="128" t="s">
        <v>472</v>
      </c>
      <c r="D52" s="105">
        <v>6.7453625632377737E-3</v>
      </c>
      <c r="E52" s="138">
        <v>0.94235781082324088</v>
      </c>
      <c r="F52" s="138">
        <v>1.1804384485666104E-2</v>
      </c>
      <c r="G52" s="138">
        <v>7.9717921201900958E-3</v>
      </c>
      <c r="H52" s="138">
        <v>8.2783995094281772E-3</v>
      </c>
      <c r="I52" s="138">
        <v>6.7453625632377737E-3</v>
      </c>
      <c r="J52" s="138">
        <v>1.8396443354284839E-3</v>
      </c>
      <c r="K52" s="138">
        <v>3.8325923654760081E-3</v>
      </c>
      <c r="L52" s="105">
        <v>6.132147784761613E-4</v>
      </c>
      <c r="M52" s="105">
        <v>9.8114364556185808E-3</v>
      </c>
      <c r="N52" s="105">
        <v>5.7642189176759159E-2</v>
      </c>
      <c r="O52" s="128" t="s">
        <v>93</v>
      </c>
      <c r="P52" s="260">
        <f>ROWS($O$5:O52)</f>
        <v>48</v>
      </c>
      <c r="Q52" s="128" t="str">
        <f t="shared" si="0"/>
        <v/>
      </c>
      <c r="R52" s="128" t="str">
        <f>IFERROR(SMALL($Q$5:$Q$188,ROWS(O$5:$O52)),"")</f>
        <v/>
      </c>
      <c r="T52" s="128" t="s">
        <v>472</v>
      </c>
      <c r="U52" s="128">
        <v>45</v>
      </c>
      <c r="V52" s="128">
        <v>6145</v>
      </c>
      <c r="W52" s="128">
        <v>75</v>
      </c>
      <c r="X52" s="128">
        <v>50</v>
      </c>
      <c r="Y52" s="128">
        <v>55</v>
      </c>
      <c r="Z52" s="128">
        <v>45</v>
      </c>
      <c r="AA52" s="128">
        <v>10</v>
      </c>
      <c r="AB52" s="260">
        <v>25</v>
      </c>
      <c r="AC52" s="260">
        <v>5</v>
      </c>
      <c r="AD52" s="260">
        <v>65</v>
      </c>
      <c r="AE52" s="260">
        <v>375</v>
      </c>
      <c r="AF52" s="260" t="s">
        <v>93</v>
      </c>
      <c r="AG52" s="260">
        <f>ROWS($AF$5:AF52)</f>
        <v>48</v>
      </c>
      <c r="AH52" s="128" t="str">
        <f t="shared" si="1"/>
        <v/>
      </c>
      <c r="AI52" s="128" t="str">
        <f>IFERROR(SMALL($AH$5:$AH$188,ROWS($AF$5:AF52)),"")</f>
        <v/>
      </c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247"/>
      <c r="DD52" s="247"/>
    </row>
    <row r="53" spans="3:108">
      <c r="C53" s="128" t="s">
        <v>473</v>
      </c>
      <c r="D53" s="105">
        <v>9.4451003541912628E-3</v>
      </c>
      <c r="E53" s="138">
        <v>0.77066115702479343</v>
      </c>
      <c r="F53" s="138">
        <v>5.4014167650531283E-2</v>
      </c>
      <c r="G53" s="138">
        <v>2.6564344746162929E-3</v>
      </c>
      <c r="H53" s="138">
        <v>2.9515938606847699E-2</v>
      </c>
      <c r="I53" s="138">
        <v>6.4935064935064929E-2</v>
      </c>
      <c r="J53" s="138">
        <v>2.6564344746162929E-3</v>
      </c>
      <c r="K53" s="138">
        <v>3.8370720188902006E-3</v>
      </c>
      <c r="L53" s="105">
        <v>0</v>
      </c>
      <c r="M53" s="105">
        <v>6.2278630460448639E-2</v>
      </c>
      <c r="N53" s="105">
        <v>0.22933884297520662</v>
      </c>
      <c r="O53" s="128" t="s">
        <v>93</v>
      </c>
      <c r="P53" s="260">
        <f>ROWS($O$5:O53)</f>
        <v>49</v>
      </c>
      <c r="Q53" s="128" t="str">
        <f t="shared" si="0"/>
        <v/>
      </c>
      <c r="R53" s="128" t="str">
        <f>IFERROR(SMALL($Q$5:$Q$188,ROWS(O$5:$O53)),"")</f>
        <v/>
      </c>
      <c r="T53" s="128" t="s">
        <v>473</v>
      </c>
      <c r="U53" s="128">
        <v>30</v>
      </c>
      <c r="V53" s="128">
        <v>2610</v>
      </c>
      <c r="W53" s="128">
        <v>185</v>
      </c>
      <c r="X53" s="128">
        <v>10</v>
      </c>
      <c r="Y53" s="128">
        <v>100</v>
      </c>
      <c r="Z53" s="128">
        <v>220</v>
      </c>
      <c r="AA53" s="128">
        <v>10</v>
      </c>
      <c r="AB53" s="260">
        <v>15</v>
      </c>
      <c r="AC53" s="257">
        <v>0</v>
      </c>
      <c r="AD53" s="260">
        <v>210</v>
      </c>
      <c r="AE53" s="260">
        <v>775</v>
      </c>
      <c r="AF53" s="260" t="s">
        <v>93</v>
      </c>
      <c r="AG53" s="260">
        <f>ROWS($AF$5:AF53)</f>
        <v>49</v>
      </c>
      <c r="AH53" s="128" t="str">
        <f t="shared" si="1"/>
        <v/>
      </c>
      <c r="AI53" s="128" t="str">
        <f>IFERROR(SMALL($AH$5:$AH$188,ROWS($AF$5:AF53)),"")</f>
        <v/>
      </c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247"/>
      <c r="DD53" s="247"/>
    </row>
    <row r="54" spans="3:108">
      <c r="C54" s="128" t="s">
        <v>475</v>
      </c>
      <c r="D54" s="105">
        <v>1.5745777268823362E-2</v>
      </c>
      <c r="E54" s="138">
        <v>0.79788147724019465</v>
      </c>
      <c r="F54" s="138">
        <v>4.0652734039507588E-2</v>
      </c>
      <c r="G54" s="138">
        <v>6.5845977669624963E-3</v>
      </c>
      <c r="H54" s="138">
        <v>2.7769825365015745E-2</v>
      </c>
      <c r="I54" s="138">
        <v>6.1837961637560834E-2</v>
      </c>
      <c r="J54" s="138">
        <v>2.8628685943315204E-3</v>
      </c>
      <c r="K54" s="138">
        <v>3.7217291726309764E-3</v>
      </c>
      <c r="L54" s="105">
        <v>5.7257371886630399E-4</v>
      </c>
      <c r="M54" s="105">
        <v>4.23704551961065E-2</v>
      </c>
      <c r="N54" s="105">
        <v>0.20211852275980532</v>
      </c>
      <c r="O54" s="128" t="s">
        <v>93</v>
      </c>
      <c r="P54" s="260">
        <f>ROWS($O$5:O54)</f>
        <v>50</v>
      </c>
      <c r="Q54" s="128" t="str">
        <f t="shared" si="0"/>
        <v/>
      </c>
      <c r="R54" s="128" t="str">
        <f>IFERROR(SMALL($Q$5:$Q$188,ROWS(O$5:$O54)),"")</f>
        <v/>
      </c>
      <c r="T54" s="128" t="s">
        <v>475</v>
      </c>
      <c r="U54" s="128">
        <v>55</v>
      </c>
      <c r="V54" s="128">
        <v>2785</v>
      </c>
      <c r="W54" s="128">
        <v>140</v>
      </c>
      <c r="X54" s="128">
        <v>25</v>
      </c>
      <c r="Y54" s="128">
        <v>95</v>
      </c>
      <c r="Z54" s="128">
        <v>215</v>
      </c>
      <c r="AA54" s="128">
        <v>10</v>
      </c>
      <c r="AB54" s="260">
        <v>15</v>
      </c>
      <c r="AC54" s="260" t="s">
        <v>128</v>
      </c>
      <c r="AD54" s="260">
        <v>150</v>
      </c>
      <c r="AE54" s="260">
        <v>705</v>
      </c>
      <c r="AF54" s="260" t="s">
        <v>93</v>
      </c>
      <c r="AG54" s="260">
        <f>ROWS($AF$5:AF54)</f>
        <v>50</v>
      </c>
      <c r="AH54" s="128" t="str">
        <f t="shared" si="1"/>
        <v/>
      </c>
      <c r="AI54" s="128" t="str">
        <f>IFERROR(SMALL($AH$5:$AH$188,ROWS($AF$5:AF54)),"")</f>
        <v/>
      </c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247"/>
      <c r="DD54" s="247"/>
    </row>
    <row r="55" spans="3:108">
      <c r="C55" s="128" t="s">
        <v>476</v>
      </c>
      <c r="D55" s="105">
        <v>1.1900553788146577E-2</v>
      </c>
      <c r="E55" s="138">
        <v>0.89678331565924352</v>
      </c>
      <c r="F55" s="138">
        <v>1.8498880640980323E-2</v>
      </c>
      <c r="G55" s="138">
        <v>6.0091905266878758E-3</v>
      </c>
      <c r="H55" s="138">
        <v>1.2254035583834099E-2</v>
      </c>
      <c r="I55" s="138">
        <v>2.5097207493814069E-2</v>
      </c>
      <c r="J55" s="138">
        <v>2.0030635088959586E-3</v>
      </c>
      <c r="K55" s="138">
        <v>3.7704724873335689E-3</v>
      </c>
      <c r="L55" s="105">
        <v>4.7130906091669611E-4</v>
      </c>
      <c r="M55" s="105">
        <v>2.3211971250147283E-2</v>
      </c>
      <c r="N55" s="105">
        <v>0.10321668434075645</v>
      </c>
      <c r="O55" s="128" t="s">
        <v>93</v>
      </c>
      <c r="P55" s="260">
        <f>ROWS($O$5:O55)</f>
        <v>51</v>
      </c>
      <c r="Q55" s="128" t="str">
        <f t="shared" si="0"/>
        <v/>
      </c>
      <c r="R55" s="128" t="str">
        <f>IFERROR(SMALL($Q$5:$Q$188,ROWS(O$5:$O55)),"")</f>
        <v/>
      </c>
      <c r="T55" s="128" t="s">
        <v>476</v>
      </c>
      <c r="U55" s="128">
        <v>100</v>
      </c>
      <c r="V55" s="128">
        <v>7610</v>
      </c>
      <c r="W55" s="128">
        <v>155</v>
      </c>
      <c r="X55" s="128">
        <v>50</v>
      </c>
      <c r="Y55" s="128">
        <v>105</v>
      </c>
      <c r="Z55" s="128">
        <v>215</v>
      </c>
      <c r="AA55" s="128">
        <v>15</v>
      </c>
      <c r="AB55" s="260">
        <v>30</v>
      </c>
      <c r="AC55" s="260">
        <v>5</v>
      </c>
      <c r="AD55" s="260">
        <v>195</v>
      </c>
      <c r="AE55" s="260">
        <v>875</v>
      </c>
      <c r="AF55" s="260" t="s">
        <v>93</v>
      </c>
      <c r="AG55" s="260">
        <f>ROWS($AF$5:AF55)</f>
        <v>51</v>
      </c>
      <c r="AH55" s="128" t="str">
        <f t="shared" si="1"/>
        <v/>
      </c>
      <c r="AI55" s="128" t="str">
        <f>IFERROR(SMALL($AH$5:$AH$188,ROWS($AF$5:AF55)),"")</f>
        <v/>
      </c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247"/>
      <c r="DD55" s="247"/>
    </row>
    <row r="56" spans="3:108">
      <c r="C56" s="128" t="s">
        <v>477</v>
      </c>
      <c r="D56" s="105">
        <v>1.1531287095133118E-2</v>
      </c>
      <c r="E56" s="138">
        <v>0.80464643038833306</v>
      </c>
      <c r="F56" s="138">
        <v>2.4588773952857385E-2</v>
      </c>
      <c r="G56" s="138">
        <v>2.7132440223842634E-3</v>
      </c>
      <c r="H56" s="138">
        <v>2.5606240461251484E-2</v>
      </c>
      <c r="I56" s="138">
        <v>7.393589960997117E-2</v>
      </c>
      <c r="J56" s="138">
        <v>2.3740885195862303E-3</v>
      </c>
      <c r="K56" s="138">
        <v>4.578599287773444E-3</v>
      </c>
      <c r="L56" s="105">
        <v>8.4788875699508227E-4</v>
      </c>
      <c r="M56" s="105">
        <v>4.9177547905714769E-2</v>
      </c>
      <c r="N56" s="105">
        <v>0.19535356961166694</v>
      </c>
      <c r="O56" s="128" t="s">
        <v>93</v>
      </c>
      <c r="P56" s="260">
        <f>ROWS($O$5:O56)</f>
        <v>52</v>
      </c>
      <c r="Q56" s="128" t="str">
        <f t="shared" si="0"/>
        <v/>
      </c>
      <c r="R56" s="128" t="str">
        <f>IFERROR(SMALL($Q$5:$Q$188,ROWS(O$5:$O56)),"")</f>
        <v/>
      </c>
      <c r="T56" s="128" t="s">
        <v>477</v>
      </c>
      <c r="U56" s="128">
        <v>70</v>
      </c>
      <c r="V56" s="128">
        <v>4745</v>
      </c>
      <c r="W56" s="128">
        <v>145</v>
      </c>
      <c r="X56" s="128">
        <v>15</v>
      </c>
      <c r="Y56" s="128">
        <v>150</v>
      </c>
      <c r="Z56" s="128">
        <v>435</v>
      </c>
      <c r="AA56" s="128">
        <v>15</v>
      </c>
      <c r="AB56" s="260">
        <v>25</v>
      </c>
      <c r="AC56" s="260">
        <v>5</v>
      </c>
      <c r="AD56" s="260">
        <v>290</v>
      </c>
      <c r="AE56" s="260">
        <v>1150</v>
      </c>
      <c r="AF56" s="260" t="s">
        <v>93</v>
      </c>
      <c r="AG56" s="260">
        <f>ROWS($AF$5:AF56)</f>
        <v>52</v>
      </c>
      <c r="AH56" s="128" t="str">
        <f t="shared" si="1"/>
        <v/>
      </c>
      <c r="AI56" s="128" t="str">
        <f>IFERROR(SMALL($AH$5:$AH$188,ROWS($AF$5:AF56)),"")</f>
        <v/>
      </c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247"/>
      <c r="DD56" s="247"/>
    </row>
    <row r="57" spans="3:108">
      <c r="C57" s="128" t="s">
        <v>478</v>
      </c>
      <c r="D57" s="105">
        <v>7.5463068831465811E-3</v>
      </c>
      <c r="E57" s="138">
        <v>0.88920649439743882</v>
      </c>
      <c r="F57" s="138">
        <v>7.889320832380517E-3</v>
      </c>
      <c r="G57" s="138">
        <v>6.8602789846787104E-4</v>
      </c>
      <c r="H57" s="138">
        <v>1.372055796935742E-2</v>
      </c>
      <c r="I57" s="138">
        <v>6.1399496912874454E-2</v>
      </c>
      <c r="J57" s="138">
        <v>1.1433798307797849E-3</v>
      </c>
      <c r="K57" s="138">
        <v>3.0871255431054196E-3</v>
      </c>
      <c r="L57" s="105">
        <v>2.2867596615595701E-4</v>
      </c>
      <c r="M57" s="105">
        <v>1.5092613766293162E-2</v>
      </c>
      <c r="N57" s="105">
        <v>0.11079350560256117</v>
      </c>
      <c r="O57" s="128" t="s">
        <v>93</v>
      </c>
      <c r="P57" s="260">
        <f>ROWS($O$5:O57)</f>
        <v>53</v>
      </c>
      <c r="Q57" s="128" t="str">
        <f t="shared" si="0"/>
        <v/>
      </c>
      <c r="R57" s="128" t="str">
        <f>IFERROR(SMALL($Q$5:$Q$188,ROWS(O$5:$O57)),"")</f>
        <v/>
      </c>
      <c r="T57" s="128" t="s">
        <v>478</v>
      </c>
      <c r="U57" s="128">
        <v>65</v>
      </c>
      <c r="V57" s="128">
        <v>7775</v>
      </c>
      <c r="W57" s="128">
        <v>70</v>
      </c>
      <c r="X57" s="128">
        <v>5</v>
      </c>
      <c r="Y57" s="128">
        <v>120</v>
      </c>
      <c r="Z57" s="128">
        <v>535</v>
      </c>
      <c r="AA57" s="128">
        <v>10</v>
      </c>
      <c r="AB57" s="260">
        <v>25</v>
      </c>
      <c r="AC57" s="260" t="s">
        <v>128</v>
      </c>
      <c r="AD57" s="260">
        <v>130</v>
      </c>
      <c r="AE57" s="260">
        <v>970</v>
      </c>
      <c r="AF57" s="260" t="s">
        <v>93</v>
      </c>
      <c r="AG57" s="260">
        <f>ROWS($AF$5:AF57)</f>
        <v>53</v>
      </c>
      <c r="AH57" s="128" t="str">
        <f t="shared" si="1"/>
        <v/>
      </c>
      <c r="AI57" s="128" t="str">
        <f>IFERROR(SMALL($AH$5:$AH$188,ROWS($AF$5:AF57)),"")</f>
        <v/>
      </c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247"/>
      <c r="DD57" s="247"/>
    </row>
    <row r="58" spans="3:108">
      <c r="C58" s="128" t="s">
        <v>479</v>
      </c>
      <c r="D58" s="105">
        <v>1.0434782608695653E-2</v>
      </c>
      <c r="E58" s="138">
        <v>0.85101449275362318</v>
      </c>
      <c r="F58" s="138">
        <v>2.8985507246376812E-2</v>
      </c>
      <c r="G58" s="138">
        <v>4.6376811594202897E-3</v>
      </c>
      <c r="H58" s="138">
        <v>2.8985507246376812E-2</v>
      </c>
      <c r="I58" s="138">
        <v>3.7681159420289857E-2</v>
      </c>
      <c r="J58" s="138">
        <v>2.8985507246376812E-3</v>
      </c>
      <c r="K58" s="138">
        <v>5.2173913043478265E-3</v>
      </c>
      <c r="L58" s="105">
        <v>1.1594202898550724E-3</v>
      </c>
      <c r="M58" s="105">
        <v>2.8985507246376812E-2</v>
      </c>
      <c r="N58" s="105">
        <v>0.14898550724637682</v>
      </c>
      <c r="O58" s="128" t="s">
        <v>93</v>
      </c>
      <c r="P58" s="260">
        <f>ROWS($O$5:O58)</f>
        <v>54</v>
      </c>
      <c r="Q58" s="128" t="str">
        <f t="shared" si="0"/>
        <v/>
      </c>
      <c r="R58" s="128" t="str">
        <f>IFERROR(SMALL($Q$5:$Q$188,ROWS(O$5:$O58)),"")</f>
        <v/>
      </c>
      <c r="T58" s="128" t="s">
        <v>479</v>
      </c>
      <c r="U58" s="128">
        <v>20</v>
      </c>
      <c r="V58" s="128">
        <v>1470</v>
      </c>
      <c r="W58" s="128">
        <v>50</v>
      </c>
      <c r="X58" s="128">
        <v>10</v>
      </c>
      <c r="Y58" s="128">
        <v>50</v>
      </c>
      <c r="Z58" s="128">
        <v>65</v>
      </c>
      <c r="AA58" s="128">
        <v>5</v>
      </c>
      <c r="AB58" s="260">
        <v>10</v>
      </c>
      <c r="AC58" s="260" t="s">
        <v>128</v>
      </c>
      <c r="AD58" s="260">
        <v>50</v>
      </c>
      <c r="AE58" s="260">
        <v>255</v>
      </c>
      <c r="AF58" s="260" t="s">
        <v>93</v>
      </c>
      <c r="AG58" s="260">
        <f>ROWS($AF$5:AF58)</f>
        <v>54</v>
      </c>
      <c r="AH58" s="128" t="str">
        <f t="shared" si="1"/>
        <v/>
      </c>
      <c r="AI58" s="128" t="str">
        <f>IFERROR(SMALL($AH$5:$AH$188,ROWS($AF$5:AF58)),"")</f>
        <v/>
      </c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247"/>
      <c r="DD58" s="247"/>
    </row>
    <row r="59" spans="3:108">
      <c r="C59" s="128" t="s">
        <v>480</v>
      </c>
      <c r="D59" s="105">
        <v>9.1374556912170151E-3</v>
      </c>
      <c r="E59" s="138">
        <v>0.90066955494289092</v>
      </c>
      <c r="F59" s="138">
        <v>9.1374556912170151E-3</v>
      </c>
      <c r="G59" s="138">
        <v>1.1027963765261914E-3</v>
      </c>
      <c r="H59" s="138">
        <v>1.1264277274517526E-2</v>
      </c>
      <c r="I59" s="138">
        <v>5.1831429696730998E-2</v>
      </c>
      <c r="J59" s="138">
        <v>2.3631350925561244E-3</v>
      </c>
      <c r="K59" s="138">
        <v>2.3631350925561244E-3</v>
      </c>
      <c r="L59" s="105">
        <v>3.1508467900748325E-4</v>
      </c>
      <c r="M59" s="105">
        <v>1.1815675462780622E-2</v>
      </c>
      <c r="N59" s="105">
        <v>9.9330445057109099E-2</v>
      </c>
      <c r="O59" s="128" t="s">
        <v>93</v>
      </c>
      <c r="P59" s="260">
        <f>ROWS($O$5:O59)</f>
        <v>55</v>
      </c>
      <c r="Q59" s="128" t="str">
        <f t="shared" si="0"/>
        <v/>
      </c>
      <c r="R59" s="128" t="str">
        <f>IFERROR(SMALL($Q$5:$Q$188,ROWS(O$5:$O59)),"")</f>
        <v/>
      </c>
      <c r="T59" s="128" t="s">
        <v>480</v>
      </c>
      <c r="U59" s="128">
        <v>115</v>
      </c>
      <c r="V59" s="128">
        <v>11435</v>
      </c>
      <c r="W59" s="128">
        <v>115</v>
      </c>
      <c r="X59" s="128">
        <v>15</v>
      </c>
      <c r="Y59" s="128">
        <v>145</v>
      </c>
      <c r="Z59" s="128">
        <v>660</v>
      </c>
      <c r="AA59" s="128">
        <v>30</v>
      </c>
      <c r="AB59" s="260">
        <v>30</v>
      </c>
      <c r="AC59" s="260">
        <v>5</v>
      </c>
      <c r="AD59" s="260">
        <v>150</v>
      </c>
      <c r="AE59" s="260">
        <v>1260</v>
      </c>
      <c r="AF59" s="260" t="s">
        <v>93</v>
      </c>
      <c r="AG59" s="260">
        <f>ROWS($AF$5:AF59)</f>
        <v>55</v>
      </c>
      <c r="AH59" s="128" t="str">
        <f t="shared" si="1"/>
        <v/>
      </c>
      <c r="AI59" s="128" t="str">
        <f>IFERROR(SMALL($AH$5:$AH$188,ROWS($AF$5:AF59)),"")</f>
        <v/>
      </c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247"/>
      <c r="DD59" s="247"/>
    </row>
    <row r="60" spans="3:108">
      <c r="C60" s="128" t="s">
        <v>481</v>
      </c>
      <c r="D60" s="105">
        <v>1.5151515151515152E-2</v>
      </c>
      <c r="E60" s="138">
        <v>0.75757575757575757</v>
      </c>
      <c r="F60" s="138">
        <v>3.0303030303030304E-2</v>
      </c>
      <c r="G60" s="138">
        <v>0</v>
      </c>
      <c r="H60" s="138">
        <v>1.5151515151515152E-2</v>
      </c>
      <c r="I60" s="138">
        <v>0.15151515151515152</v>
      </c>
      <c r="J60" s="138">
        <v>0</v>
      </c>
      <c r="K60" s="138">
        <v>0</v>
      </c>
      <c r="L60" s="105">
        <v>0</v>
      </c>
      <c r="M60" s="105">
        <v>3.0303030303030304E-2</v>
      </c>
      <c r="N60" s="105">
        <v>0.24242424242424243</v>
      </c>
      <c r="O60" s="128" t="s">
        <v>93</v>
      </c>
      <c r="P60" s="260">
        <f>ROWS($O$5:O60)</f>
        <v>56</v>
      </c>
      <c r="Q60" s="128" t="str">
        <f t="shared" si="0"/>
        <v/>
      </c>
      <c r="R60" s="128" t="str">
        <f>IFERROR(SMALL($Q$5:$Q$188,ROWS(O$5:$O60)),"")</f>
        <v/>
      </c>
      <c r="T60" s="128" t="s">
        <v>481</v>
      </c>
      <c r="U60" s="128" t="s">
        <v>128</v>
      </c>
      <c r="V60" s="128">
        <v>50</v>
      </c>
      <c r="W60" s="128" t="s">
        <v>128</v>
      </c>
      <c r="X60" s="257">
        <v>0</v>
      </c>
      <c r="Y60" s="128" t="s">
        <v>128</v>
      </c>
      <c r="Z60" s="128">
        <v>10</v>
      </c>
      <c r="AA60" s="257">
        <v>0</v>
      </c>
      <c r="AB60" s="257">
        <v>0</v>
      </c>
      <c r="AC60" s="257">
        <v>0</v>
      </c>
      <c r="AD60" s="260" t="s">
        <v>128</v>
      </c>
      <c r="AE60" s="260">
        <v>15</v>
      </c>
      <c r="AF60" s="260" t="s">
        <v>93</v>
      </c>
      <c r="AG60" s="260">
        <f>ROWS($AF$5:AF60)</f>
        <v>56</v>
      </c>
      <c r="AH60" s="128" t="str">
        <f t="shared" si="1"/>
        <v/>
      </c>
      <c r="AI60" s="128" t="str">
        <f>IFERROR(SMALL($AH$5:$AH$188,ROWS($AF$5:AF60)),"")</f>
        <v/>
      </c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247"/>
      <c r="DD60" s="247"/>
    </row>
    <row r="61" spans="3:108">
      <c r="C61" s="128" t="s">
        <v>482</v>
      </c>
      <c r="D61" s="105">
        <v>1.3724266999376169E-2</v>
      </c>
      <c r="E61" s="138">
        <v>0.67373674360573921</v>
      </c>
      <c r="F61" s="138">
        <v>4.4416718652526513E-2</v>
      </c>
      <c r="G61" s="138">
        <v>6.5502183406113534E-3</v>
      </c>
      <c r="H61" s="138">
        <v>6.6625077978789762E-2</v>
      </c>
      <c r="I61" s="138">
        <v>8.4716157205240172E-2</v>
      </c>
      <c r="J61" s="138">
        <v>3.3063006862133499E-3</v>
      </c>
      <c r="K61" s="138">
        <v>4.4915782907049284E-3</v>
      </c>
      <c r="L61" s="105">
        <v>2.5577043044291954E-3</v>
      </c>
      <c r="M61" s="105">
        <v>9.9875233936369309E-2</v>
      </c>
      <c r="N61" s="105">
        <v>0.32626325639426074</v>
      </c>
      <c r="O61" s="128" t="s">
        <v>93</v>
      </c>
      <c r="P61" s="260">
        <f>ROWS($O$5:O61)</f>
        <v>57</v>
      </c>
      <c r="Q61" s="128" t="str">
        <f t="shared" si="0"/>
        <v/>
      </c>
      <c r="R61" s="128" t="str">
        <f>IFERROR(SMALL($Q$5:$Q$188,ROWS(O$5:$O61)),"")</f>
        <v/>
      </c>
      <c r="T61" s="128" t="s">
        <v>482</v>
      </c>
      <c r="U61" s="128">
        <v>220</v>
      </c>
      <c r="V61" s="128">
        <v>10800</v>
      </c>
      <c r="W61" s="128">
        <v>710</v>
      </c>
      <c r="X61" s="128">
        <v>105</v>
      </c>
      <c r="Y61" s="128">
        <v>1070</v>
      </c>
      <c r="Z61" s="128">
        <v>1360</v>
      </c>
      <c r="AA61" s="128">
        <v>55</v>
      </c>
      <c r="AB61" s="260">
        <v>70</v>
      </c>
      <c r="AC61" s="260">
        <v>40</v>
      </c>
      <c r="AD61" s="260">
        <v>1600</v>
      </c>
      <c r="AE61" s="260">
        <v>5230</v>
      </c>
      <c r="AF61" s="260" t="s">
        <v>93</v>
      </c>
      <c r="AG61" s="260">
        <f>ROWS($AF$5:AF61)</f>
        <v>57</v>
      </c>
      <c r="AH61" s="128" t="str">
        <f t="shared" si="1"/>
        <v/>
      </c>
      <c r="AI61" s="128" t="str">
        <f>IFERROR(SMALL($AH$5:$AH$188,ROWS($AF$5:AF61)),"")</f>
        <v/>
      </c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247"/>
      <c r="DD61" s="247"/>
    </row>
    <row r="62" spans="3:108">
      <c r="C62" s="128" t="s">
        <v>483</v>
      </c>
      <c r="D62" s="105">
        <v>1.1426837900697744E-2</v>
      </c>
      <c r="E62" s="138">
        <v>0.87344524218829001</v>
      </c>
      <c r="F62" s="138">
        <v>2.8314288603498838E-2</v>
      </c>
      <c r="G62" s="138">
        <v>4.1965820608757202E-3</v>
      </c>
      <c r="H62" s="138">
        <v>1.2640307412276267E-2</v>
      </c>
      <c r="I62" s="138">
        <v>4.2066943068055418E-2</v>
      </c>
      <c r="J62" s="138">
        <v>2.0224491859642028E-3</v>
      </c>
      <c r="K62" s="138">
        <v>3.5392860754373547E-3</v>
      </c>
      <c r="L62" s="105">
        <v>2.5280614824552534E-4</v>
      </c>
      <c r="M62" s="105">
        <v>2.2095257356658914E-2</v>
      </c>
      <c r="N62" s="105">
        <v>0.12655475781170997</v>
      </c>
      <c r="O62" s="128" t="s">
        <v>93</v>
      </c>
      <c r="P62" s="260">
        <f>ROWS($O$5:O62)</f>
        <v>58</v>
      </c>
      <c r="Q62" s="128" t="str">
        <f t="shared" si="0"/>
        <v/>
      </c>
      <c r="R62" s="128" t="str">
        <f>IFERROR(SMALL($Q$5:$Q$188,ROWS(O$5:$O62)),"")</f>
        <v/>
      </c>
      <c r="T62" s="128" t="s">
        <v>483</v>
      </c>
      <c r="U62" s="128">
        <v>225</v>
      </c>
      <c r="V62" s="128">
        <v>17275</v>
      </c>
      <c r="W62" s="128">
        <v>560</v>
      </c>
      <c r="X62" s="128">
        <v>85</v>
      </c>
      <c r="Y62" s="128">
        <v>250</v>
      </c>
      <c r="Z62" s="128">
        <v>830</v>
      </c>
      <c r="AA62" s="128">
        <v>40</v>
      </c>
      <c r="AB62" s="260">
        <v>70</v>
      </c>
      <c r="AC62" s="260">
        <v>5</v>
      </c>
      <c r="AD62" s="260">
        <v>435</v>
      </c>
      <c r="AE62" s="260">
        <v>2505</v>
      </c>
      <c r="AF62" s="260" t="s">
        <v>93</v>
      </c>
      <c r="AG62" s="260">
        <f>ROWS($AF$5:AF62)</f>
        <v>58</v>
      </c>
      <c r="AH62" s="128" t="str">
        <f t="shared" si="1"/>
        <v/>
      </c>
      <c r="AI62" s="128" t="str">
        <f>IFERROR(SMALL($AH$5:$AH$188,ROWS($AF$5:AF62)),"")</f>
        <v/>
      </c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247"/>
      <c r="DD62" s="247"/>
    </row>
    <row r="63" spans="3:108">
      <c r="C63" s="128" t="s">
        <v>484</v>
      </c>
      <c r="D63" s="105">
        <v>9.1743119266055051E-3</v>
      </c>
      <c r="E63" s="138">
        <v>0.80835881753312944</v>
      </c>
      <c r="F63" s="138">
        <v>5.7084607543323139E-2</v>
      </c>
      <c r="G63" s="138">
        <v>5.0968399592252805E-3</v>
      </c>
      <c r="H63" s="138">
        <v>2.2426095820591234E-2</v>
      </c>
      <c r="I63" s="138">
        <v>3.8735983690112129E-2</v>
      </c>
      <c r="J63" s="138">
        <v>1.0193679918450561E-3</v>
      </c>
      <c r="K63" s="138">
        <v>4.0774719673802246E-3</v>
      </c>
      <c r="L63" s="105">
        <v>0</v>
      </c>
      <c r="M63" s="105">
        <v>5.4026503567787973E-2</v>
      </c>
      <c r="N63" s="105">
        <v>0.19164118246687054</v>
      </c>
      <c r="O63" s="128" t="s">
        <v>93</v>
      </c>
      <c r="P63" s="260">
        <f>ROWS($O$5:O63)</f>
        <v>59</v>
      </c>
      <c r="Q63" s="128" t="str">
        <f t="shared" si="0"/>
        <v/>
      </c>
      <c r="R63" s="128" t="str">
        <f>IFERROR(SMALL($Q$5:$Q$188,ROWS(O$5:$O63)),"")</f>
        <v/>
      </c>
      <c r="T63" s="128" t="s">
        <v>484</v>
      </c>
      <c r="U63" s="128">
        <v>10</v>
      </c>
      <c r="V63" s="128">
        <v>795</v>
      </c>
      <c r="W63" s="128">
        <v>55</v>
      </c>
      <c r="X63" s="128">
        <v>5</v>
      </c>
      <c r="Y63" s="128">
        <v>20</v>
      </c>
      <c r="Z63" s="128">
        <v>40</v>
      </c>
      <c r="AA63" s="128" t="s">
        <v>128</v>
      </c>
      <c r="AB63" s="260">
        <v>5</v>
      </c>
      <c r="AC63" s="257">
        <v>0</v>
      </c>
      <c r="AD63" s="260">
        <v>55</v>
      </c>
      <c r="AE63" s="260">
        <v>190</v>
      </c>
      <c r="AF63" s="260" t="s">
        <v>93</v>
      </c>
      <c r="AG63" s="260">
        <f>ROWS($AF$5:AF63)</f>
        <v>59</v>
      </c>
      <c r="AH63" s="128" t="str">
        <f t="shared" si="1"/>
        <v/>
      </c>
      <c r="AI63" s="128" t="str">
        <f>IFERROR(SMALL($AH$5:$AH$188,ROWS($AF$5:AF63)),"")</f>
        <v/>
      </c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247"/>
      <c r="DD63" s="247"/>
    </row>
    <row r="64" spans="3:108">
      <c r="C64" s="128" t="s">
        <v>485</v>
      </c>
      <c r="D64" s="105">
        <v>1.2008895478131949E-2</v>
      </c>
      <c r="E64" s="138">
        <v>0.79540400296515934</v>
      </c>
      <c r="F64" s="138">
        <v>4.5811712379540404E-2</v>
      </c>
      <c r="G64" s="138">
        <v>7.4128984432913266E-3</v>
      </c>
      <c r="H64" s="138">
        <v>3.4099332839140101E-2</v>
      </c>
      <c r="I64" s="138">
        <v>4.9518161601186064E-2</v>
      </c>
      <c r="J64" s="138">
        <v>2.3721275018532247E-3</v>
      </c>
      <c r="K64" s="138">
        <v>2.6686434395848777E-3</v>
      </c>
      <c r="L64" s="105">
        <v>1.4825796886582654E-4</v>
      </c>
      <c r="M64" s="105">
        <v>5.0555967383246851E-2</v>
      </c>
      <c r="N64" s="105">
        <v>0.20459599703484063</v>
      </c>
      <c r="O64" s="128" t="s">
        <v>93</v>
      </c>
      <c r="P64" s="260">
        <f>ROWS($O$5:O64)</f>
        <v>60</v>
      </c>
      <c r="Q64" s="128" t="str">
        <f t="shared" si="0"/>
        <v/>
      </c>
      <c r="R64" s="128" t="str">
        <f>IFERROR(SMALL($Q$5:$Q$188,ROWS(O$5:$O64)),"")</f>
        <v/>
      </c>
      <c r="T64" s="128" t="s">
        <v>485</v>
      </c>
      <c r="U64" s="128">
        <v>80</v>
      </c>
      <c r="V64" s="128">
        <v>5365</v>
      </c>
      <c r="W64" s="128">
        <v>310</v>
      </c>
      <c r="X64" s="128">
        <v>50</v>
      </c>
      <c r="Y64" s="128">
        <v>230</v>
      </c>
      <c r="Z64" s="128">
        <v>335</v>
      </c>
      <c r="AA64" s="128">
        <v>15</v>
      </c>
      <c r="AB64" s="260">
        <v>20</v>
      </c>
      <c r="AC64" s="260" t="s">
        <v>128</v>
      </c>
      <c r="AD64" s="260">
        <v>340</v>
      </c>
      <c r="AE64" s="260">
        <v>1380</v>
      </c>
      <c r="AF64" s="260" t="s">
        <v>93</v>
      </c>
      <c r="AG64" s="260">
        <f>ROWS($AF$5:AF64)</f>
        <v>60</v>
      </c>
      <c r="AH64" s="128" t="str">
        <f t="shared" si="1"/>
        <v/>
      </c>
      <c r="AI64" s="128" t="str">
        <f>IFERROR(SMALL($AH$5:$AH$188,ROWS($AF$5:AF64)),"")</f>
        <v/>
      </c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247"/>
      <c r="DD64" s="247"/>
    </row>
    <row r="65" spans="3:108">
      <c r="C65" s="128" t="s">
        <v>486</v>
      </c>
      <c r="D65" s="105">
        <v>1.5761821366024518E-2</v>
      </c>
      <c r="E65" s="138">
        <v>0.83012259194395799</v>
      </c>
      <c r="F65" s="138">
        <v>1.5761821366024518E-2</v>
      </c>
      <c r="G65" s="138">
        <v>0</v>
      </c>
      <c r="H65" s="138">
        <v>3.5026269702276708E-2</v>
      </c>
      <c r="I65" s="138">
        <v>6.6549912434325745E-2</v>
      </c>
      <c r="J65" s="138">
        <v>1.7513134851138354E-3</v>
      </c>
      <c r="K65" s="138">
        <v>5.2539404553415062E-3</v>
      </c>
      <c r="L65" s="105">
        <v>0</v>
      </c>
      <c r="M65" s="105">
        <v>2.9772329246935202E-2</v>
      </c>
      <c r="N65" s="105">
        <v>0.16987740805604204</v>
      </c>
      <c r="O65" s="128" t="s">
        <v>93</v>
      </c>
      <c r="P65" s="260">
        <f>ROWS($O$5:O65)</f>
        <v>61</v>
      </c>
      <c r="Q65" s="128" t="str">
        <f t="shared" si="0"/>
        <v/>
      </c>
      <c r="R65" s="128" t="str">
        <f>IFERROR(SMALL($Q$5:$Q$188,ROWS(O$5:$O65)),"")</f>
        <v/>
      </c>
      <c r="T65" s="128" t="s">
        <v>486</v>
      </c>
      <c r="U65" s="128">
        <v>10</v>
      </c>
      <c r="V65" s="128">
        <v>475</v>
      </c>
      <c r="W65" s="128">
        <v>10</v>
      </c>
      <c r="X65" s="257">
        <v>0</v>
      </c>
      <c r="Y65" s="128">
        <v>20</v>
      </c>
      <c r="Z65" s="128">
        <v>40</v>
      </c>
      <c r="AA65" s="128" t="s">
        <v>128</v>
      </c>
      <c r="AB65" s="260">
        <v>5</v>
      </c>
      <c r="AC65" s="257">
        <v>0</v>
      </c>
      <c r="AD65" s="260">
        <v>15</v>
      </c>
      <c r="AE65" s="260">
        <v>95</v>
      </c>
      <c r="AF65" s="260" t="s">
        <v>93</v>
      </c>
      <c r="AG65" s="260">
        <f>ROWS($AF$5:AF65)</f>
        <v>61</v>
      </c>
      <c r="AH65" s="128" t="str">
        <f t="shared" si="1"/>
        <v/>
      </c>
      <c r="AI65" s="128" t="str">
        <f>IFERROR(SMALL($AH$5:$AH$188,ROWS($AF$5:AF65)),"")</f>
        <v/>
      </c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247"/>
      <c r="DD65" s="247"/>
    </row>
    <row r="66" spans="3:108">
      <c r="C66" s="128" t="s">
        <v>487</v>
      </c>
      <c r="D66" s="105">
        <v>0</v>
      </c>
      <c r="E66" s="138">
        <v>0.98421052631578942</v>
      </c>
      <c r="F66" s="138">
        <v>5.263157894736842E-3</v>
      </c>
      <c r="G66" s="138">
        <v>0</v>
      </c>
      <c r="H66" s="138">
        <v>0</v>
      </c>
      <c r="I66" s="138">
        <v>5.263157894736842E-3</v>
      </c>
      <c r="J66" s="138">
        <v>0</v>
      </c>
      <c r="K66" s="138">
        <v>0</v>
      </c>
      <c r="L66" s="105">
        <v>0</v>
      </c>
      <c r="M66" s="105">
        <v>5.263157894736842E-3</v>
      </c>
      <c r="N66" s="105">
        <v>1.5789473684210527E-2</v>
      </c>
      <c r="O66" s="128" t="s">
        <v>93</v>
      </c>
      <c r="P66" s="260">
        <f>ROWS($O$5:O66)</f>
        <v>62</v>
      </c>
      <c r="Q66" s="128" t="str">
        <f t="shared" si="0"/>
        <v/>
      </c>
      <c r="R66" s="128" t="str">
        <f>IFERROR(SMALL($Q$5:$Q$188,ROWS(O$5:$O66)),"")</f>
        <v/>
      </c>
      <c r="T66" s="128" t="s">
        <v>487</v>
      </c>
      <c r="U66" s="257">
        <v>0</v>
      </c>
      <c r="V66" s="128">
        <v>185</v>
      </c>
      <c r="W66" s="128" t="s">
        <v>128</v>
      </c>
      <c r="X66" s="257">
        <v>0</v>
      </c>
      <c r="Y66" s="257">
        <v>0</v>
      </c>
      <c r="Z66" s="128" t="s">
        <v>128</v>
      </c>
      <c r="AA66" s="257">
        <v>0</v>
      </c>
      <c r="AB66" s="257">
        <v>0</v>
      </c>
      <c r="AC66" s="257">
        <v>0</v>
      </c>
      <c r="AD66" s="260" t="s">
        <v>128</v>
      </c>
      <c r="AE66" s="260">
        <v>5</v>
      </c>
      <c r="AF66" s="260" t="s">
        <v>93</v>
      </c>
      <c r="AG66" s="260">
        <f>ROWS($AF$5:AF66)</f>
        <v>62</v>
      </c>
      <c r="AH66" s="128" t="str">
        <f t="shared" si="1"/>
        <v/>
      </c>
      <c r="AI66" s="128" t="str">
        <f>IFERROR(SMALL($AH$5:$AH$188,ROWS($AF$5:AF66)),"")</f>
        <v/>
      </c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247"/>
      <c r="DD66" s="247"/>
    </row>
    <row r="67" spans="3:108">
      <c r="C67" s="128" t="s">
        <v>488</v>
      </c>
      <c r="D67" s="105">
        <v>6.8002863278453828E-3</v>
      </c>
      <c r="E67" s="138">
        <v>0.80959198282032929</v>
      </c>
      <c r="F67" s="138">
        <v>5.476020042949177E-2</v>
      </c>
      <c r="G67" s="138">
        <v>3.2211882605583395E-3</v>
      </c>
      <c r="H67" s="138">
        <v>2.0758768790264854E-2</v>
      </c>
      <c r="I67" s="138">
        <v>6.084466714387974E-2</v>
      </c>
      <c r="J67" s="138">
        <v>2.8632784538296348E-3</v>
      </c>
      <c r="K67" s="138">
        <v>2.8632784538296348E-3</v>
      </c>
      <c r="L67" s="105">
        <v>0</v>
      </c>
      <c r="M67" s="105">
        <v>3.8296349319971369E-2</v>
      </c>
      <c r="N67" s="105">
        <v>0.19040801717967074</v>
      </c>
      <c r="O67" s="128" t="s">
        <v>93</v>
      </c>
      <c r="P67" s="260">
        <f>ROWS($O$5:O67)</f>
        <v>63</v>
      </c>
      <c r="Q67" s="128" t="str">
        <f t="shared" si="0"/>
        <v/>
      </c>
      <c r="R67" s="128" t="str">
        <f>IFERROR(SMALL($Q$5:$Q$188,ROWS(O$5:$O67)),"")</f>
        <v/>
      </c>
      <c r="T67" s="128" t="s">
        <v>488</v>
      </c>
      <c r="U67" s="128">
        <v>20</v>
      </c>
      <c r="V67" s="128">
        <v>2260</v>
      </c>
      <c r="W67" s="128">
        <v>155</v>
      </c>
      <c r="X67" s="128">
        <v>10</v>
      </c>
      <c r="Y67" s="128">
        <v>60</v>
      </c>
      <c r="Z67" s="128">
        <v>170</v>
      </c>
      <c r="AA67" s="128">
        <v>10</v>
      </c>
      <c r="AB67" s="260">
        <v>10</v>
      </c>
      <c r="AC67" s="257">
        <v>0</v>
      </c>
      <c r="AD67" s="260">
        <v>105</v>
      </c>
      <c r="AE67" s="260">
        <v>530</v>
      </c>
      <c r="AF67" s="260" t="s">
        <v>93</v>
      </c>
      <c r="AG67" s="260">
        <f>ROWS($AF$5:AF67)</f>
        <v>63</v>
      </c>
      <c r="AH67" s="128" t="str">
        <f t="shared" si="1"/>
        <v/>
      </c>
      <c r="AI67" s="128" t="str">
        <f>IFERROR(SMALL($AH$5:$AH$188,ROWS($AF$5:AF67)),"")</f>
        <v/>
      </c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247"/>
      <c r="DD67" s="247"/>
    </row>
    <row r="68" spans="3:108">
      <c r="C68" s="128" t="s">
        <v>489</v>
      </c>
      <c r="D68" s="105">
        <v>1.4544098452358755E-2</v>
      </c>
      <c r="E68" s="138">
        <v>0.81484243893343278</v>
      </c>
      <c r="F68" s="138">
        <v>5.7989931008763748E-2</v>
      </c>
      <c r="G68" s="138">
        <v>5.5938840201379828E-3</v>
      </c>
      <c r="H68" s="138">
        <v>1.5103486854372553E-2</v>
      </c>
      <c r="I68" s="138">
        <v>4.4564609360432592E-2</v>
      </c>
      <c r="J68" s="138">
        <v>2.9834048107402573E-3</v>
      </c>
      <c r="K68" s="138">
        <v>3.1698676114115232E-3</v>
      </c>
      <c r="L68" s="105">
        <v>0</v>
      </c>
      <c r="M68" s="105">
        <v>4.1208278948349802E-2</v>
      </c>
      <c r="N68" s="105">
        <v>0.18515756106656722</v>
      </c>
      <c r="O68" s="128" t="s">
        <v>93</v>
      </c>
      <c r="P68" s="260">
        <f>ROWS($O$5:O68)</f>
        <v>64</v>
      </c>
      <c r="Q68" s="128" t="str">
        <f t="shared" si="0"/>
        <v/>
      </c>
      <c r="R68" s="128" t="str">
        <f>IFERROR(SMALL($Q$5:$Q$188,ROWS(O$5:$O68)),"")</f>
        <v/>
      </c>
      <c r="T68" s="128" t="s">
        <v>489</v>
      </c>
      <c r="U68" s="128">
        <v>80</v>
      </c>
      <c r="V68" s="128">
        <v>4370</v>
      </c>
      <c r="W68" s="128">
        <v>310</v>
      </c>
      <c r="X68" s="128">
        <v>30</v>
      </c>
      <c r="Y68" s="128">
        <v>80</v>
      </c>
      <c r="Z68" s="128">
        <v>240</v>
      </c>
      <c r="AA68" s="128">
        <v>15</v>
      </c>
      <c r="AB68" s="260">
        <v>15</v>
      </c>
      <c r="AC68" s="257">
        <v>0</v>
      </c>
      <c r="AD68" s="260">
        <v>220</v>
      </c>
      <c r="AE68" s="260">
        <v>995</v>
      </c>
      <c r="AF68" s="260" t="s">
        <v>93</v>
      </c>
      <c r="AG68" s="260">
        <f>ROWS($AF$5:AF68)</f>
        <v>64</v>
      </c>
      <c r="AH68" s="128" t="str">
        <f t="shared" si="1"/>
        <v/>
      </c>
      <c r="AI68" s="128" t="str">
        <f>IFERROR(SMALL($AH$5:$AH$188,ROWS($AF$5:AF68)),"")</f>
        <v/>
      </c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247"/>
      <c r="DD68" s="247"/>
    </row>
    <row r="69" spans="3:108">
      <c r="C69" s="128" t="s">
        <v>490</v>
      </c>
      <c r="D69" s="105">
        <v>3.003003003003003E-2</v>
      </c>
      <c r="E69" s="138">
        <v>0.86636636636636633</v>
      </c>
      <c r="F69" s="138">
        <v>1.951951951951952E-2</v>
      </c>
      <c r="G69" s="138">
        <v>4.5045045045045045E-3</v>
      </c>
      <c r="H69" s="138">
        <v>7.5075075075075074E-3</v>
      </c>
      <c r="I69" s="138">
        <v>4.0540540540540543E-2</v>
      </c>
      <c r="J69" s="138">
        <v>0</v>
      </c>
      <c r="K69" s="138">
        <v>1.5015015015015015E-3</v>
      </c>
      <c r="L69" s="105">
        <v>0</v>
      </c>
      <c r="M69" s="105">
        <v>3.003003003003003E-2</v>
      </c>
      <c r="N69" s="105">
        <v>0.13363363363363365</v>
      </c>
      <c r="O69" s="128" t="s">
        <v>93</v>
      </c>
      <c r="P69" s="260">
        <f>ROWS($O$5:O69)</f>
        <v>65</v>
      </c>
      <c r="Q69" s="128" t="str">
        <f t="shared" si="0"/>
        <v/>
      </c>
      <c r="R69" s="128" t="str">
        <f>IFERROR(SMALL($Q$5:$Q$188,ROWS(O$5:$O69)),"")</f>
        <v/>
      </c>
      <c r="T69" s="128" t="s">
        <v>490</v>
      </c>
      <c r="U69" s="128">
        <v>20</v>
      </c>
      <c r="V69" s="128">
        <v>575</v>
      </c>
      <c r="W69" s="128">
        <v>15</v>
      </c>
      <c r="X69" s="128">
        <v>5</v>
      </c>
      <c r="Y69" s="128">
        <v>5</v>
      </c>
      <c r="Z69" s="128">
        <v>25</v>
      </c>
      <c r="AA69" s="257">
        <v>0</v>
      </c>
      <c r="AB69" s="260" t="s">
        <v>128</v>
      </c>
      <c r="AC69" s="257">
        <v>0</v>
      </c>
      <c r="AD69" s="260">
        <v>20</v>
      </c>
      <c r="AE69" s="260">
        <v>90</v>
      </c>
      <c r="AF69" s="260" t="s">
        <v>93</v>
      </c>
      <c r="AG69" s="260">
        <f>ROWS($AF$5:AF69)</f>
        <v>65</v>
      </c>
      <c r="AH69" s="128" t="str">
        <f t="shared" si="1"/>
        <v/>
      </c>
      <c r="AI69" s="128" t="str">
        <f>IFERROR(SMALL($AH$5:$AH$188,ROWS($AF$5:AF69)),"")</f>
        <v/>
      </c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247"/>
      <c r="DD69" s="247"/>
    </row>
    <row r="70" spans="3:108">
      <c r="C70" s="128" t="s">
        <v>491</v>
      </c>
      <c r="D70" s="105">
        <v>1.4606437652150393E-2</v>
      </c>
      <c r="E70" s="138">
        <v>0.83527184203408167</v>
      </c>
      <c r="F70" s="138">
        <v>3.8409521233432511E-2</v>
      </c>
      <c r="G70" s="138">
        <v>4.8688125507167978E-3</v>
      </c>
      <c r="H70" s="138">
        <v>1.9745739789018123E-2</v>
      </c>
      <c r="I70" s="138">
        <v>4.4630781714903978E-2</v>
      </c>
      <c r="J70" s="138">
        <v>1.0819583446037328E-3</v>
      </c>
      <c r="K70" s="138">
        <v>3.7868542061130646E-3</v>
      </c>
      <c r="L70" s="105">
        <v>8.1146875845279957E-4</v>
      </c>
      <c r="M70" s="105">
        <v>3.6786583716526912E-2</v>
      </c>
      <c r="N70" s="105">
        <v>0.1647281579659183</v>
      </c>
      <c r="O70" s="128" t="s">
        <v>93</v>
      </c>
      <c r="P70" s="260">
        <f>ROWS($O$5:O70)</f>
        <v>66</v>
      </c>
      <c r="Q70" s="128" t="str">
        <f t="shared" ref="Q70:Q133" si="2">IF($AP$4=O70,P70,"")</f>
        <v/>
      </c>
      <c r="R70" s="128" t="str">
        <f>IFERROR(SMALL($Q$5:$Q$188,ROWS(O$5:$O70)),"")</f>
        <v/>
      </c>
      <c r="T70" s="128" t="s">
        <v>491</v>
      </c>
      <c r="U70" s="128">
        <v>55</v>
      </c>
      <c r="V70" s="128">
        <v>3090</v>
      </c>
      <c r="W70" s="128">
        <v>140</v>
      </c>
      <c r="X70" s="128">
        <v>20</v>
      </c>
      <c r="Y70" s="128">
        <v>75</v>
      </c>
      <c r="Z70" s="128">
        <v>165</v>
      </c>
      <c r="AA70" s="128">
        <v>5</v>
      </c>
      <c r="AB70" s="260">
        <v>15</v>
      </c>
      <c r="AC70" s="260">
        <v>5</v>
      </c>
      <c r="AD70" s="260">
        <v>135</v>
      </c>
      <c r="AE70" s="260">
        <v>610</v>
      </c>
      <c r="AF70" s="260" t="s">
        <v>93</v>
      </c>
      <c r="AG70" s="260">
        <f>ROWS($AF$5:AF70)</f>
        <v>66</v>
      </c>
      <c r="AH70" s="128" t="str">
        <f t="shared" ref="AH70:AH133" si="3">IF($AP$4=AF70,AG70,"")</f>
        <v/>
      </c>
      <c r="AI70" s="128" t="str">
        <f>IFERROR(SMALL($AH$5:$AH$188,ROWS($AF$5:AF70)),"")</f>
        <v/>
      </c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247"/>
      <c r="DD70" s="247"/>
    </row>
    <row r="71" spans="3:108">
      <c r="C71" s="128" t="s">
        <v>492</v>
      </c>
      <c r="D71" s="105">
        <v>2.4630541871921183E-3</v>
      </c>
      <c r="E71" s="138">
        <v>0.93349753694581283</v>
      </c>
      <c r="F71" s="138">
        <v>4.9261083743842365E-3</v>
      </c>
      <c r="G71" s="138">
        <v>0</v>
      </c>
      <c r="H71" s="138">
        <v>2.4630541871921183E-3</v>
      </c>
      <c r="I71" s="138">
        <v>4.9261083743842367E-2</v>
      </c>
      <c r="J71" s="138">
        <v>0</v>
      </c>
      <c r="K71" s="138">
        <v>2.4630541871921183E-3</v>
      </c>
      <c r="L71" s="105">
        <v>0</v>
      </c>
      <c r="M71" s="105">
        <v>4.9261083743842365E-3</v>
      </c>
      <c r="N71" s="105">
        <v>6.6502463054187194E-2</v>
      </c>
      <c r="O71" s="128" t="s">
        <v>93</v>
      </c>
      <c r="P71" s="260">
        <f>ROWS($O$5:O71)</f>
        <v>67</v>
      </c>
      <c r="Q71" s="128" t="str">
        <f t="shared" si="2"/>
        <v/>
      </c>
      <c r="R71" s="128" t="str">
        <f>IFERROR(SMALL($Q$5:$Q$188,ROWS(O$5:$O71)),"")</f>
        <v/>
      </c>
      <c r="T71" s="128" t="s">
        <v>492</v>
      </c>
      <c r="U71" s="128" t="s">
        <v>128</v>
      </c>
      <c r="V71" s="128">
        <v>380</v>
      </c>
      <c r="W71" s="128" t="s">
        <v>128</v>
      </c>
      <c r="X71" s="257">
        <v>0</v>
      </c>
      <c r="Y71" s="128" t="s">
        <v>128</v>
      </c>
      <c r="Z71" s="128">
        <v>20</v>
      </c>
      <c r="AA71" s="257">
        <v>0</v>
      </c>
      <c r="AB71" s="260" t="s">
        <v>128</v>
      </c>
      <c r="AC71" s="257">
        <v>0</v>
      </c>
      <c r="AD71" s="260" t="s">
        <v>128</v>
      </c>
      <c r="AE71" s="260">
        <v>25</v>
      </c>
      <c r="AF71" s="260" t="s">
        <v>93</v>
      </c>
      <c r="AG71" s="260">
        <f>ROWS($AF$5:AF71)</f>
        <v>67</v>
      </c>
      <c r="AH71" s="128" t="str">
        <f t="shared" si="3"/>
        <v/>
      </c>
      <c r="AI71" s="128" t="str">
        <f>IFERROR(SMALL($AH$5:$AH$188,ROWS($AF$5:AF71)),"")</f>
        <v/>
      </c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247"/>
      <c r="DD71" s="247"/>
    </row>
    <row r="72" spans="3:108">
      <c r="C72" s="128" t="s">
        <v>493</v>
      </c>
      <c r="D72" s="105">
        <v>9.2062702164717597E-3</v>
      </c>
      <c r="E72" s="138">
        <v>0.85444140333416274</v>
      </c>
      <c r="F72" s="138">
        <v>1.1694451356058721E-2</v>
      </c>
      <c r="G72" s="138">
        <v>2.7369992535456579E-3</v>
      </c>
      <c r="H72" s="138">
        <v>1.8661358546902214E-2</v>
      </c>
      <c r="I72" s="138">
        <v>7.5640706643443648E-2</v>
      </c>
      <c r="J72" s="138">
        <v>2.2393630256282659E-3</v>
      </c>
      <c r="K72" s="138">
        <v>2.7369992535456579E-3</v>
      </c>
      <c r="L72" s="105">
        <v>2.488181139586962E-4</v>
      </c>
      <c r="M72" s="105">
        <v>2.2393630256282656E-2</v>
      </c>
      <c r="N72" s="105">
        <v>0.14555859666583729</v>
      </c>
      <c r="O72" s="128" t="s">
        <v>93</v>
      </c>
      <c r="P72" s="260">
        <f>ROWS($O$5:O72)</f>
        <v>68</v>
      </c>
      <c r="Q72" s="128" t="str">
        <f t="shared" si="2"/>
        <v/>
      </c>
      <c r="R72" s="128" t="str">
        <f>IFERROR(SMALL($Q$5:$Q$188,ROWS(O$5:$O72)),"")</f>
        <v/>
      </c>
      <c r="T72" s="128" t="s">
        <v>493</v>
      </c>
      <c r="U72" s="128">
        <v>35</v>
      </c>
      <c r="V72" s="128">
        <v>3435</v>
      </c>
      <c r="W72" s="128">
        <v>45</v>
      </c>
      <c r="X72" s="128">
        <v>10</v>
      </c>
      <c r="Y72" s="128">
        <v>75</v>
      </c>
      <c r="Z72" s="128">
        <v>305</v>
      </c>
      <c r="AA72" s="128">
        <v>10</v>
      </c>
      <c r="AB72" s="260">
        <v>10</v>
      </c>
      <c r="AC72" s="260" t="s">
        <v>128</v>
      </c>
      <c r="AD72" s="260">
        <v>90</v>
      </c>
      <c r="AE72" s="260">
        <v>585</v>
      </c>
      <c r="AF72" s="260" t="s">
        <v>93</v>
      </c>
      <c r="AG72" s="260">
        <f>ROWS($AF$5:AF72)</f>
        <v>68</v>
      </c>
      <c r="AH72" s="128" t="str">
        <f t="shared" si="3"/>
        <v/>
      </c>
      <c r="AI72" s="128" t="str">
        <f>IFERROR(SMALL($AH$5:$AH$188,ROWS($AF$5:AF72)),"")</f>
        <v/>
      </c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247"/>
      <c r="DD72" s="247"/>
    </row>
    <row r="73" spans="3:108">
      <c r="C73" s="128" t="s">
        <v>494</v>
      </c>
      <c r="D73" s="105">
        <v>1.4557670772676373E-2</v>
      </c>
      <c r="E73" s="138">
        <v>0.84322508398656215</v>
      </c>
      <c r="F73" s="138">
        <v>1.3437849944008958E-2</v>
      </c>
      <c r="G73" s="138">
        <v>3.3594624860022394E-3</v>
      </c>
      <c r="H73" s="138">
        <v>1.3437849944008958E-2</v>
      </c>
      <c r="I73" s="138">
        <v>8.3986562150055996E-2</v>
      </c>
      <c r="J73" s="138">
        <v>1.1198208286674132E-3</v>
      </c>
      <c r="K73" s="138">
        <v>1.1198208286674132E-3</v>
      </c>
      <c r="L73" s="105">
        <v>0</v>
      </c>
      <c r="M73" s="105">
        <v>2.5755879059350503E-2</v>
      </c>
      <c r="N73" s="105">
        <v>0.15677491601343785</v>
      </c>
      <c r="O73" s="128" t="s">
        <v>93</v>
      </c>
      <c r="P73" s="260">
        <f>ROWS($O$5:O73)</f>
        <v>69</v>
      </c>
      <c r="Q73" s="128" t="str">
        <f t="shared" si="2"/>
        <v/>
      </c>
      <c r="R73" s="128" t="str">
        <f>IFERROR(SMALL($Q$5:$Q$188,ROWS(O$5:$O73)),"")</f>
        <v/>
      </c>
      <c r="T73" s="128" t="s">
        <v>494</v>
      </c>
      <c r="U73" s="128">
        <v>15</v>
      </c>
      <c r="V73" s="128">
        <v>755</v>
      </c>
      <c r="W73" s="128">
        <v>10</v>
      </c>
      <c r="X73" s="128">
        <v>5</v>
      </c>
      <c r="Y73" s="128">
        <v>10</v>
      </c>
      <c r="Z73" s="128">
        <v>75</v>
      </c>
      <c r="AA73" s="128" t="s">
        <v>128</v>
      </c>
      <c r="AB73" s="260" t="s">
        <v>128</v>
      </c>
      <c r="AC73" s="257">
        <v>0</v>
      </c>
      <c r="AD73" s="260">
        <v>25</v>
      </c>
      <c r="AE73" s="260">
        <v>140</v>
      </c>
      <c r="AF73" s="260" t="s">
        <v>93</v>
      </c>
      <c r="AG73" s="260">
        <f>ROWS($AF$5:AF73)</f>
        <v>69</v>
      </c>
      <c r="AH73" s="128" t="str">
        <f t="shared" si="3"/>
        <v/>
      </c>
      <c r="AI73" s="128" t="str">
        <f>IFERROR(SMALL($AH$5:$AH$188,ROWS($AF$5:AF73)),"")</f>
        <v/>
      </c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247"/>
      <c r="DD73" s="247"/>
    </row>
    <row r="74" spans="3:108">
      <c r="C74" s="128" t="s">
        <v>470</v>
      </c>
      <c r="D74" s="105">
        <v>1.4964459408903853E-2</v>
      </c>
      <c r="E74" s="138">
        <v>0.73325851103628881</v>
      </c>
      <c r="F74" s="138">
        <v>3.5166479610924055E-2</v>
      </c>
      <c r="G74" s="138">
        <v>2.9928918817807705E-3</v>
      </c>
      <c r="H74" s="138">
        <v>3.3295922184811075E-2</v>
      </c>
      <c r="I74" s="138">
        <v>0.12046389824167603</v>
      </c>
      <c r="J74" s="138">
        <v>3.7411148522259632E-3</v>
      </c>
      <c r="K74" s="138">
        <v>4.11522633744856E-3</v>
      </c>
      <c r="L74" s="105">
        <v>1.8705574261129816E-3</v>
      </c>
      <c r="M74" s="105">
        <v>5.013093901982791E-2</v>
      </c>
      <c r="N74" s="105">
        <v>0.26674148896371119</v>
      </c>
      <c r="O74" s="128" t="s">
        <v>92</v>
      </c>
      <c r="P74" s="260">
        <f>ROWS($O$5:O74)</f>
        <v>70</v>
      </c>
      <c r="Q74" s="128" t="str">
        <f t="shared" si="2"/>
        <v/>
      </c>
      <c r="R74" s="128" t="str">
        <f>IFERROR(SMALL($Q$5:$Q$188,ROWS(O$5:$O74)),"")</f>
        <v/>
      </c>
      <c r="T74" s="128" t="s">
        <v>470</v>
      </c>
      <c r="U74" s="128">
        <v>40</v>
      </c>
      <c r="V74" s="128">
        <v>1960</v>
      </c>
      <c r="W74" s="128">
        <v>95</v>
      </c>
      <c r="X74" s="128">
        <v>10</v>
      </c>
      <c r="Y74" s="128">
        <v>90</v>
      </c>
      <c r="Z74" s="128">
        <v>320</v>
      </c>
      <c r="AA74" s="128">
        <v>10</v>
      </c>
      <c r="AB74" s="260">
        <v>10</v>
      </c>
      <c r="AC74" s="260">
        <v>5</v>
      </c>
      <c r="AD74" s="260">
        <v>135</v>
      </c>
      <c r="AE74" s="260">
        <v>715</v>
      </c>
      <c r="AF74" s="260" t="s">
        <v>92</v>
      </c>
      <c r="AG74" s="260">
        <f>ROWS($AF$5:AF74)</f>
        <v>70</v>
      </c>
      <c r="AH74" s="128" t="str">
        <f t="shared" si="3"/>
        <v/>
      </c>
      <c r="AI74" s="128" t="str">
        <f>IFERROR(SMALL($AH$5:$AH$188,ROWS($AF$5:AF74)),"")</f>
        <v/>
      </c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247"/>
      <c r="DD74" s="247"/>
    </row>
    <row r="75" spans="3:108">
      <c r="C75" s="128" t="s">
        <v>472</v>
      </c>
      <c r="D75" s="105">
        <v>7.0747462319286376E-3</v>
      </c>
      <c r="E75" s="138">
        <v>0.94432482313134425</v>
      </c>
      <c r="F75" s="138">
        <v>7.6899415564441707E-3</v>
      </c>
      <c r="G75" s="138">
        <v>8.7665333743463542E-3</v>
      </c>
      <c r="H75" s="138">
        <v>1.076591817902184E-2</v>
      </c>
      <c r="I75" s="138">
        <v>5.0753614272531526E-3</v>
      </c>
      <c r="J75" s="138">
        <v>1.3841894801599507E-3</v>
      </c>
      <c r="K75" s="138">
        <v>3.3835742848354351E-3</v>
      </c>
      <c r="L75" s="105">
        <v>0</v>
      </c>
      <c r="M75" s="105">
        <v>1.1534912334666256E-2</v>
      </c>
      <c r="N75" s="105">
        <v>5.56751768686558E-2</v>
      </c>
      <c r="O75" s="128" t="s">
        <v>92</v>
      </c>
      <c r="P75" s="260">
        <f>ROWS($O$5:O75)</f>
        <v>71</v>
      </c>
      <c r="Q75" s="128" t="str">
        <f t="shared" si="2"/>
        <v/>
      </c>
      <c r="R75" s="128" t="str">
        <f>IFERROR(SMALL($Q$5:$Q$188,ROWS(O$5:$O75)),"")</f>
        <v/>
      </c>
      <c r="T75" s="128" t="s">
        <v>472</v>
      </c>
      <c r="U75" s="128">
        <v>45</v>
      </c>
      <c r="V75" s="128">
        <v>6140</v>
      </c>
      <c r="W75" s="128">
        <v>50</v>
      </c>
      <c r="X75" s="128">
        <v>55</v>
      </c>
      <c r="Y75" s="128">
        <v>70</v>
      </c>
      <c r="Z75" s="128">
        <v>35</v>
      </c>
      <c r="AA75" s="128">
        <v>10</v>
      </c>
      <c r="AB75" s="260">
        <v>20</v>
      </c>
      <c r="AC75" s="257">
        <v>0</v>
      </c>
      <c r="AD75" s="260">
        <v>75</v>
      </c>
      <c r="AE75" s="260">
        <v>360</v>
      </c>
      <c r="AF75" s="260" t="s">
        <v>92</v>
      </c>
      <c r="AG75" s="260">
        <f>ROWS($AF$5:AF75)</f>
        <v>71</v>
      </c>
      <c r="AH75" s="128" t="str">
        <f t="shared" si="3"/>
        <v/>
      </c>
      <c r="AI75" s="128" t="str">
        <f>IFERROR(SMALL($AH$5:$AH$188,ROWS($AF$5:AF75)),"")</f>
        <v/>
      </c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247"/>
      <c r="DD75" s="247"/>
    </row>
    <row r="76" spans="3:108">
      <c r="C76" s="128" t="s">
        <v>473</v>
      </c>
      <c r="D76" s="105">
        <v>1.1545293072824156E-2</v>
      </c>
      <c r="E76" s="138">
        <v>0.76642984014209592</v>
      </c>
      <c r="F76" s="138">
        <v>5.6838365896980464E-2</v>
      </c>
      <c r="G76" s="138">
        <v>4.4404973357015983E-3</v>
      </c>
      <c r="H76" s="138">
        <v>3.2267613972764952E-2</v>
      </c>
      <c r="I76" s="138">
        <v>6.2759029011249259E-2</v>
      </c>
      <c r="J76" s="138">
        <v>3.2563647128478388E-3</v>
      </c>
      <c r="K76" s="138">
        <v>3.8484310242747188E-3</v>
      </c>
      <c r="L76" s="105">
        <v>0</v>
      </c>
      <c r="M76" s="105">
        <v>5.8614564831261103E-2</v>
      </c>
      <c r="N76" s="105">
        <v>0.23357015985790408</v>
      </c>
      <c r="O76" s="128" t="s">
        <v>92</v>
      </c>
      <c r="P76" s="260">
        <f>ROWS($O$5:O76)</f>
        <v>72</v>
      </c>
      <c r="Q76" s="128" t="str">
        <f t="shared" si="2"/>
        <v/>
      </c>
      <c r="R76" s="128" t="str">
        <f>IFERROR(SMALL($Q$5:$Q$188,ROWS(O$5:$O76)),"")</f>
        <v/>
      </c>
      <c r="T76" s="128" t="s">
        <v>473</v>
      </c>
      <c r="U76" s="128">
        <v>40</v>
      </c>
      <c r="V76" s="128">
        <v>2590</v>
      </c>
      <c r="W76" s="128">
        <v>190</v>
      </c>
      <c r="X76" s="128">
        <v>15</v>
      </c>
      <c r="Y76" s="128">
        <v>110</v>
      </c>
      <c r="Z76" s="128">
        <v>210</v>
      </c>
      <c r="AA76" s="128">
        <v>10</v>
      </c>
      <c r="AB76" s="260">
        <v>15</v>
      </c>
      <c r="AC76" s="257">
        <v>0</v>
      </c>
      <c r="AD76" s="260">
        <v>200</v>
      </c>
      <c r="AE76" s="260">
        <v>790</v>
      </c>
      <c r="AF76" s="260" t="s">
        <v>92</v>
      </c>
      <c r="AG76" s="260">
        <f>ROWS($AF$5:AF76)</f>
        <v>72</v>
      </c>
      <c r="AH76" s="128" t="str">
        <f t="shared" si="3"/>
        <v/>
      </c>
      <c r="AI76" s="128" t="str">
        <f>IFERROR(SMALL($AH$5:$AH$188,ROWS($AF$5:AF76)),"")</f>
        <v/>
      </c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247"/>
      <c r="DD76" s="247"/>
    </row>
    <row r="77" spans="3:108">
      <c r="C77" s="128" t="s">
        <v>475</v>
      </c>
      <c r="D77" s="105">
        <v>1.2222222222222223E-2</v>
      </c>
      <c r="E77" s="138">
        <v>0.81222222222222218</v>
      </c>
      <c r="F77" s="138">
        <v>3.7777777777777778E-2</v>
      </c>
      <c r="G77" s="138">
        <v>7.4999999999999997E-3</v>
      </c>
      <c r="H77" s="138">
        <v>2.7777777777777776E-2</v>
      </c>
      <c r="I77" s="138">
        <v>6.0833333333333336E-2</v>
      </c>
      <c r="J77" s="138">
        <v>2.7777777777777779E-3</v>
      </c>
      <c r="K77" s="138">
        <v>3.8888888888888888E-3</v>
      </c>
      <c r="L77" s="105">
        <v>2.7777777777777778E-4</v>
      </c>
      <c r="M77" s="105">
        <v>3.4722222222222224E-2</v>
      </c>
      <c r="N77" s="105">
        <v>0.18777777777777777</v>
      </c>
      <c r="O77" s="128" t="s">
        <v>92</v>
      </c>
      <c r="P77" s="260">
        <f>ROWS($O$5:O77)</f>
        <v>73</v>
      </c>
      <c r="Q77" s="128" t="str">
        <f t="shared" si="2"/>
        <v/>
      </c>
      <c r="R77" s="128" t="str">
        <f>IFERROR(SMALL($Q$5:$Q$188,ROWS(O$5:$O77)),"")</f>
        <v/>
      </c>
      <c r="T77" s="128" t="s">
        <v>475</v>
      </c>
      <c r="U77" s="128">
        <v>45</v>
      </c>
      <c r="V77" s="128">
        <v>2925</v>
      </c>
      <c r="W77" s="128">
        <v>135</v>
      </c>
      <c r="X77" s="128">
        <v>25</v>
      </c>
      <c r="Y77" s="128">
        <v>100</v>
      </c>
      <c r="Z77" s="128">
        <v>220</v>
      </c>
      <c r="AA77" s="128">
        <v>10</v>
      </c>
      <c r="AB77" s="260">
        <v>15</v>
      </c>
      <c r="AC77" s="260" t="s">
        <v>128</v>
      </c>
      <c r="AD77" s="260">
        <v>125</v>
      </c>
      <c r="AE77" s="260">
        <v>675</v>
      </c>
      <c r="AF77" s="260" t="s">
        <v>92</v>
      </c>
      <c r="AG77" s="260">
        <f>ROWS($AF$5:AF77)</f>
        <v>73</v>
      </c>
      <c r="AH77" s="128" t="str">
        <f t="shared" si="3"/>
        <v/>
      </c>
      <c r="AI77" s="128" t="str">
        <f>IFERROR(SMALL($AH$5:$AH$188,ROWS($AF$5:AF77)),"")</f>
        <v/>
      </c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247"/>
      <c r="DD77" s="247"/>
    </row>
    <row r="78" spans="3:108">
      <c r="C78" s="128" t="s">
        <v>476</v>
      </c>
      <c r="D78" s="105">
        <v>1.4106030327965206E-2</v>
      </c>
      <c r="E78" s="138">
        <v>0.8954978253203244</v>
      </c>
      <c r="F78" s="138">
        <v>1.8102738920888681E-2</v>
      </c>
      <c r="G78" s="138">
        <v>6.5828141530504293E-3</v>
      </c>
      <c r="H78" s="138">
        <v>1.4576231338897379E-2</v>
      </c>
      <c r="I78" s="138">
        <v>2.539085459033737E-2</v>
      </c>
      <c r="J78" s="138">
        <v>1.1755025273304338E-3</v>
      </c>
      <c r="K78" s="138">
        <v>3.0563065710591279E-3</v>
      </c>
      <c r="L78" s="105">
        <v>2.3510050546608676E-4</v>
      </c>
      <c r="M78" s="105">
        <v>2.1276595744680851E-2</v>
      </c>
      <c r="N78" s="105">
        <v>0.10450217467967556</v>
      </c>
      <c r="O78" s="128" t="s">
        <v>92</v>
      </c>
      <c r="P78" s="260">
        <f>ROWS($O$5:O78)</f>
        <v>74</v>
      </c>
      <c r="Q78" s="128" t="str">
        <f t="shared" si="2"/>
        <v/>
      </c>
      <c r="R78" s="128" t="str">
        <f>IFERROR(SMALL($Q$5:$Q$188,ROWS(O$5:$O78)),"")</f>
        <v/>
      </c>
      <c r="T78" s="128" t="s">
        <v>476</v>
      </c>
      <c r="U78" s="128">
        <v>120</v>
      </c>
      <c r="V78" s="128">
        <v>7620</v>
      </c>
      <c r="W78" s="128">
        <v>155</v>
      </c>
      <c r="X78" s="128">
        <v>55</v>
      </c>
      <c r="Y78" s="128">
        <v>125</v>
      </c>
      <c r="Z78" s="128">
        <v>215</v>
      </c>
      <c r="AA78" s="128">
        <v>10</v>
      </c>
      <c r="AB78" s="260">
        <v>25</v>
      </c>
      <c r="AC78" s="260" t="s">
        <v>128</v>
      </c>
      <c r="AD78" s="260">
        <v>180</v>
      </c>
      <c r="AE78" s="260">
        <v>890</v>
      </c>
      <c r="AF78" s="260" t="s">
        <v>92</v>
      </c>
      <c r="AG78" s="260">
        <f>ROWS($AF$5:AF78)</f>
        <v>74</v>
      </c>
      <c r="AH78" s="128" t="str">
        <f t="shared" si="3"/>
        <v/>
      </c>
      <c r="AI78" s="128" t="str">
        <f>IFERROR(SMALL($AH$5:$AH$188,ROWS($AF$5:AF78)),"")</f>
        <v/>
      </c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247"/>
      <c r="DD78" s="247"/>
    </row>
    <row r="79" spans="3:108">
      <c r="C79" s="128" t="s">
        <v>477</v>
      </c>
      <c r="D79" s="105">
        <v>1.3081636032455705E-2</v>
      </c>
      <c r="E79" s="138">
        <v>0.81056466302367947</v>
      </c>
      <c r="F79" s="138">
        <v>2.0864381520119227E-2</v>
      </c>
      <c r="G79" s="138">
        <v>1.987083954297069E-3</v>
      </c>
      <c r="H79" s="138">
        <v>3.1462162609703595E-2</v>
      </c>
      <c r="I79" s="138">
        <v>7.4184467627090578E-2</v>
      </c>
      <c r="J79" s="138">
        <v>2.3182646133465806E-3</v>
      </c>
      <c r="K79" s="138">
        <v>3.8085775790693823E-3</v>
      </c>
      <c r="L79" s="105">
        <v>4.9677098857426726E-4</v>
      </c>
      <c r="M79" s="105">
        <v>4.1231992051664182E-2</v>
      </c>
      <c r="N79" s="105">
        <v>0.18943533697632059</v>
      </c>
      <c r="O79" s="128" t="s">
        <v>92</v>
      </c>
      <c r="P79" s="260">
        <f>ROWS($O$5:O79)</f>
        <v>75</v>
      </c>
      <c r="Q79" s="128" t="str">
        <f t="shared" si="2"/>
        <v/>
      </c>
      <c r="R79" s="128" t="str">
        <f>IFERROR(SMALL($Q$5:$Q$188,ROWS(O$5:$O79)),"")</f>
        <v/>
      </c>
      <c r="T79" s="128" t="s">
        <v>477</v>
      </c>
      <c r="U79" s="128">
        <v>80</v>
      </c>
      <c r="V79" s="128">
        <v>4895</v>
      </c>
      <c r="W79" s="128">
        <v>125</v>
      </c>
      <c r="X79" s="128">
        <v>10</v>
      </c>
      <c r="Y79" s="128">
        <v>190</v>
      </c>
      <c r="Z79" s="128">
        <v>450</v>
      </c>
      <c r="AA79" s="128">
        <v>15</v>
      </c>
      <c r="AB79" s="260">
        <v>25</v>
      </c>
      <c r="AC79" s="260">
        <v>5</v>
      </c>
      <c r="AD79" s="260">
        <v>250</v>
      </c>
      <c r="AE79" s="260">
        <v>1145</v>
      </c>
      <c r="AF79" s="260" t="s">
        <v>92</v>
      </c>
      <c r="AG79" s="260">
        <f>ROWS($AF$5:AF79)</f>
        <v>75</v>
      </c>
      <c r="AH79" s="128" t="str">
        <f t="shared" si="3"/>
        <v/>
      </c>
      <c r="AI79" s="128" t="str">
        <f>IFERROR(SMALL($AH$5:$AH$188,ROWS($AF$5:AF79)),"")</f>
        <v/>
      </c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247"/>
      <c r="DD79" s="247"/>
    </row>
    <row r="80" spans="3:108">
      <c r="C80" s="128" t="s">
        <v>478</v>
      </c>
      <c r="D80" s="105">
        <v>7.0345664038811402E-3</v>
      </c>
      <c r="E80" s="138">
        <v>0.87786537295330502</v>
      </c>
      <c r="F80" s="138">
        <v>1.0673135233474833E-2</v>
      </c>
      <c r="G80" s="138">
        <v>9.7028502122498486E-4</v>
      </c>
      <c r="H80" s="138">
        <v>1.3826561552456033E-2</v>
      </c>
      <c r="I80" s="138">
        <v>6.8768950879320806E-2</v>
      </c>
      <c r="J80" s="138">
        <v>1.2128562765312311E-3</v>
      </c>
      <c r="K80" s="138">
        <v>3.8811400848999394E-3</v>
      </c>
      <c r="L80" s="105">
        <v>3.6385688295936932E-4</v>
      </c>
      <c r="M80" s="105">
        <v>1.5403274711946635E-2</v>
      </c>
      <c r="N80" s="105">
        <v>0.12213462704669496</v>
      </c>
      <c r="O80" s="128" t="s">
        <v>92</v>
      </c>
      <c r="P80" s="260">
        <f>ROWS($O$5:O80)</f>
        <v>76</v>
      </c>
      <c r="Q80" s="128" t="str">
        <f t="shared" si="2"/>
        <v/>
      </c>
      <c r="R80" s="128" t="str">
        <f>IFERROR(SMALL($Q$5:$Q$188,ROWS(O$5:$O80)),"")</f>
        <v/>
      </c>
      <c r="T80" s="128" t="s">
        <v>478</v>
      </c>
      <c r="U80" s="128">
        <v>60</v>
      </c>
      <c r="V80" s="128">
        <v>7240</v>
      </c>
      <c r="W80" s="128">
        <v>90</v>
      </c>
      <c r="X80" s="128">
        <v>10</v>
      </c>
      <c r="Y80" s="128">
        <v>115</v>
      </c>
      <c r="Z80" s="128">
        <v>565</v>
      </c>
      <c r="AA80" s="128">
        <v>10</v>
      </c>
      <c r="AB80" s="260">
        <v>30</v>
      </c>
      <c r="AC80" s="260">
        <v>5</v>
      </c>
      <c r="AD80" s="260">
        <v>125</v>
      </c>
      <c r="AE80" s="260">
        <v>1005</v>
      </c>
      <c r="AF80" s="260" t="s">
        <v>92</v>
      </c>
      <c r="AG80" s="260">
        <f>ROWS($AF$5:AF80)</f>
        <v>76</v>
      </c>
      <c r="AH80" s="128" t="str">
        <f t="shared" si="3"/>
        <v/>
      </c>
      <c r="AI80" s="128" t="str">
        <f>IFERROR(SMALL($AH$5:$AH$188,ROWS($AF$5:AF80)),"")</f>
        <v/>
      </c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247"/>
      <c r="DD80" s="247"/>
    </row>
    <row r="81" spans="3:108">
      <c r="C81" s="128" t="s">
        <v>479</v>
      </c>
      <c r="D81" s="105">
        <v>1.1969904240766074E-2</v>
      </c>
      <c r="E81" s="138">
        <v>0.835499316005472</v>
      </c>
      <c r="F81" s="138">
        <v>3.0437756497948016E-2</v>
      </c>
      <c r="G81" s="138">
        <v>2.3939808481532147E-3</v>
      </c>
      <c r="H81" s="138">
        <v>2.7017783857729138E-2</v>
      </c>
      <c r="I81" s="138">
        <v>4.9931600547195622E-2</v>
      </c>
      <c r="J81" s="138">
        <v>1.7099863201094391E-3</v>
      </c>
      <c r="K81" s="138">
        <v>4.4459644322845417E-3</v>
      </c>
      <c r="L81" s="105">
        <v>1.3679890560875513E-3</v>
      </c>
      <c r="M81" s="105">
        <v>3.5225718194254449E-2</v>
      </c>
      <c r="N81" s="105">
        <v>0.16450068399452805</v>
      </c>
      <c r="O81" s="128" t="s">
        <v>92</v>
      </c>
      <c r="P81" s="260">
        <f>ROWS($O$5:O81)</f>
        <v>77</v>
      </c>
      <c r="Q81" s="128" t="str">
        <f t="shared" si="2"/>
        <v/>
      </c>
      <c r="R81" s="128" t="str">
        <f>IFERROR(SMALL($Q$5:$Q$188,ROWS(O$5:$O81)),"")</f>
        <v/>
      </c>
      <c r="T81" s="128" t="s">
        <v>479</v>
      </c>
      <c r="U81" s="128">
        <v>35</v>
      </c>
      <c r="V81" s="128">
        <v>2445</v>
      </c>
      <c r="W81" s="128">
        <v>90</v>
      </c>
      <c r="X81" s="128">
        <v>5</v>
      </c>
      <c r="Y81" s="128">
        <v>80</v>
      </c>
      <c r="Z81" s="128">
        <v>145</v>
      </c>
      <c r="AA81" s="128">
        <v>5</v>
      </c>
      <c r="AB81" s="260">
        <v>15</v>
      </c>
      <c r="AC81" s="260">
        <v>5</v>
      </c>
      <c r="AD81" s="260">
        <v>105</v>
      </c>
      <c r="AE81" s="260">
        <v>480</v>
      </c>
      <c r="AF81" s="260" t="s">
        <v>92</v>
      </c>
      <c r="AG81" s="260">
        <f>ROWS($AF$5:AF81)</f>
        <v>77</v>
      </c>
      <c r="AH81" s="128" t="str">
        <f t="shared" si="3"/>
        <v/>
      </c>
      <c r="AI81" s="128" t="str">
        <f>IFERROR(SMALL($AH$5:$AH$188,ROWS($AF$5:AF81)),"")</f>
        <v/>
      </c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247"/>
      <c r="DD81" s="247"/>
    </row>
    <row r="82" spans="3:108">
      <c r="C82" s="128" t="s">
        <v>480</v>
      </c>
      <c r="D82" s="105">
        <v>8.4637854842333909E-3</v>
      </c>
      <c r="E82" s="138">
        <v>0.9064489551344469</v>
      </c>
      <c r="F82" s="138">
        <v>8.0143809452475467E-3</v>
      </c>
      <c r="G82" s="138">
        <v>1.8725189124410156E-3</v>
      </c>
      <c r="H82" s="138">
        <v>1.1459815744139016E-2</v>
      </c>
      <c r="I82" s="138">
        <v>4.7037675080518315E-2</v>
      </c>
      <c r="J82" s="138">
        <v>1.7227173994457344E-3</v>
      </c>
      <c r="K82" s="138">
        <v>3.0709310164032657E-3</v>
      </c>
      <c r="L82" s="105">
        <v>1.4980151299528126E-4</v>
      </c>
      <c r="M82" s="105">
        <v>1.1759418770129579E-2</v>
      </c>
      <c r="N82" s="105">
        <v>9.3551044865553143E-2</v>
      </c>
      <c r="O82" s="128" t="s">
        <v>92</v>
      </c>
      <c r="P82" s="260">
        <f>ROWS($O$5:O82)</f>
        <v>78</v>
      </c>
      <c r="Q82" s="128" t="str">
        <f t="shared" si="2"/>
        <v/>
      </c>
      <c r="R82" s="128" t="str">
        <f>IFERROR(SMALL($Q$5:$Q$188,ROWS(O$5:$O82)),"")</f>
        <v/>
      </c>
      <c r="T82" s="128" t="s">
        <v>480</v>
      </c>
      <c r="U82" s="128">
        <v>115</v>
      </c>
      <c r="V82" s="128">
        <v>12100</v>
      </c>
      <c r="W82" s="128">
        <v>105</v>
      </c>
      <c r="X82" s="128">
        <v>25</v>
      </c>
      <c r="Y82" s="128">
        <v>155</v>
      </c>
      <c r="Z82" s="128">
        <v>630</v>
      </c>
      <c r="AA82" s="128">
        <v>25</v>
      </c>
      <c r="AB82" s="260">
        <v>40</v>
      </c>
      <c r="AC82" s="260" t="s">
        <v>128</v>
      </c>
      <c r="AD82" s="260">
        <v>155</v>
      </c>
      <c r="AE82" s="260">
        <v>1250</v>
      </c>
      <c r="AF82" s="260" t="s">
        <v>92</v>
      </c>
      <c r="AG82" s="260">
        <f>ROWS($AF$5:AF82)</f>
        <v>78</v>
      </c>
      <c r="AH82" s="128" t="str">
        <f t="shared" si="3"/>
        <v/>
      </c>
      <c r="AI82" s="128" t="str">
        <f>IFERROR(SMALL($AH$5:$AH$188,ROWS($AF$5:AF82)),"")</f>
        <v/>
      </c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247"/>
      <c r="DD82" s="247"/>
    </row>
    <row r="83" spans="3:108">
      <c r="C83" s="128" t="s">
        <v>481</v>
      </c>
      <c r="D83" s="105">
        <v>7.6335877862595417E-3</v>
      </c>
      <c r="E83" s="138">
        <v>0.83969465648854957</v>
      </c>
      <c r="F83" s="138">
        <v>3.0534351145038167E-2</v>
      </c>
      <c r="G83" s="138">
        <v>0</v>
      </c>
      <c r="H83" s="138">
        <v>7.6335877862595417E-3</v>
      </c>
      <c r="I83" s="138">
        <v>9.9236641221374045E-2</v>
      </c>
      <c r="J83" s="138">
        <v>7.6335877862595417E-3</v>
      </c>
      <c r="K83" s="138">
        <v>0</v>
      </c>
      <c r="L83" s="105">
        <v>0</v>
      </c>
      <c r="M83" s="105">
        <v>7.6335877862595417E-3</v>
      </c>
      <c r="N83" s="105">
        <v>0.16030534351145037</v>
      </c>
      <c r="O83" s="128" t="s">
        <v>92</v>
      </c>
      <c r="P83" s="260">
        <f>ROWS($O$5:O83)</f>
        <v>79</v>
      </c>
      <c r="Q83" s="128" t="str">
        <f t="shared" si="2"/>
        <v/>
      </c>
      <c r="R83" s="128" t="str">
        <f>IFERROR(SMALL($Q$5:$Q$188,ROWS(O$5:$O83)),"")</f>
        <v/>
      </c>
      <c r="T83" s="128" t="s">
        <v>481</v>
      </c>
      <c r="U83" s="128" t="s">
        <v>128</v>
      </c>
      <c r="V83" s="128">
        <v>110</v>
      </c>
      <c r="W83" s="128">
        <v>5</v>
      </c>
      <c r="X83" s="257">
        <v>0</v>
      </c>
      <c r="Y83" s="128" t="s">
        <v>128</v>
      </c>
      <c r="Z83" s="128">
        <v>15</v>
      </c>
      <c r="AA83" s="128" t="s">
        <v>128</v>
      </c>
      <c r="AB83" s="257">
        <v>0</v>
      </c>
      <c r="AC83" s="257">
        <v>0</v>
      </c>
      <c r="AD83" s="260" t="s">
        <v>128</v>
      </c>
      <c r="AE83" s="260">
        <v>20</v>
      </c>
      <c r="AF83" s="260" t="s">
        <v>92</v>
      </c>
      <c r="AG83" s="260">
        <f>ROWS($AF$5:AF83)</f>
        <v>79</v>
      </c>
      <c r="AH83" s="128" t="str">
        <f t="shared" si="3"/>
        <v/>
      </c>
      <c r="AI83" s="128" t="str">
        <f>IFERROR(SMALL($AH$5:$AH$188,ROWS($AF$5:AF83)),"")</f>
        <v/>
      </c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247"/>
      <c r="DD83" s="247"/>
    </row>
    <row r="84" spans="3:108">
      <c r="C84" s="128" t="s">
        <v>482</v>
      </c>
      <c r="D84" s="105">
        <v>1.6320377531624828E-2</v>
      </c>
      <c r="E84" s="138">
        <v>0.68401389526119161</v>
      </c>
      <c r="F84" s="138">
        <v>3.9129579864980009E-2</v>
      </c>
      <c r="G84" s="138">
        <v>6.6199121714622796E-3</v>
      </c>
      <c r="H84" s="138">
        <v>7.347447073474471E-2</v>
      </c>
      <c r="I84" s="138">
        <v>8.4616897161958443E-2</v>
      </c>
      <c r="J84" s="138">
        <v>3.8670774070918268E-3</v>
      </c>
      <c r="K84" s="138">
        <v>4.1947958314216428E-3</v>
      </c>
      <c r="L84" s="105">
        <v>1.9007668611129317E-3</v>
      </c>
      <c r="M84" s="105">
        <v>8.5862227174411748E-2</v>
      </c>
      <c r="N84" s="105">
        <v>0.31598610473880839</v>
      </c>
      <c r="O84" s="128" t="s">
        <v>92</v>
      </c>
      <c r="P84" s="260">
        <f>ROWS($O$5:O84)</f>
        <v>80</v>
      </c>
      <c r="Q84" s="128" t="str">
        <f t="shared" si="2"/>
        <v/>
      </c>
      <c r="R84" s="128" t="str">
        <f>IFERROR(SMALL($Q$5:$Q$188,ROWS(O$5:$O84)),"")</f>
        <v/>
      </c>
      <c r="T84" s="128" t="s">
        <v>482</v>
      </c>
      <c r="U84" s="128">
        <v>250</v>
      </c>
      <c r="V84" s="128">
        <v>10435</v>
      </c>
      <c r="W84" s="128">
        <v>595</v>
      </c>
      <c r="X84" s="128">
        <v>100</v>
      </c>
      <c r="Y84" s="128">
        <v>1120</v>
      </c>
      <c r="Z84" s="128">
        <v>1290</v>
      </c>
      <c r="AA84" s="128">
        <v>60</v>
      </c>
      <c r="AB84" s="260">
        <v>65</v>
      </c>
      <c r="AC84" s="260">
        <v>30</v>
      </c>
      <c r="AD84" s="260">
        <v>1310</v>
      </c>
      <c r="AE84" s="260">
        <v>4820</v>
      </c>
      <c r="AF84" s="260" t="s">
        <v>92</v>
      </c>
      <c r="AG84" s="260">
        <f>ROWS($AF$5:AF84)</f>
        <v>80</v>
      </c>
      <c r="AH84" s="128" t="str">
        <f t="shared" si="3"/>
        <v/>
      </c>
      <c r="AI84" s="128" t="str">
        <f>IFERROR(SMALL($AH$5:$AH$188,ROWS($AF$5:AF84)),"")</f>
        <v/>
      </c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247"/>
      <c r="DD84" s="247"/>
    </row>
    <row r="85" spans="3:108">
      <c r="C85" s="128" t="s">
        <v>483</v>
      </c>
      <c r="D85" s="105">
        <v>1.3852426967547338E-2</v>
      </c>
      <c r="E85" s="138">
        <v>0.87024521029994972</v>
      </c>
      <c r="F85" s="138">
        <v>2.8486845780036865E-2</v>
      </c>
      <c r="G85" s="138">
        <v>3.7982461040049153E-3</v>
      </c>
      <c r="H85" s="138">
        <v>1.5025414734960621E-2</v>
      </c>
      <c r="I85" s="138">
        <v>4.3232977713232416E-2</v>
      </c>
      <c r="J85" s="138">
        <v>2.2342624141205385E-3</v>
      </c>
      <c r="K85" s="138">
        <v>4.1892420264760099E-3</v>
      </c>
      <c r="L85" s="105">
        <v>1.1171312070602693E-4</v>
      </c>
      <c r="M85" s="105">
        <v>1.8823660838965535E-2</v>
      </c>
      <c r="N85" s="105">
        <v>0.12975478970005028</v>
      </c>
      <c r="O85" s="128" t="s">
        <v>92</v>
      </c>
      <c r="P85" s="260">
        <f>ROWS($O$5:O85)</f>
        <v>81</v>
      </c>
      <c r="Q85" s="128" t="str">
        <f t="shared" si="2"/>
        <v/>
      </c>
      <c r="R85" s="128" t="str">
        <f>IFERROR(SMALL($Q$5:$Q$188,ROWS(O$5:$O85)),"")</f>
        <v/>
      </c>
      <c r="T85" s="128" t="s">
        <v>483</v>
      </c>
      <c r="U85" s="128">
        <v>250</v>
      </c>
      <c r="V85" s="128">
        <v>15580</v>
      </c>
      <c r="W85" s="128">
        <v>510</v>
      </c>
      <c r="X85" s="128">
        <v>70</v>
      </c>
      <c r="Y85" s="128">
        <v>270</v>
      </c>
      <c r="Z85" s="128">
        <v>775</v>
      </c>
      <c r="AA85" s="128">
        <v>40</v>
      </c>
      <c r="AB85" s="260">
        <v>75</v>
      </c>
      <c r="AC85" s="260" t="s">
        <v>128</v>
      </c>
      <c r="AD85" s="260">
        <v>335</v>
      </c>
      <c r="AE85" s="260">
        <v>2325</v>
      </c>
      <c r="AF85" s="260" t="s">
        <v>92</v>
      </c>
      <c r="AG85" s="260">
        <f>ROWS($AF$5:AF85)</f>
        <v>81</v>
      </c>
      <c r="AH85" s="128" t="str">
        <f t="shared" si="3"/>
        <v/>
      </c>
      <c r="AI85" s="128" t="str">
        <f>IFERROR(SMALL($AH$5:$AH$188,ROWS($AF$5:AF85)),"")</f>
        <v/>
      </c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247"/>
      <c r="DD85" s="247"/>
    </row>
    <row r="86" spans="3:108">
      <c r="C86" s="128" t="s">
        <v>484</v>
      </c>
      <c r="D86" s="105">
        <v>1.0060362173038229E-2</v>
      </c>
      <c r="E86" s="138">
        <v>0.77263581488933597</v>
      </c>
      <c r="F86" s="138">
        <v>5.7344064386317908E-2</v>
      </c>
      <c r="G86" s="138">
        <v>1.0060362173038229E-2</v>
      </c>
      <c r="H86" s="138">
        <v>2.1126760563380281E-2</v>
      </c>
      <c r="I86" s="138">
        <v>5.7344064386317908E-2</v>
      </c>
      <c r="J86" s="138">
        <v>2.012072434607646E-3</v>
      </c>
      <c r="K86" s="138">
        <v>7.0422535211267607E-3</v>
      </c>
      <c r="L86" s="105">
        <v>0</v>
      </c>
      <c r="M86" s="105">
        <v>6.2374245472837021E-2</v>
      </c>
      <c r="N86" s="105">
        <v>0.22736418511066397</v>
      </c>
      <c r="O86" s="128" t="s">
        <v>92</v>
      </c>
      <c r="P86" s="260">
        <f>ROWS($O$5:O86)</f>
        <v>82</v>
      </c>
      <c r="Q86" s="128" t="str">
        <f t="shared" si="2"/>
        <v/>
      </c>
      <c r="R86" s="128" t="str">
        <f>IFERROR(SMALL($Q$5:$Q$188,ROWS(O$5:$O86)),"")</f>
        <v/>
      </c>
      <c r="T86" s="128" t="s">
        <v>484</v>
      </c>
      <c r="U86" s="128">
        <v>10</v>
      </c>
      <c r="V86" s="128">
        <v>770</v>
      </c>
      <c r="W86" s="128">
        <v>55</v>
      </c>
      <c r="X86" s="128">
        <v>10</v>
      </c>
      <c r="Y86" s="128">
        <v>20</v>
      </c>
      <c r="Z86" s="128">
        <v>55</v>
      </c>
      <c r="AA86" s="128" t="s">
        <v>128</v>
      </c>
      <c r="AB86" s="260">
        <v>5</v>
      </c>
      <c r="AC86" s="257">
        <v>0</v>
      </c>
      <c r="AD86" s="260">
        <v>60</v>
      </c>
      <c r="AE86" s="260">
        <v>225</v>
      </c>
      <c r="AF86" s="260" t="s">
        <v>92</v>
      </c>
      <c r="AG86" s="260">
        <f>ROWS($AF$5:AF86)</f>
        <v>82</v>
      </c>
      <c r="AH86" s="128" t="str">
        <f t="shared" si="3"/>
        <v/>
      </c>
      <c r="AI86" s="128" t="str">
        <f>IFERROR(SMALL($AH$5:$AH$188,ROWS($AF$5:AF86)),"")</f>
        <v/>
      </c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247"/>
      <c r="DD86" s="247"/>
    </row>
    <row r="87" spans="3:108">
      <c r="C87" s="128" t="s">
        <v>485</v>
      </c>
      <c r="D87" s="105">
        <v>1.5267175572519083E-2</v>
      </c>
      <c r="E87" s="138">
        <v>0.79576551922799943</v>
      </c>
      <c r="F87" s="138">
        <v>4.3785107302318882E-2</v>
      </c>
      <c r="G87" s="138">
        <v>8.9298574103413506E-3</v>
      </c>
      <c r="H87" s="138">
        <v>3.456718997551491E-2</v>
      </c>
      <c r="I87" s="138">
        <v>5.1130635172115801E-2</v>
      </c>
      <c r="J87" s="138">
        <v>3.6007489557828027E-3</v>
      </c>
      <c r="K87" s="138">
        <v>2.7365692063949301E-3</v>
      </c>
      <c r="L87" s="105">
        <v>1.4402995823131211E-4</v>
      </c>
      <c r="M87" s="105">
        <v>4.4073167218781503E-2</v>
      </c>
      <c r="N87" s="105">
        <v>0.20423448077200057</v>
      </c>
      <c r="O87" s="128" t="s">
        <v>92</v>
      </c>
      <c r="P87" s="260">
        <f>ROWS($O$5:O87)</f>
        <v>83</v>
      </c>
      <c r="Q87" s="128" t="str">
        <f t="shared" si="2"/>
        <v/>
      </c>
      <c r="R87" s="128" t="str">
        <f>IFERROR(SMALL($Q$5:$Q$188,ROWS(O$5:$O87)),"")</f>
        <v/>
      </c>
      <c r="T87" s="128" t="s">
        <v>485</v>
      </c>
      <c r="U87" s="128">
        <v>105</v>
      </c>
      <c r="V87" s="128">
        <v>5525</v>
      </c>
      <c r="W87" s="128">
        <v>305</v>
      </c>
      <c r="X87" s="128">
        <v>60</v>
      </c>
      <c r="Y87" s="128">
        <v>240</v>
      </c>
      <c r="Z87" s="128">
        <v>355</v>
      </c>
      <c r="AA87" s="128">
        <v>25</v>
      </c>
      <c r="AB87" s="260">
        <v>20</v>
      </c>
      <c r="AC87" s="260" t="s">
        <v>128</v>
      </c>
      <c r="AD87" s="260">
        <v>305</v>
      </c>
      <c r="AE87" s="260">
        <v>1420</v>
      </c>
      <c r="AF87" s="260" t="s">
        <v>92</v>
      </c>
      <c r="AG87" s="260">
        <f>ROWS($AF$5:AF87)</f>
        <v>83</v>
      </c>
      <c r="AH87" s="128" t="str">
        <f t="shared" si="3"/>
        <v/>
      </c>
      <c r="AI87" s="128" t="str">
        <f>IFERROR(SMALL($AH$5:$AH$188,ROWS($AF$5:AF87)),"")</f>
        <v/>
      </c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247"/>
      <c r="DD87" s="247"/>
    </row>
    <row r="88" spans="3:108">
      <c r="C88" s="128" t="s">
        <v>486</v>
      </c>
      <c r="D88" s="105">
        <v>8.9928057553956831E-3</v>
      </c>
      <c r="E88" s="138">
        <v>0.86151079136690645</v>
      </c>
      <c r="F88" s="138">
        <v>8.9928057553956831E-3</v>
      </c>
      <c r="G88" s="138">
        <v>0</v>
      </c>
      <c r="H88" s="138">
        <v>8.9928057553956831E-3</v>
      </c>
      <c r="I88" s="138">
        <v>8.2733812949640287E-2</v>
      </c>
      <c r="J88" s="138">
        <v>7.1942446043165471E-3</v>
      </c>
      <c r="K88" s="138">
        <v>5.3956834532374104E-3</v>
      </c>
      <c r="L88" s="105">
        <v>0</v>
      </c>
      <c r="M88" s="105">
        <v>1.618705035971223E-2</v>
      </c>
      <c r="N88" s="105">
        <v>0.13848920863309352</v>
      </c>
      <c r="O88" s="128" t="s">
        <v>92</v>
      </c>
      <c r="P88" s="260">
        <f>ROWS($O$5:O88)</f>
        <v>84</v>
      </c>
      <c r="Q88" s="128" t="str">
        <f t="shared" si="2"/>
        <v/>
      </c>
      <c r="R88" s="128" t="str">
        <f>IFERROR(SMALL($Q$5:$Q$188,ROWS(O$5:$O88)),"")</f>
        <v/>
      </c>
      <c r="T88" s="128" t="s">
        <v>486</v>
      </c>
      <c r="U88" s="128">
        <v>5</v>
      </c>
      <c r="V88" s="128">
        <v>480</v>
      </c>
      <c r="W88" s="128">
        <v>5</v>
      </c>
      <c r="X88" s="257">
        <v>0</v>
      </c>
      <c r="Y88" s="128">
        <v>5</v>
      </c>
      <c r="Z88" s="128">
        <v>45</v>
      </c>
      <c r="AA88" s="128">
        <v>5</v>
      </c>
      <c r="AB88" s="260">
        <v>5</v>
      </c>
      <c r="AC88" s="257">
        <v>0</v>
      </c>
      <c r="AD88" s="260">
        <v>10</v>
      </c>
      <c r="AE88" s="260">
        <v>75</v>
      </c>
      <c r="AF88" s="260" t="s">
        <v>92</v>
      </c>
      <c r="AG88" s="260">
        <f>ROWS($AF$5:AF88)</f>
        <v>84</v>
      </c>
      <c r="AH88" s="128" t="str">
        <f t="shared" si="3"/>
        <v/>
      </c>
      <c r="AI88" s="128" t="str">
        <f>IFERROR(SMALL($AH$5:$AH$188,ROWS($AF$5:AF88)),"")</f>
        <v/>
      </c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247"/>
      <c r="DD88" s="247"/>
    </row>
    <row r="89" spans="3:108">
      <c r="C89" s="128" t="s">
        <v>487</v>
      </c>
      <c r="D89" s="105">
        <v>7.1942446043165471E-3</v>
      </c>
      <c r="E89" s="138">
        <v>0.9532374100719424</v>
      </c>
      <c r="F89" s="138">
        <v>3.5971223021582736E-3</v>
      </c>
      <c r="G89" s="138">
        <v>0</v>
      </c>
      <c r="H89" s="138">
        <v>7.1942446043165471E-3</v>
      </c>
      <c r="I89" s="138">
        <v>2.1582733812949641E-2</v>
      </c>
      <c r="J89" s="138">
        <v>0</v>
      </c>
      <c r="K89" s="138">
        <v>0</v>
      </c>
      <c r="L89" s="105">
        <v>0</v>
      </c>
      <c r="M89" s="105">
        <v>7.1942446043165471E-3</v>
      </c>
      <c r="N89" s="105">
        <v>4.6762589928057555E-2</v>
      </c>
      <c r="O89" s="128" t="s">
        <v>92</v>
      </c>
      <c r="P89" s="260">
        <f>ROWS($O$5:O89)</f>
        <v>85</v>
      </c>
      <c r="Q89" s="128" t="str">
        <f t="shared" si="2"/>
        <v/>
      </c>
      <c r="R89" s="128" t="str">
        <f>IFERROR(SMALL($Q$5:$Q$188,ROWS(O$5:$O89)),"")</f>
        <v/>
      </c>
      <c r="T89" s="128" t="s">
        <v>487</v>
      </c>
      <c r="U89" s="128" t="s">
        <v>128</v>
      </c>
      <c r="V89" s="128">
        <v>265</v>
      </c>
      <c r="W89" s="128" t="s">
        <v>128</v>
      </c>
      <c r="X89" s="257">
        <v>0</v>
      </c>
      <c r="Y89" s="128" t="s">
        <v>128</v>
      </c>
      <c r="Z89" s="128">
        <v>5</v>
      </c>
      <c r="AA89" s="257">
        <v>0</v>
      </c>
      <c r="AB89" s="257">
        <v>0</v>
      </c>
      <c r="AC89" s="257">
        <v>0</v>
      </c>
      <c r="AD89" s="260" t="s">
        <v>128</v>
      </c>
      <c r="AE89" s="260">
        <v>15</v>
      </c>
      <c r="AF89" s="260" t="s">
        <v>92</v>
      </c>
      <c r="AG89" s="260">
        <f>ROWS($AF$5:AF89)</f>
        <v>85</v>
      </c>
      <c r="AH89" s="128" t="str">
        <f t="shared" si="3"/>
        <v/>
      </c>
      <c r="AI89" s="128" t="str">
        <f>IFERROR(SMALL($AH$5:$AH$188,ROWS($AF$5:AF89)),"")</f>
        <v/>
      </c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247"/>
      <c r="DD89" s="247"/>
    </row>
    <row r="90" spans="3:108">
      <c r="C90" s="128" t="s">
        <v>488</v>
      </c>
      <c r="D90" s="105">
        <v>9.4562647754137114E-3</v>
      </c>
      <c r="E90" s="138">
        <v>0.80299448384554772</v>
      </c>
      <c r="F90" s="138">
        <v>4.5705279747832936E-2</v>
      </c>
      <c r="G90" s="138">
        <v>4.3341213553979513E-3</v>
      </c>
      <c r="H90" s="138">
        <v>2.7580772261623327E-2</v>
      </c>
      <c r="I90" s="138">
        <v>6.6193853427895979E-2</v>
      </c>
      <c r="J90" s="138">
        <v>3.1520882584712374E-3</v>
      </c>
      <c r="K90" s="138">
        <v>2.3640661938534278E-3</v>
      </c>
      <c r="L90" s="105">
        <v>3.9401103230890468E-4</v>
      </c>
      <c r="M90" s="105">
        <v>3.7825059101654845E-2</v>
      </c>
      <c r="N90" s="105">
        <v>0.19700551615445233</v>
      </c>
      <c r="O90" s="128" t="s">
        <v>92</v>
      </c>
      <c r="P90" s="260">
        <f>ROWS($O$5:O90)</f>
        <v>86</v>
      </c>
      <c r="Q90" s="128" t="str">
        <f t="shared" si="2"/>
        <v/>
      </c>
      <c r="R90" s="128" t="str">
        <f>IFERROR(SMALL($Q$5:$Q$188,ROWS(O$5:$O90)),"")</f>
        <v/>
      </c>
      <c r="T90" s="128" t="s">
        <v>488</v>
      </c>
      <c r="U90" s="128">
        <v>25</v>
      </c>
      <c r="V90" s="128">
        <v>2040</v>
      </c>
      <c r="W90" s="128">
        <v>115</v>
      </c>
      <c r="X90" s="128">
        <v>10</v>
      </c>
      <c r="Y90" s="128">
        <v>70</v>
      </c>
      <c r="Z90" s="128">
        <v>170</v>
      </c>
      <c r="AA90" s="128">
        <v>10</v>
      </c>
      <c r="AB90" s="260">
        <v>5</v>
      </c>
      <c r="AC90" s="260" t="s">
        <v>128</v>
      </c>
      <c r="AD90" s="260">
        <v>95</v>
      </c>
      <c r="AE90" s="260">
        <v>500</v>
      </c>
      <c r="AF90" s="260" t="s">
        <v>92</v>
      </c>
      <c r="AG90" s="260">
        <f>ROWS($AF$5:AF90)</f>
        <v>86</v>
      </c>
      <c r="AH90" s="128" t="str">
        <f t="shared" si="3"/>
        <v/>
      </c>
      <c r="AI90" s="128" t="str">
        <f>IFERROR(SMALL($AH$5:$AH$188,ROWS($AF$5:AF90)),"")</f>
        <v/>
      </c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247"/>
      <c r="DD90" s="247"/>
    </row>
    <row r="91" spans="3:108">
      <c r="C91" s="128" t="s">
        <v>489</v>
      </c>
      <c r="D91" s="105">
        <v>1.0214939348797617E-2</v>
      </c>
      <c r="E91" s="138">
        <v>0.83549691423707173</v>
      </c>
      <c r="F91" s="138">
        <v>4.7882528197488824E-2</v>
      </c>
      <c r="G91" s="138">
        <v>6.3843370929985103E-3</v>
      </c>
      <c r="H91" s="138">
        <v>1.5960842732496275E-2</v>
      </c>
      <c r="I91" s="138">
        <v>4.4051925941689718E-2</v>
      </c>
      <c r="J91" s="138">
        <v>1.2768674185997021E-3</v>
      </c>
      <c r="K91" s="138">
        <v>2.9793573100659713E-3</v>
      </c>
      <c r="L91" s="105">
        <v>2.1281123643328368E-4</v>
      </c>
      <c r="M91" s="105">
        <v>3.5539476484358373E-2</v>
      </c>
      <c r="N91" s="105">
        <v>0.16450308576292827</v>
      </c>
      <c r="O91" s="128" t="s">
        <v>92</v>
      </c>
      <c r="P91" s="260">
        <f>ROWS($O$5:O91)</f>
        <v>87</v>
      </c>
      <c r="Q91" s="128" t="str">
        <f t="shared" si="2"/>
        <v/>
      </c>
      <c r="R91" s="128" t="str">
        <f>IFERROR(SMALL($Q$5:$Q$188,ROWS(O$5:$O91)),"")</f>
        <v/>
      </c>
      <c r="T91" s="128" t="s">
        <v>489</v>
      </c>
      <c r="U91" s="128">
        <v>50</v>
      </c>
      <c r="V91" s="128">
        <v>3925</v>
      </c>
      <c r="W91" s="128">
        <v>225</v>
      </c>
      <c r="X91" s="128">
        <v>30</v>
      </c>
      <c r="Y91" s="128">
        <v>75</v>
      </c>
      <c r="Z91" s="128">
        <v>205</v>
      </c>
      <c r="AA91" s="128">
        <v>5</v>
      </c>
      <c r="AB91" s="260">
        <v>15</v>
      </c>
      <c r="AC91" s="260" t="s">
        <v>128</v>
      </c>
      <c r="AD91" s="260">
        <v>165</v>
      </c>
      <c r="AE91" s="260">
        <v>775</v>
      </c>
      <c r="AF91" s="260" t="s">
        <v>92</v>
      </c>
      <c r="AG91" s="260">
        <f>ROWS($AF$5:AF91)</f>
        <v>87</v>
      </c>
      <c r="AH91" s="128" t="str">
        <f t="shared" si="3"/>
        <v/>
      </c>
      <c r="AI91" s="128" t="str">
        <f>IFERROR(SMALL($AH$5:$AH$188,ROWS($AF$5:AF91)),"")</f>
        <v/>
      </c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247"/>
      <c r="DD91" s="247"/>
    </row>
    <row r="92" spans="3:108">
      <c r="C92" s="128" t="s">
        <v>490</v>
      </c>
      <c r="D92" s="105">
        <v>7.1428571428571426E-3</v>
      </c>
      <c r="E92" s="138">
        <v>0.9017857142857143</v>
      </c>
      <c r="F92" s="138">
        <v>8.9285714285714281E-3</v>
      </c>
      <c r="G92" s="138">
        <v>8.9285714285714281E-3</v>
      </c>
      <c r="H92" s="138">
        <v>7.1428571428571426E-3</v>
      </c>
      <c r="I92" s="138">
        <v>3.7499999999999999E-2</v>
      </c>
      <c r="J92" s="138">
        <v>8.9285714285714281E-3</v>
      </c>
      <c r="K92" s="138">
        <v>0</v>
      </c>
      <c r="L92" s="105">
        <v>0</v>
      </c>
      <c r="M92" s="105">
        <v>1.9642857142857142E-2</v>
      </c>
      <c r="N92" s="105">
        <v>9.8214285714285712E-2</v>
      </c>
      <c r="O92" s="128" t="s">
        <v>92</v>
      </c>
      <c r="P92" s="260">
        <f>ROWS($O$5:O92)</f>
        <v>88</v>
      </c>
      <c r="Q92" s="128" t="str">
        <f t="shared" si="2"/>
        <v/>
      </c>
      <c r="R92" s="128" t="str">
        <f>IFERROR(SMALL($Q$5:$Q$188,ROWS(O$5:$O92)),"")</f>
        <v/>
      </c>
      <c r="T92" s="128" t="s">
        <v>490</v>
      </c>
      <c r="U92" s="128">
        <v>5</v>
      </c>
      <c r="V92" s="128">
        <v>505</v>
      </c>
      <c r="W92" s="128">
        <v>5</v>
      </c>
      <c r="X92" s="128">
        <v>5</v>
      </c>
      <c r="Y92" s="128">
        <v>5</v>
      </c>
      <c r="Z92" s="128">
        <v>20</v>
      </c>
      <c r="AA92" s="128">
        <v>5</v>
      </c>
      <c r="AB92" s="257">
        <v>0</v>
      </c>
      <c r="AC92" s="257">
        <v>0</v>
      </c>
      <c r="AD92" s="260">
        <v>10</v>
      </c>
      <c r="AE92" s="260">
        <v>55</v>
      </c>
      <c r="AF92" s="260" t="s">
        <v>92</v>
      </c>
      <c r="AG92" s="260">
        <f>ROWS($AF$5:AF92)</f>
        <v>88</v>
      </c>
      <c r="AH92" s="128" t="str">
        <f t="shared" si="3"/>
        <v/>
      </c>
      <c r="AI92" s="128" t="str">
        <f>IFERROR(SMALL($AH$5:$AH$188,ROWS($AF$5:AF92)),"")</f>
        <v/>
      </c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247"/>
      <c r="DD92" s="247"/>
    </row>
    <row r="93" spans="3:108">
      <c r="C93" s="128" t="s">
        <v>491</v>
      </c>
      <c r="D93" s="105">
        <v>1.1296395911780527E-2</v>
      </c>
      <c r="E93" s="138">
        <v>0.84185045723507257</v>
      </c>
      <c r="F93" s="138">
        <v>3.6847767616998386E-2</v>
      </c>
      <c r="G93" s="138">
        <v>2.9585798816568047E-3</v>
      </c>
      <c r="H93" s="138">
        <v>2.2054868208714364E-2</v>
      </c>
      <c r="I93" s="138">
        <v>4.0882194728348573E-2</v>
      </c>
      <c r="J93" s="138">
        <v>2.9585798816568047E-3</v>
      </c>
      <c r="K93" s="138">
        <v>4.0344271113501879E-3</v>
      </c>
      <c r="L93" s="105">
        <v>2.6896180742334586E-4</v>
      </c>
      <c r="M93" s="105">
        <v>3.6847767616998386E-2</v>
      </c>
      <c r="N93" s="105">
        <v>0.15814954276492738</v>
      </c>
      <c r="O93" s="128" t="s">
        <v>92</v>
      </c>
      <c r="P93" s="260">
        <f>ROWS($O$5:O93)</f>
        <v>89</v>
      </c>
      <c r="Q93" s="128" t="str">
        <f t="shared" si="2"/>
        <v/>
      </c>
      <c r="R93" s="128" t="str">
        <f>IFERROR(SMALL($Q$5:$Q$188,ROWS(O$5:$O93)),"")</f>
        <v/>
      </c>
      <c r="T93" s="128" t="s">
        <v>491</v>
      </c>
      <c r="U93" s="128">
        <v>40</v>
      </c>
      <c r="V93" s="128">
        <v>3130</v>
      </c>
      <c r="W93" s="128">
        <v>135</v>
      </c>
      <c r="X93" s="128">
        <v>10</v>
      </c>
      <c r="Y93" s="128">
        <v>80</v>
      </c>
      <c r="Z93" s="128">
        <v>150</v>
      </c>
      <c r="AA93" s="128">
        <v>10</v>
      </c>
      <c r="AB93" s="260">
        <v>15</v>
      </c>
      <c r="AC93" s="260" t="s">
        <v>128</v>
      </c>
      <c r="AD93" s="260">
        <v>135</v>
      </c>
      <c r="AE93" s="260">
        <v>590</v>
      </c>
      <c r="AF93" s="260" t="s">
        <v>92</v>
      </c>
      <c r="AG93" s="260">
        <f>ROWS($AF$5:AF93)</f>
        <v>89</v>
      </c>
      <c r="AH93" s="128" t="str">
        <f t="shared" si="3"/>
        <v/>
      </c>
      <c r="AI93" s="128" t="str">
        <f>IFERROR(SMALL($AH$5:$AH$188,ROWS($AF$5:AF93)),"")</f>
        <v/>
      </c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247"/>
      <c r="DD93" s="247"/>
    </row>
    <row r="94" spans="3:108">
      <c r="C94" s="128" t="s">
        <v>492</v>
      </c>
      <c r="D94" s="105">
        <v>8.3333333333333332E-3</v>
      </c>
      <c r="E94" s="138">
        <v>0.92777777777777781</v>
      </c>
      <c r="F94" s="138">
        <v>0</v>
      </c>
      <c r="G94" s="138">
        <v>0</v>
      </c>
      <c r="H94" s="138">
        <v>1.1111111111111112E-2</v>
      </c>
      <c r="I94" s="138">
        <v>3.6111111111111108E-2</v>
      </c>
      <c r="J94" s="138">
        <v>0</v>
      </c>
      <c r="K94" s="138">
        <v>2.7777777777777779E-3</v>
      </c>
      <c r="L94" s="105">
        <v>2.7777777777777779E-3</v>
      </c>
      <c r="M94" s="105">
        <v>1.1111111111111112E-2</v>
      </c>
      <c r="N94" s="105">
        <v>7.2222222222222215E-2</v>
      </c>
      <c r="O94" s="128" t="s">
        <v>92</v>
      </c>
      <c r="P94" s="260">
        <f>ROWS($O$5:O94)</f>
        <v>90</v>
      </c>
      <c r="Q94" s="128" t="str">
        <f t="shared" si="2"/>
        <v/>
      </c>
      <c r="R94" s="128" t="str">
        <f>IFERROR(SMALL($Q$5:$Q$188,ROWS(O$5:$O94)),"")</f>
        <v/>
      </c>
      <c r="T94" s="128" t="s">
        <v>492</v>
      </c>
      <c r="U94" s="128">
        <v>5</v>
      </c>
      <c r="V94" s="128">
        <v>335</v>
      </c>
      <c r="W94" s="257">
        <v>0</v>
      </c>
      <c r="X94" s="257">
        <v>0</v>
      </c>
      <c r="Y94" s="128">
        <v>5</v>
      </c>
      <c r="Z94" s="128">
        <v>15</v>
      </c>
      <c r="AA94" s="257">
        <v>0</v>
      </c>
      <c r="AB94" s="260" t="s">
        <v>128</v>
      </c>
      <c r="AC94" s="260" t="s">
        <v>128</v>
      </c>
      <c r="AD94" s="260">
        <v>5</v>
      </c>
      <c r="AE94" s="260">
        <v>25</v>
      </c>
      <c r="AF94" s="260" t="s">
        <v>92</v>
      </c>
      <c r="AG94" s="260">
        <f>ROWS($AF$5:AF94)</f>
        <v>90</v>
      </c>
      <c r="AH94" s="128" t="str">
        <f t="shared" si="3"/>
        <v/>
      </c>
      <c r="AI94" s="128" t="str">
        <f>IFERROR(SMALL($AH$5:$AH$188,ROWS($AF$5:AF94)),"")</f>
        <v/>
      </c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247"/>
      <c r="DD94" s="247"/>
    </row>
    <row r="95" spans="3:108">
      <c r="C95" s="128" t="s">
        <v>493</v>
      </c>
      <c r="D95" s="105">
        <v>1.0479041916167664E-2</v>
      </c>
      <c r="E95" s="138">
        <v>0.86776447105788423</v>
      </c>
      <c r="F95" s="138">
        <v>8.2335329341317372E-3</v>
      </c>
      <c r="G95" s="138">
        <v>1.4970059880239522E-3</v>
      </c>
      <c r="H95" s="138">
        <v>1.87125748502994E-2</v>
      </c>
      <c r="I95" s="138">
        <v>7.3103792415169663E-2</v>
      </c>
      <c r="J95" s="138">
        <v>2.4950099800399202E-3</v>
      </c>
      <c r="K95" s="138">
        <v>1.996007984031936E-3</v>
      </c>
      <c r="L95" s="105">
        <v>2.4950099800399199E-4</v>
      </c>
      <c r="M95" s="105">
        <v>1.5469061876247504E-2</v>
      </c>
      <c r="N95" s="105">
        <v>0.13223552894211577</v>
      </c>
      <c r="O95" s="128" t="s">
        <v>92</v>
      </c>
      <c r="P95" s="260">
        <f>ROWS($O$5:O95)</f>
        <v>91</v>
      </c>
      <c r="Q95" s="128" t="str">
        <f t="shared" si="2"/>
        <v/>
      </c>
      <c r="R95" s="128" t="str">
        <f>IFERROR(SMALL($Q$5:$Q$188,ROWS(O$5:$O95)),"")</f>
        <v/>
      </c>
      <c r="T95" s="128" t="s">
        <v>493</v>
      </c>
      <c r="U95" s="128">
        <v>40</v>
      </c>
      <c r="V95" s="128">
        <v>3480</v>
      </c>
      <c r="W95" s="128">
        <v>35</v>
      </c>
      <c r="X95" s="128">
        <v>5</v>
      </c>
      <c r="Y95" s="128">
        <v>75</v>
      </c>
      <c r="Z95" s="128">
        <v>295</v>
      </c>
      <c r="AA95" s="128">
        <v>10</v>
      </c>
      <c r="AB95" s="260">
        <v>10</v>
      </c>
      <c r="AC95" s="260" t="s">
        <v>128</v>
      </c>
      <c r="AD95" s="260">
        <v>60</v>
      </c>
      <c r="AE95" s="260">
        <v>530</v>
      </c>
      <c r="AF95" s="260" t="s">
        <v>92</v>
      </c>
      <c r="AG95" s="260">
        <f>ROWS($AF$5:AF95)</f>
        <v>91</v>
      </c>
      <c r="AH95" s="128" t="str">
        <f t="shared" si="3"/>
        <v/>
      </c>
      <c r="AI95" s="128" t="str">
        <f>IFERROR(SMALL($AH$5:$AH$188,ROWS($AF$5:AF95)),"")</f>
        <v/>
      </c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247"/>
      <c r="DD95" s="247"/>
    </row>
    <row r="96" spans="3:108">
      <c r="C96" s="128" t="s">
        <v>494</v>
      </c>
      <c r="D96" s="105">
        <v>5.4894784995425435E-3</v>
      </c>
      <c r="E96" s="138">
        <v>0.89112534309240621</v>
      </c>
      <c r="F96" s="138">
        <v>7.319304666056725E-3</v>
      </c>
      <c r="G96" s="138">
        <v>1.8298261665141812E-3</v>
      </c>
      <c r="H96" s="138">
        <v>1.0064043915827997E-2</v>
      </c>
      <c r="I96" s="138">
        <v>6.5873741994510515E-2</v>
      </c>
      <c r="J96" s="138">
        <v>2.7447392497712718E-3</v>
      </c>
      <c r="K96" s="138">
        <v>1.8298261665141812E-3</v>
      </c>
      <c r="L96" s="105">
        <v>0</v>
      </c>
      <c r="M96" s="105">
        <v>1.3723696248856358E-2</v>
      </c>
      <c r="N96" s="105">
        <v>0.10887465690759378</v>
      </c>
      <c r="O96" s="128" t="s">
        <v>92</v>
      </c>
      <c r="P96" s="260">
        <f>ROWS($O$5:O96)</f>
        <v>92</v>
      </c>
      <c r="Q96" s="128" t="str">
        <f t="shared" si="2"/>
        <v/>
      </c>
      <c r="R96" s="128" t="str">
        <f>IFERROR(SMALL($Q$5:$Q$188,ROWS(O$5:$O96)),"")</f>
        <v/>
      </c>
      <c r="T96" s="128" t="s">
        <v>494</v>
      </c>
      <c r="U96" s="128">
        <v>5</v>
      </c>
      <c r="V96" s="128">
        <v>975</v>
      </c>
      <c r="W96" s="128">
        <v>10</v>
      </c>
      <c r="X96" s="128" t="s">
        <v>128</v>
      </c>
      <c r="Y96" s="128">
        <v>10</v>
      </c>
      <c r="Z96" s="128">
        <v>70</v>
      </c>
      <c r="AA96" s="128">
        <v>5</v>
      </c>
      <c r="AB96" s="260" t="s">
        <v>128</v>
      </c>
      <c r="AC96" s="257">
        <v>0</v>
      </c>
      <c r="AD96" s="260">
        <v>15</v>
      </c>
      <c r="AE96" s="260">
        <v>120</v>
      </c>
      <c r="AF96" s="260" t="s">
        <v>92</v>
      </c>
      <c r="AG96" s="260">
        <f>ROWS($AF$5:AF96)</f>
        <v>92</v>
      </c>
      <c r="AH96" s="128" t="str">
        <f t="shared" si="3"/>
        <v/>
      </c>
      <c r="AI96" s="128" t="str">
        <f>IFERROR(SMALL($AH$5:$AH$188,ROWS($AF$5:AF96)),"")</f>
        <v/>
      </c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247"/>
      <c r="DD96" s="247"/>
    </row>
    <row r="97" spans="3:108">
      <c r="C97" s="128" t="s">
        <v>470</v>
      </c>
      <c r="D97" s="105" t="s">
        <v>196</v>
      </c>
      <c r="E97" s="138">
        <v>0.74298213634706523</v>
      </c>
      <c r="F97" s="138" t="s">
        <v>196</v>
      </c>
      <c r="G97" s="138" t="s">
        <v>196</v>
      </c>
      <c r="H97" s="138" t="s">
        <v>196</v>
      </c>
      <c r="I97" s="138" t="s">
        <v>196</v>
      </c>
      <c r="J97" s="138" t="s">
        <v>196</v>
      </c>
      <c r="K97" s="138" t="s">
        <v>196</v>
      </c>
      <c r="L97" s="105" t="s">
        <v>196</v>
      </c>
      <c r="M97" s="105" t="s">
        <v>196</v>
      </c>
      <c r="N97" s="105">
        <v>0.25701786365293472</v>
      </c>
      <c r="O97" s="128" t="s">
        <v>91</v>
      </c>
      <c r="P97" s="260">
        <f>ROWS($O$5:O97)</f>
        <v>93</v>
      </c>
      <c r="Q97" s="128" t="str">
        <f t="shared" si="2"/>
        <v/>
      </c>
      <c r="R97" s="128" t="str">
        <f>IFERROR(SMALL($Q$5:$Q$188,ROWS(O$5:$O97)),"")</f>
        <v/>
      </c>
      <c r="T97" s="128" t="s">
        <v>470</v>
      </c>
      <c r="U97" s="128">
        <v>35</v>
      </c>
      <c r="V97" s="128">
        <v>2040</v>
      </c>
      <c r="W97" s="128">
        <v>90</v>
      </c>
      <c r="X97" s="128">
        <v>10</v>
      </c>
      <c r="Y97" s="128">
        <v>20</v>
      </c>
      <c r="Z97" s="128">
        <v>325</v>
      </c>
      <c r="AA97" s="128">
        <v>5</v>
      </c>
      <c r="AB97" s="260">
        <v>10</v>
      </c>
      <c r="AC97" s="260">
        <v>100</v>
      </c>
      <c r="AD97" s="260">
        <v>110</v>
      </c>
      <c r="AE97" s="260">
        <v>705</v>
      </c>
      <c r="AF97" s="260" t="s">
        <v>91</v>
      </c>
      <c r="AG97" s="260">
        <f>ROWS($AF$5:AF97)</f>
        <v>93</v>
      </c>
      <c r="AH97" s="128" t="str">
        <f t="shared" si="3"/>
        <v/>
      </c>
      <c r="AI97" s="128" t="str">
        <f>IFERROR(SMALL($AH$5:$AH$188,ROWS($AF$5:AF97)),"")</f>
        <v/>
      </c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247"/>
      <c r="DD97" s="247"/>
    </row>
    <row r="98" spans="3:108">
      <c r="C98" s="128" t="s">
        <v>472</v>
      </c>
      <c r="D98" s="105" t="s">
        <v>196</v>
      </c>
      <c r="E98" s="138">
        <v>0.93684702947138621</v>
      </c>
      <c r="F98" s="138" t="s">
        <v>196</v>
      </c>
      <c r="G98" s="138" t="s">
        <v>196</v>
      </c>
      <c r="H98" s="138" t="s">
        <v>196</v>
      </c>
      <c r="I98" s="138" t="s">
        <v>196</v>
      </c>
      <c r="J98" s="138" t="s">
        <v>196</v>
      </c>
      <c r="K98" s="138" t="s">
        <v>196</v>
      </c>
      <c r="L98" s="105" t="s">
        <v>196</v>
      </c>
      <c r="M98" s="105" t="s">
        <v>196</v>
      </c>
      <c r="N98" s="105">
        <v>6.3152970528613753E-2</v>
      </c>
      <c r="O98" s="128" t="s">
        <v>91</v>
      </c>
      <c r="P98" s="260">
        <f>ROWS($O$5:O98)</f>
        <v>94</v>
      </c>
      <c r="Q98" s="128" t="str">
        <f t="shared" si="2"/>
        <v/>
      </c>
      <c r="R98" s="128" t="str">
        <f>IFERROR(SMALL($Q$5:$Q$188,ROWS(O$5:$O98)),"")</f>
        <v/>
      </c>
      <c r="T98" s="128" t="s">
        <v>472</v>
      </c>
      <c r="U98" s="128">
        <v>40</v>
      </c>
      <c r="V98" s="128">
        <v>6010</v>
      </c>
      <c r="W98" s="128">
        <v>65</v>
      </c>
      <c r="X98" s="128">
        <v>60</v>
      </c>
      <c r="Y98" s="128">
        <v>5</v>
      </c>
      <c r="Z98" s="128">
        <v>50</v>
      </c>
      <c r="AA98" s="128">
        <v>15</v>
      </c>
      <c r="AB98" s="260">
        <v>15</v>
      </c>
      <c r="AC98" s="260">
        <v>95</v>
      </c>
      <c r="AD98" s="260">
        <v>65</v>
      </c>
      <c r="AE98" s="260">
        <v>405</v>
      </c>
      <c r="AF98" s="260" t="s">
        <v>91</v>
      </c>
      <c r="AG98" s="260">
        <f>ROWS($AF$5:AF98)</f>
        <v>94</v>
      </c>
      <c r="AH98" s="128" t="str">
        <f t="shared" si="3"/>
        <v/>
      </c>
      <c r="AI98" s="128" t="str">
        <f>IFERROR(SMALL($AH$5:$AH$188,ROWS($AF$5:AF98)),"")</f>
        <v/>
      </c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247"/>
      <c r="DD98" s="247"/>
    </row>
    <row r="99" spans="3:108">
      <c r="C99" s="128" t="s">
        <v>473</v>
      </c>
      <c r="D99" s="105" t="s">
        <v>196</v>
      </c>
      <c r="E99" s="138">
        <v>0.77998345740281227</v>
      </c>
      <c r="F99" s="138" t="s">
        <v>196</v>
      </c>
      <c r="G99" s="138" t="s">
        <v>196</v>
      </c>
      <c r="H99" s="138" t="s">
        <v>196</v>
      </c>
      <c r="I99" s="138" t="s">
        <v>196</v>
      </c>
      <c r="J99" s="138" t="s">
        <v>196</v>
      </c>
      <c r="K99" s="138" t="s">
        <v>196</v>
      </c>
      <c r="L99" s="105" t="s">
        <v>196</v>
      </c>
      <c r="M99" s="105" t="s">
        <v>196</v>
      </c>
      <c r="N99" s="105">
        <v>0.22001654259718775</v>
      </c>
      <c r="O99" s="128" t="s">
        <v>91</v>
      </c>
      <c r="P99" s="260">
        <f>ROWS($O$5:O99)</f>
        <v>95</v>
      </c>
      <c r="Q99" s="128" t="str">
        <f t="shared" si="2"/>
        <v/>
      </c>
      <c r="R99" s="128" t="str">
        <f>IFERROR(SMALL($Q$5:$Q$188,ROWS(O$5:$O99)),"")</f>
        <v/>
      </c>
      <c r="T99" s="128" t="s">
        <v>473</v>
      </c>
      <c r="U99" s="128">
        <v>35</v>
      </c>
      <c r="V99" s="128">
        <v>2830</v>
      </c>
      <c r="W99" s="128">
        <v>175</v>
      </c>
      <c r="X99" s="128">
        <v>20</v>
      </c>
      <c r="Y99" s="128">
        <v>35</v>
      </c>
      <c r="Z99" s="128">
        <v>240</v>
      </c>
      <c r="AA99" s="128">
        <v>10</v>
      </c>
      <c r="AB99" s="260">
        <v>15</v>
      </c>
      <c r="AC99" s="260">
        <v>85</v>
      </c>
      <c r="AD99" s="260">
        <v>180</v>
      </c>
      <c r="AE99" s="260">
        <v>800</v>
      </c>
      <c r="AF99" s="260" t="s">
        <v>91</v>
      </c>
      <c r="AG99" s="260">
        <f>ROWS($AF$5:AF99)</f>
        <v>95</v>
      </c>
      <c r="AH99" s="128" t="str">
        <f t="shared" si="3"/>
        <v/>
      </c>
      <c r="AI99" s="128" t="str">
        <f>IFERROR(SMALL($AH$5:$AH$188,ROWS($AF$5:AF99)),"")</f>
        <v/>
      </c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247"/>
      <c r="DD99" s="247"/>
    </row>
    <row r="100" spans="3:108">
      <c r="C100" s="128" t="s">
        <v>475</v>
      </c>
      <c r="D100" s="105" t="s">
        <v>196</v>
      </c>
      <c r="E100" s="138">
        <v>0.82552504038772212</v>
      </c>
      <c r="F100" s="138" t="s">
        <v>196</v>
      </c>
      <c r="G100" s="138" t="s">
        <v>196</v>
      </c>
      <c r="H100" s="138" t="s">
        <v>196</v>
      </c>
      <c r="I100" s="138" t="s">
        <v>196</v>
      </c>
      <c r="J100" s="138" t="s">
        <v>196</v>
      </c>
      <c r="K100" s="138" t="s">
        <v>196</v>
      </c>
      <c r="L100" s="105" t="s">
        <v>196</v>
      </c>
      <c r="M100" s="105" t="s">
        <v>196</v>
      </c>
      <c r="N100" s="105">
        <v>0.17447495961227788</v>
      </c>
      <c r="O100" s="128" t="s">
        <v>91</v>
      </c>
      <c r="P100" s="260">
        <f>ROWS($O$5:O100)</f>
        <v>96</v>
      </c>
      <c r="Q100" s="128" t="str">
        <f t="shared" si="2"/>
        <v/>
      </c>
      <c r="R100" s="128" t="str">
        <f>IFERROR(SMALL($Q$5:$Q$188,ROWS(O$5:$O100)),"")</f>
        <v/>
      </c>
      <c r="T100" s="128" t="s">
        <v>475</v>
      </c>
      <c r="U100" s="128">
        <v>45</v>
      </c>
      <c r="V100" s="128">
        <v>3065</v>
      </c>
      <c r="W100" s="128">
        <v>115</v>
      </c>
      <c r="X100" s="128">
        <v>25</v>
      </c>
      <c r="Y100" s="128">
        <v>25</v>
      </c>
      <c r="Z100" s="128">
        <v>225</v>
      </c>
      <c r="AA100" s="128">
        <v>10</v>
      </c>
      <c r="AB100" s="260">
        <v>15</v>
      </c>
      <c r="AC100" s="260">
        <v>65</v>
      </c>
      <c r="AD100" s="260">
        <v>120</v>
      </c>
      <c r="AE100" s="260">
        <v>650</v>
      </c>
      <c r="AF100" s="260" t="s">
        <v>91</v>
      </c>
      <c r="AG100" s="260">
        <f>ROWS($AF$5:AF100)</f>
        <v>96</v>
      </c>
      <c r="AH100" s="128" t="str">
        <f t="shared" si="3"/>
        <v/>
      </c>
      <c r="AI100" s="128" t="str">
        <f>IFERROR(SMALL($AH$5:$AH$188,ROWS($AF$5:AF100)),"")</f>
        <v/>
      </c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247"/>
      <c r="DD100" s="247"/>
    </row>
    <row r="101" spans="3:108">
      <c r="C101" s="128" t="s">
        <v>476</v>
      </c>
      <c r="D101" s="105" t="s">
        <v>196</v>
      </c>
      <c r="E101" s="138">
        <v>0.89703721841332029</v>
      </c>
      <c r="F101" s="138" t="s">
        <v>196</v>
      </c>
      <c r="G101" s="138" t="s">
        <v>196</v>
      </c>
      <c r="H101" s="138" t="s">
        <v>196</v>
      </c>
      <c r="I101" s="138" t="s">
        <v>196</v>
      </c>
      <c r="J101" s="138" t="s">
        <v>196</v>
      </c>
      <c r="K101" s="138" t="s">
        <v>196</v>
      </c>
      <c r="L101" s="105" t="s">
        <v>196</v>
      </c>
      <c r="M101" s="105" t="s">
        <v>196</v>
      </c>
      <c r="N101" s="105">
        <v>0.10296278158667972</v>
      </c>
      <c r="O101" s="128" t="s">
        <v>91</v>
      </c>
      <c r="P101" s="260">
        <f>ROWS($O$5:O101)</f>
        <v>97</v>
      </c>
      <c r="Q101" s="128" t="str">
        <f t="shared" si="2"/>
        <v/>
      </c>
      <c r="R101" s="128" t="str">
        <f>IFERROR(SMALL($Q$5:$Q$188,ROWS(O$5:$O101)),"")</f>
        <v/>
      </c>
      <c r="T101" s="128" t="s">
        <v>476</v>
      </c>
      <c r="U101" s="128">
        <v>110</v>
      </c>
      <c r="V101" s="128">
        <v>7325</v>
      </c>
      <c r="W101" s="128">
        <v>125</v>
      </c>
      <c r="X101" s="128">
        <v>55</v>
      </c>
      <c r="Y101" s="128">
        <v>25</v>
      </c>
      <c r="Z101" s="128">
        <v>220</v>
      </c>
      <c r="AA101" s="128">
        <v>15</v>
      </c>
      <c r="AB101" s="260">
        <v>25</v>
      </c>
      <c r="AC101" s="260">
        <v>105</v>
      </c>
      <c r="AD101" s="260">
        <v>160</v>
      </c>
      <c r="AE101" s="260">
        <v>840</v>
      </c>
      <c r="AF101" s="260" t="s">
        <v>91</v>
      </c>
      <c r="AG101" s="260">
        <f>ROWS($AF$5:AF101)</f>
        <v>97</v>
      </c>
      <c r="AH101" s="128" t="str">
        <f t="shared" si="3"/>
        <v/>
      </c>
      <c r="AI101" s="128" t="str">
        <f>IFERROR(SMALL($AH$5:$AH$188,ROWS($AF$5:AF101)),"")</f>
        <v/>
      </c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247"/>
      <c r="DD101" s="247"/>
    </row>
    <row r="102" spans="3:108">
      <c r="C102" s="128" t="s">
        <v>477</v>
      </c>
      <c r="D102" s="105" t="s">
        <v>196</v>
      </c>
      <c r="E102" s="138">
        <v>0.82215511760966309</v>
      </c>
      <c r="F102" s="138" t="s">
        <v>196</v>
      </c>
      <c r="G102" s="138" t="s">
        <v>196</v>
      </c>
      <c r="H102" s="138" t="s">
        <v>196</v>
      </c>
      <c r="I102" s="138" t="s">
        <v>196</v>
      </c>
      <c r="J102" s="138" t="s">
        <v>196</v>
      </c>
      <c r="K102" s="138" t="s">
        <v>196</v>
      </c>
      <c r="L102" s="105" t="s">
        <v>196</v>
      </c>
      <c r="M102" s="105" t="s">
        <v>196</v>
      </c>
      <c r="N102" s="105">
        <v>0.17784488239033694</v>
      </c>
      <c r="O102" s="128" t="s">
        <v>91</v>
      </c>
      <c r="P102" s="260">
        <f>ROWS($O$5:O102)</f>
        <v>98</v>
      </c>
      <c r="Q102" s="128" t="str">
        <f t="shared" si="2"/>
        <v/>
      </c>
      <c r="R102" s="128" t="str">
        <f>IFERROR(SMALL($Q$5:$Q$188,ROWS(O$5:$O102)),"")</f>
        <v/>
      </c>
      <c r="T102" s="128" t="s">
        <v>477</v>
      </c>
      <c r="U102" s="128">
        <v>95</v>
      </c>
      <c r="V102" s="128">
        <v>5175</v>
      </c>
      <c r="W102" s="128">
        <v>105</v>
      </c>
      <c r="X102" s="128">
        <v>20</v>
      </c>
      <c r="Y102" s="128">
        <v>45</v>
      </c>
      <c r="Z102" s="128">
        <v>450</v>
      </c>
      <c r="AA102" s="128">
        <v>20</v>
      </c>
      <c r="AB102" s="260">
        <v>35</v>
      </c>
      <c r="AC102" s="260">
        <v>155</v>
      </c>
      <c r="AD102" s="260">
        <v>195</v>
      </c>
      <c r="AE102" s="260">
        <v>1120</v>
      </c>
      <c r="AF102" s="260" t="s">
        <v>91</v>
      </c>
      <c r="AG102" s="260">
        <f>ROWS($AF$5:AF102)</f>
        <v>98</v>
      </c>
      <c r="AH102" s="128" t="str">
        <f t="shared" si="3"/>
        <v/>
      </c>
      <c r="AI102" s="128" t="str">
        <f>IFERROR(SMALL($AH$5:$AH$188,ROWS($AF$5:AF102)),"")</f>
        <v/>
      </c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247"/>
      <c r="DD102" s="247"/>
    </row>
    <row r="103" spans="3:108">
      <c r="C103" s="128" t="s">
        <v>478</v>
      </c>
      <c r="D103" s="105" t="s">
        <v>196</v>
      </c>
      <c r="E103" s="138">
        <v>0.88454282480191171</v>
      </c>
      <c r="F103" s="138" t="s">
        <v>196</v>
      </c>
      <c r="G103" s="138" t="s">
        <v>196</v>
      </c>
      <c r="H103" s="138" t="s">
        <v>196</v>
      </c>
      <c r="I103" s="138" t="s">
        <v>196</v>
      </c>
      <c r="J103" s="138" t="s">
        <v>196</v>
      </c>
      <c r="K103" s="138" t="s">
        <v>196</v>
      </c>
      <c r="L103" s="105" t="s">
        <v>196</v>
      </c>
      <c r="M103" s="105" t="s">
        <v>196</v>
      </c>
      <c r="N103" s="105">
        <v>0.11545717519808829</v>
      </c>
      <c r="O103" s="128" t="s">
        <v>91</v>
      </c>
      <c r="P103" s="260">
        <f>ROWS($O$5:O103)</f>
        <v>99</v>
      </c>
      <c r="Q103" s="128" t="str">
        <f t="shared" si="2"/>
        <v/>
      </c>
      <c r="R103" s="128" t="str">
        <f>IFERROR(SMALL($Q$5:$Q$188,ROWS(O$5:$O103)),"")</f>
        <v/>
      </c>
      <c r="T103" s="128" t="s">
        <v>478</v>
      </c>
      <c r="U103" s="128">
        <v>70</v>
      </c>
      <c r="V103" s="128">
        <v>7035</v>
      </c>
      <c r="W103" s="128">
        <v>55</v>
      </c>
      <c r="X103" s="128">
        <v>10</v>
      </c>
      <c r="Y103" s="128">
        <v>25</v>
      </c>
      <c r="Z103" s="128">
        <v>530</v>
      </c>
      <c r="AA103" s="128">
        <v>25</v>
      </c>
      <c r="AB103" s="260">
        <v>25</v>
      </c>
      <c r="AC103" s="260">
        <v>90</v>
      </c>
      <c r="AD103" s="260">
        <v>85</v>
      </c>
      <c r="AE103" s="260">
        <v>920</v>
      </c>
      <c r="AF103" s="260" t="s">
        <v>91</v>
      </c>
      <c r="AG103" s="260">
        <f>ROWS($AF$5:AF103)</f>
        <v>99</v>
      </c>
      <c r="AH103" s="128" t="str">
        <f t="shared" si="3"/>
        <v/>
      </c>
      <c r="AI103" s="128" t="str">
        <f>IFERROR(SMALL($AH$5:$AH$188,ROWS($AF$5:AF103)),"")</f>
        <v/>
      </c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247"/>
      <c r="DD103" s="247"/>
    </row>
    <row r="104" spans="3:108">
      <c r="C104" s="128" t="s">
        <v>479</v>
      </c>
      <c r="D104" s="105" t="s">
        <v>196</v>
      </c>
      <c r="E104" s="138">
        <v>0.76473361621876479</v>
      </c>
      <c r="F104" s="138" t="s">
        <v>196</v>
      </c>
      <c r="G104" s="138" t="s">
        <v>196</v>
      </c>
      <c r="H104" s="138" t="s">
        <v>196</v>
      </c>
      <c r="I104" s="138" t="s">
        <v>196</v>
      </c>
      <c r="J104" s="138" t="s">
        <v>196</v>
      </c>
      <c r="K104" s="138" t="s">
        <v>196</v>
      </c>
      <c r="L104" s="105" t="s">
        <v>196</v>
      </c>
      <c r="M104" s="105" t="s">
        <v>196</v>
      </c>
      <c r="N104" s="105">
        <v>0.23526638378123527</v>
      </c>
      <c r="O104" s="128" t="s">
        <v>91</v>
      </c>
      <c r="P104" s="260">
        <f>ROWS($O$5:O104)</f>
        <v>100</v>
      </c>
      <c r="Q104" s="128" t="str">
        <f t="shared" si="2"/>
        <v/>
      </c>
      <c r="R104" s="128" t="str">
        <f>IFERROR(SMALL($Q$5:$Q$188,ROWS(O$5:$O104)),"")</f>
        <v/>
      </c>
      <c r="T104" s="128" t="s">
        <v>479</v>
      </c>
      <c r="U104" s="128">
        <v>25</v>
      </c>
      <c r="V104" s="128">
        <v>1620</v>
      </c>
      <c r="W104" s="128">
        <v>65</v>
      </c>
      <c r="X104" s="128">
        <v>15</v>
      </c>
      <c r="Y104" s="128">
        <v>35</v>
      </c>
      <c r="Z104" s="128">
        <v>140</v>
      </c>
      <c r="AA104" s="128">
        <v>5</v>
      </c>
      <c r="AB104" s="260">
        <v>10</v>
      </c>
      <c r="AC104" s="260">
        <v>95</v>
      </c>
      <c r="AD104" s="260">
        <v>120</v>
      </c>
      <c r="AE104" s="260">
        <v>500</v>
      </c>
      <c r="AF104" s="260" t="s">
        <v>91</v>
      </c>
      <c r="AG104" s="260">
        <f>ROWS($AF$5:AF104)</f>
        <v>100</v>
      </c>
      <c r="AH104" s="128" t="str">
        <f t="shared" si="3"/>
        <v/>
      </c>
      <c r="AI104" s="128" t="str">
        <f>IFERROR(SMALL($AH$5:$AH$188,ROWS($AF$5:AF104)),"")</f>
        <v/>
      </c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247"/>
      <c r="DD104" s="247"/>
    </row>
    <row r="105" spans="3:108">
      <c r="C105" s="128" t="s">
        <v>480</v>
      </c>
      <c r="D105" s="105" t="s">
        <v>196</v>
      </c>
      <c r="E105" s="138">
        <v>0.91182948490230908</v>
      </c>
      <c r="F105" s="138" t="s">
        <v>196</v>
      </c>
      <c r="G105" s="138" t="s">
        <v>196</v>
      </c>
      <c r="H105" s="138" t="s">
        <v>196</v>
      </c>
      <c r="I105" s="138" t="s">
        <v>196</v>
      </c>
      <c r="J105" s="138" t="s">
        <v>196</v>
      </c>
      <c r="K105" s="138" t="s">
        <v>196</v>
      </c>
      <c r="L105" s="105" t="s">
        <v>196</v>
      </c>
      <c r="M105" s="105" t="s">
        <v>196</v>
      </c>
      <c r="N105" s="105">
        <v>8.8170515097690944E-2</v>
      </c>
      <c r="O105" s="128" t="s">
        <v>91</v>
      </c>
      <c r="P105" s="260">
        <f>ROWS($O$5:O105)</f>
        <v>101</v>
      </c>
      <c r="Q105" s="128" t="str">
        <f t="shared" si="2"/>
        <v/>
      </c>
      <c r="R105" s="128" t="str">
        <f>IFERROR(SMALL($Q$5:$Q$188,ROWS(O$5:$O105)),"")</f>
        <v/>
      </c>
      <c r="T105" s="128" t="s">
        <v>480</v>
      </c>
      <c r="U105" s="128">
        <v>105</v>
      </c>
      <c r="V105" s="128">
        <v>12835</v>
      </c>
      <c r="W105" s="128">
        <v>85</v>
      </c>
      <c r="X105" s="128">
        <v>10</v>
      </c>
      <c r="Y105" s="128">
        <v>30</v>
      </c>
      <c r="Z105" s="128">
        <v>650</v>
      </c>
      <c r="AA105" s="128">
        <v>20</v>
      </c>
      <c r="AB105" s="260">
        <v>35</v>
      </c>
      <c r="AC105" s="260">
        <v>165</v>
      </c>
      <c r="AD105" s="260">
        <v>135</v>
      </c>
      <c r="AE105" s="260">
        <v>1240</v>
      </c>
      <c r="AF105" s="260" t="s">
        <v>91</v>
      </c>
      <c r="AG105" s="260">
        <f>ROWS($AF$5:AF105)</f>
        <v>101</v>
      </c>
      <c r="AH105" s="128" t="str">
        <f t="shared" si="3"/>
        <v/>
      </c>
      <c r="AI105" s="128" t="str">
        <f>IFERROR(SMALL($AH$5:$AH$188,ROWS($AF$5:AF105)),"")</f>
        <v/>
      </c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247"/>
      <c r="DD105" s="247"/>
    </row>
    <row r="106" spans="3:108">
      <c r="C106" s="128" t="s">
        <v>481</v>
      </c>
      <c r="D106" s="105" t="s">
        <v>196</v>
      </c>
      <c r="E106" s="138">
        <v>0.9305210918114144</v>
      </c>
      <c r="F106" s="138" t="s">
        <v>196</v>
      </c>
      <c r="G106" s="138" t="s">
        <v>196</v>
      </c>
      <c r="H106" s="138" t="s">
        <v>196</v>
      </c>
      <c r="I106" s="138" t="s">
        <v>196</v>
      </c>
      <c r="J106" s="138" t="s">
        <v>196</v>
      </c>
      <c r="K106" s="138" t="s">
        <v>196</v>
      </c>
      <c r="L106" s="105" t="s">
        <v>196</v>
      </c>
      <c r="M106" s="105" t="s">
        <v>196</v>
      </c>
      <c r="N106" s="105">
        <v>6.9478908188585611E-2</v>
      </c>
      <c r="O106" s="128" t="s">
        <v>91</v>
      </c>
      <c r="P106" s="260">
        <f>ROWS($O$5:O106)</f>
        <v>102</v>
      </c>
      <c r="Q106" s="128" t="str">
        <f t="shared" si="2"/>
        <v/>
      </c>
      <c r="R106" s="128" t="str">
        <f>IFERROR(SMALL($Q$5:$Q$188,ROWS(O$5:$O106)),"")</f>
        <v/>
      </c>
      <c r="T106" s="128" t="s">
        <v>481</v>
      </c>
      <c r="U106" s="128">
        <v>10</v>
      </c>
      <c r="V106" s="128">
        <v>375</v>
      </c>
      <c r="W106" s="257">
        <v>0</v>
      </c>
      <c r="X106" s="128" t="s">
        <v>128</v>
      </c>
      <c r="Y106" s="257">
        <v>0</v>
      </c>
      <c r="Z106" s="128">
        <v>10</v>
      </c>
      <c r="AA106" s="257">
        <v>0</v>
      </c>
      <c r="AB106" s="260" t="s">
        <v>128</v>
      </c>
      <c r="AC106" s="260">
        <v>5</v>
      </c>
      <c r="AD106" s="260" t="s">
        <v>128</v>
      </c>
      <c r="AE106" s="260">
        <v>30</v>
      </c>
      <c r="AF106" s="260" t="s">
        <v>91</v>
      </c>
      <c r="AG106" s="260">
        <f>ROWS($AF$5:AF106)</f>
        <v>102</v>
      </c>
      <c r="AH106" s="128" t="str">
        <f t="shared" si="3"/>
        <v/>
      </c>
      <c r="AI106" s="128" t="str">
        <f>IFERROR(SMALL($AH$5:$AH$188,ROWS($AF$5:AF106)),"")</f>
        <v/>
      </c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247"/>
      <c r="DD106" s="247"/>
    </row>
    <row r="107" spans="3:108">
      <c r="C107" s="128" t="s">
        <v>482</v>
      </c>
      <c r="D107" s="105" t="s">
        <v>196</v>
      </c>
      <c r="E107" s="138">
        <v>0.72132829027501766</v>
      </c>
      <c r="F107" s="138" t="s">
        <v>196</v>
      </c>
      <c r="G107" s="138" t="s">
        <v>196</v>
      </c>
      <c r="H107" s="138" t="s">
        <v>196</v>
      </c>
      <c r="I107" s="138" t="s">
        <v>196</v>
      </c>
      <c r="J107" s="138" t="s">
        <v>196</v>
      </c>
      <c r="K107" s="138" t="s">
        <v>196</v>
      </c>
      <c r="L107" s="105" t="s">
        <v>196</v>
      </c>
      <c r="M107" s="105" t="s">
        <v>196</v>
      </c>
      <c r="N107" s="105">
        <v>0.2786717097249824</v>
      </c>
      <c r="O107" s="128" t="s">
        <v>91</v>
      </c>
      <c r="P107" s="260">
        <f>ROWS($O$5:O107)</f>
        <v>103</v>
      </c>
      <c r="Q107" s="128" t="str">
        <f t="shared" si="2"/>
        <v/>
      </c>
      <c r="R107" s="128" t="str">
        <f>IFERROR(SMALL($Q$5:$Q$188,ROWS(O$5:$O107)),"")</f>
        <v/>
      </c>
      <c r="T107" s="128" t="s">
        <v>482</v>
      </c>
      <c r="U107" s="128">
        <v>240</v>
      </c>
      <c r="V107" s="128">
        <v>11250</v>
      </c>
      <c r="W107" s="128">
        <v>510</v>
      </c>
      <c r="X107" s="128">
        <v>95</v>
      </c>
      <c r="Y107" s="128">
        <v>190</v>
      </c>
      <c r="Z107" s="128">
        <v>1240</v>
      </c>
      <c r="AA107" s="128">
        <v>55</v>
      </c>
      <c r="AB107" s="260">
        <v>70</v>
      </c>
      <c r="AC107" s="260">
        <v>985</v>
      </c>
      <c r="AD107" s="260">
        <v>955</v>
      </c>
      <c r="AE107" s="260">
        <v>4345</v>
      </c>
      <c r="AF107" s="260" t="s">
        <v>91</v>
      </c>
      <c r="AG107" s="260">
        <f>ROWS($AF$5:AF107)</f>
        <v>103</v>
      </c>
      <c r="AH107" s="128" t="str">
        <f t="shared" si="3"/>
        <v/>
      </c>
      <c r="AI107" s="128" t="str">
        <f>IFERROR(SMALL($AH$5:$AH$188,ROWS($AF$5:AF107)),"")</f>
        <v/>
      </c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247"/>
      <c r="DD107" s="247"/>
    </row>
    <row r="108" spans="3:108">
      <c r="C108" s="128" t="s">
        <v>483</v>
      </c>
      <c r="D108" s="105" t="s">
        <v>196</v>
      </c>
      <c r="E108" s="138">
        <v>0.86762785352348115</v>
      </c>
      <c r="F108" s="138" t="s">
        <v>196</v>
      </c>
      <c r="G108" s="138" t="s">
        <v>196</v>
      </c>
      <c r="H108" s="138" t="s">
        <v>196</v>
      </c>
      <c r="I108" s="138" t="s">
        <v>196</v>
      </c>
      <c r="J108" s="138" t="s">
        <v>196</v>
      </c>
      <c r="K108" s="138" t="s">
        <v>196</v>
      </c>
      <c r="L108" s="105" t="s">
        <v>196</v>
      </c>
      <c r="M108" s="105" t="s">
        <v>196</v>
      </c>
      <c r="N108" s="105">
        <v>0.13237214647651882</v>
      </c>
      <c r="O108" s="128" t="s">
        <v>91</v>
      </c>
      <c r="P108" s="260">
        <f>ROWS($O$5:O108)</f>
        <v>104</v>
      </c>
      <c r="Q108" s="128" t="str">
        <f t="shared" si="2"/>
        <v/>
      </c>
      <c r="R108" s="128" t="str">
        <f>IFERROR(SMALL($Q$5:$Q$188,ROWS(O$5:$O108)),"")</f>
        <v/>
      </c>
      <c r="T108" s="128" t="s">
        <v>483</v>
      </c>
      <c r="U108" s="128">
        <v>265</v>
      </c>
      <c r="V108" s="128">
        <v>16610</v>
      </c>
      <c r="W108" s="128">
        <v>445</v>
      </c>
      <c r="X108" s="128">
        <v>55</v>
      </c>
      <c r="Y108" s="128">
        <v>45</v>
      </c>
      <c r="Z108" s="128">
        <v>875</v>
      </c>
      <c r="AA108" s="128">
        <v>50</v>
      </c>
      <c r="AB108" s="260">
        <v>80</v>
      </c>
      <c r="AC108" s="260">
        <v>340</v>
      </c>
      <c r="AD108" s="260">
        <v>370</v>
      </c>
      <c r="AE108" s="260">
        <v>2535</v>
      </c>
      <c r="AF108" s="260" t="s">
        <v>91</v>
      </c>
      <c r="AG108" s="260">
        <f>ROWS($AF$5:AF108)</f>
        <v>104</v>
      </c>
      <c r="AH108" s="128" t="str">
        <f t="shared" si="3"/>
        <v/>
      </c>
      <c r="AI108" s="128" t="str">
        <f>IFERROR(SMALL($AH$5:$AH$188,ROWS($AF$5:AF108)),"")</f>
        <v/>
      </c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247"/>
      <c r="DD108" s="247"/>
    </row>
    <row r="109" spans="3:108">
      <c r="C109" s="128" t="s">
        <v>484</v>
      </c>
      <c r="D109" s="105" t="s">
        <v>196</v>
      </c>
      <c r="E109" s="138">
        <v>0.78463329452852149</v>
      </c>
      <c r="F109" s="138" t="s">
        <v>196</v>
      </c>
      <c r="G109" s="138" t="s">
        <v>196</v>
      </c>
      <c r="H109" s="138" t="s">
        <v>196</v>
      </c>
      <c r="I109" s="138" t="s">
        <v>196</v>
      </c>
      <c r="J109" s="138" t="s">
        <v>196</v>
      </c>
      <c r="K109" s="138" t="s">
        <v>196</v>
      </c>
      <c r="L109" s="105" t="s">
        <v>196</v>
      </c>
      <c r="M109" s="105" t="s">
        <v>196</v>
      </c>
      <c r="N109" s="105">
        <v>0.21536670547147846</v>
      </c>
      <c r="O109" s="128" t="s">
        <v>91</v>
      </c>
      <c r="P109" s="260">
        <f>ROWS($O$5:O109)</f>
        <v>105</v>
      </c>
      <c r="Q109" s="128" t="str">
        <f t="shared" si="2"/>
        <v/>
      </c>
      <c r="R109" s="128" t="str">
        <f>IFERROR(SMALL($Q$5:$Q$188,ROWS(O$5:$O109)),"")</f>
        <v/>
      </c>
      <c r="T109" s="128" t="s">
        <v>484</v>
      </c>
      <c r="U109" s="128">
        <v>30</v>
      </c>
      <c r="V109" s="128">
        <v>675</v>
      </c>
      <c r="W109" s="128">
        <v>40</v>
      </c>
      <c r="X109" s="128">
        <v>5</v>
      </c>
      <c r="Y109" s="128">
        <v>5</v>
      </c>
      <c r="Z109" s="128">
        <v>45</v>
      </c>
      <c r="AA109" s="128" t="s">
        <v>128</v>
      </c>
      <c r="AB109" s="260">
        <v>5</v>
      </c>
      <c r="AC109" s="260">
        <v>25</v>
      </c>
      <c r="AD109" s="260">
        <v>30</v>
      </c>
      <c r="AE109" s="260">
        <v>185</v>
      </c>
      <c r="AF109" s="260" t="s">
        <v>91</v>
      </c>
      <c r="AG109" s="260">
        <f>ROWS($AF$5:AF109)</f>
        <v>105</v>
      </c>
      <c r="AH109" s="128" t="str">
        <f t="shared" si="3"/>
        <v/>
      </c>
      <c r="AI109" s="128" t="str">
        <f>IFERROR(SMALL($AH$5:$AH$188,ROWS($AF$5:AF109)),"")</f>
        <v/>
      </c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247"/>
      <c r="DD109" s="247"/>
    </row>
    <row r="110" spans="3:108">
      <c r="C110" s="128" t="s">
        <v>485</v>
      </c>
      <c r="D110" s="105" t="s">
        <v>196</v>
      </c>
      <c r="E110" s="138">
        <v>0.79891860295192163</v>
      </c>
      <c r="F110" s="138" t="s">
        <v>196</v>
      </c>
      <c r="G110" s="138" t="s">
        <v>196</v>
      </c>
      <c r="H110" s="138" t="s">
        <v>196</v>
      </c>
      <c r="I110" s="138" t="s">
        <v>196</v>
      </c>
      <c r="J110" s="138" t="s">
        <v>196</v>
      </c>
      <c r="K110" s="138" t="s">
        <v>196</v>
      </c>
      <c r="L110" s="105" t="s">
        <v>196</v>
      </c>
      <c r="M110" s="105" t="s">
        <v>196</v>
      </c>
      <c r="N110" s="105">
        <v>0.20108139704807834</v>
      </c>
      <c r="O110" s="128" t="s">
        <v>91</v>
      </c>
      <c r="P110" s="260">
        <f>ROWS($O$5:O110)</f>
        <v>106</v>
      </c>
      <c r="Q110" s="128" t="str">
        <f t="shared" si="2"/>
        <v/>
      </c>
      <c r="R110" s="128" t="str">
        <f>IFERROR(SMALL($Q$5:$Q$188,ROWS(O$5:$O110)),"")</f>
        <v/>
      </c>
      <c r="T110" s="128" t="s">
        <v>485</v>
      </c>
      <c r="U110" s="128">
        <v>95</v>
      </c>
      <c r="V110" s="128">
        <v>5465</v>
      </c>
      <c r="W110" s="128">
        <v>260</v>
      </c>
      <c r="X110" s="128">
        <v>60</v>
      </c>
      <c r="Y110" s="128">
        <v>85</v>
      </c>
      <c r="Z110" s="128">
        <v>390</v>
      </c>
      <c r="AA110" s="128">
        <v>25</v>
      </c>
      <c r="AB110" s="260">
        <v>35</v>
      </c>
      <c r="AC110" s="260">
        <v>170</v>
      </c>
      <c r="AD110" s="260">
        <v>255</v>
      </c>
      <c r="AE110" s="260">
        <v>1375</v>
      </c>
      <c r="AF110" s="260" t="s">
        <v>91</v>
      </c>
      <c r="AG110" s="260">
        <f>ROWS($AF$5:AF110)</f>
        <v>106</v>
      </c>
      <c r="AH110" s="128" t="str">
        <f t="shared" si="3"/>
        <v/>
      </c>
      <c r="AI110" s="128" t="str">
        <f>IFERROR(SMALL($AH$5:$AH$188,ROWS($AF$5:AF110)),"")</f>
        <v/>
      </c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247"/>
      <c r="DD110" s="247"/>
    </row>
    <row r="111" spans="3:108">
      <c r="C111" s="128" t="s">
        <v>486</v>
      </c>
      <c r="D111" s="105" t="s">
        <v>196</v>
      </c>
      <c r="E111" s="138">
        <v>0.8336380255941499</v>
      </c>
      <c r="F111" s="138" t="s">
        <v>196</v>
      </c>
      <c r="G111" s="138" t="s">
        <v>196</v>
      </c>
      <c r="H111" s="138" t="s">
        <v>196</v>
      </c>
      <c r="I111" s="138" t="s">
        <v>196</v>
      </c>
      <c r="J111" s="138" t="s">
        <v>196</v>
      </c>
      <c r="K111" s="138" t="s">
        <v>196</v>
      </c>
      <c r="L111" s="105" t="s">
        <v>196</v>
      </c>
      <c r="M111" s="105" t="s">
        <v>196</v>
      </c>
      <c r="N111" s="105">
        <v>0.1663619744058501</v>
      </c>
      <c r="O111" s="128" t="s">
        <v>91</v>
      </c>
      <c r="P111" s="260">
        <f>ROWS($O$5:O111)</f>
        <v>107</v>
      </c>
      <c r="Q111" s="128" t="str">
        <f t="shared" si="2"/>
        <v/>
      </c>
      <c r="R111" s="128" t="str">
        <f>IFERROR(SMALL($Q$5:$Q$188,ROWS(O$5:$O111)),"")</f>
        <v/>
      </c>
      <c r="T111" s="128" t="s">
        <v>486</v>
      </c>
      <c r="U111" s="128">
        <v>5</v>
      </c>
      <c r="V111" s="128">
        <v>455</v>
      </c>
      <c r="W111" s="128">
        <v>5</v>
      </c>
      <c r="X111" s="128" t="s">
        <v>128</v>
      </c>
      <c r="Y111" s="128">
        <v>10</v>
      </c>
      <c r="Z111" s="128">
        <v>35</v>
      </c>
      <c r="AA111" s="128">
        <v>5</v>
      </c>
      <c r="AB111" s="260">
        <v>5</v>
      </c>
      <c r="AC111" s="260">
        <v>5</v>
      </c>
      <c r="AD111" s="260">
        <v>20</v>
      </c>
      <c r="AE111" s="260">
        <v>90</v>
      </c>
      <c r="AF111" s="260" t="s">
        <v>91</v>
      </c>
      <c r="AG111" s="260">
        <f>ROWS($AF$5:AF111)</f>
        <v>107</v>
      </c>
      <c r="AH111" s="128" t="str">
        <f t="shared" si="3"/>
        <v/>
      </c>
      <c r="AI111" s="128" t="str">
        <f>IFERROR(SMALL($AH$5:$AH$188,ROWS($AF$5:AF111)),"")</f>
        <v/>
      </c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247"/>
      <c r="DD111" s="247"/>
    </row>
    <row r="112" spans="3:108">
      <c r="C112" s="128" t="s">
        <v>487</v>
      </c>
      <c r="D112" s="105" t="s">
        <v>196</v>
      </c>
      <c r="E112" s="138">
        <v>0.94936708860759489</v>
      </c>
      <c r="F112" s="138" t="s">
        <v>196</v>
      </c>
      <c r="G112" s="138" t="s">
        <v>196</v>
      </c>
      <c r="H112" s="138" t="s">
        <v>196</v>
      </c>
      <c r="I112" s="138" t="s">
        <v>196</v>
      </c>
      <c r="J112" s="138" t="s">
        <v>196</v>
      </c>
      <c r="K112" s="138" t="s">
        <v>196</v>
      </c>
      <c r="L112" s="105" t="s">
        <v>196</v>
      </c>
      <c r="M112" s="105" t="s">
        <v>196</v>
      </c>
      <c r="N112" s="105">
        <v>5.0632911392405063E-2</v>
      </c>
      <c r="O112" s="128" t="s">
        <v>91</v>
      </c>
      <c r="P112" s="260">
        <f>ROWS($O$5:O112)</f>
        <v>108</v>
      </c>
      <c r="Q112" s="128" t="str">
        <f t="shared" si="2"/>
        <v/>
      </c>
      <c r="R112" s="128" t="str">
        <f>IFERROR(SMALL($Q$5:$Q$188,ROWS(O$5:$O112)),"")</f>
        <v/>
      </c>
      <c r="T112" s="128" t="s">
        <v>487</v>
      </c>
      <c r="U112" s="128" t="s">
        <v>128</v>
      </c>
      <c r="V112" s="128">
        <v>150</v>
      </c>
      <c r="W112" s="257">
        <v>0</v>
      </c>
      <c r="X112" s="257">
        <v>0</v>
      </c>
      <c r="Y112" s="257">
        <v>0</v>
      </c>
      <c r="Z112" s="128">
        <v>5</v>
      </c>
      <c r="AA112" s="257">
        <v>0</v>
      </c>
      <c r="AB112" s="260" t="s">
        <v>128</v>
      </c>
      <c r="AC112" s="260" t="s">
        <v>128</v>
      </c>
      <c r="AD112" s="260" t="s">
        <v>128</v>
      </c>
      <c r="AE112" s="260">
        <v>10</v>
      </c>
      <c r="AF112" s="260" t="s">
        <v>91</v>
      </c>
      <c r="AG112" s="260">
        <f>ROWS($AF$5:AF112)</f>
        <v>108</v>
      </c>
      <c r="AH112" s="128" t="str">
        <f t="shared" si="3"/>
        <v/>
      </c>
      <c r="AI112" s="128" t="str">
        <f>IFERROR(SMALL($AH$5:$AH$188,ROWS($AF$5:AF112)),"")</f>
        <v/>
      </c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247"/>
      <c r="DD112" s="247"/>
    </row>
    <row r="113" spans="3:108">
      <c r="C113" s="128" t="s">
        <v>488</v>
      </c>
      <c r="D113" s="105" t="s">
        <v>196</v>
      </c>
      <c r="E113" s="138">
        <v>0.83203631647211418</v>
      </c>
      <c r="F113" s="138" t="s">
        <v>196</v>
      </c>
      <c r="G113" s="138" t="s">
        <v>196</v>
      </c>
      <c r="H113" s="138" t="s">
        <v>196</v>
      </c>
      <c r="I113" s="138" t="s">
        <v>196</v>
      </c>
      <c r="J113" s="138" t="s">
        <v>196</v>
      </c>
      <c r="K113" s="138" t="s">
        <v>196</v>
      </c>
      <c r="L113" s="105" t="s">
        <v>196</v>
      </c>
      <c r="M113" s="105" t="s">
        <v>196</v>
      </c>
      <c r="N113" s="105">
        <v>0.16796368352788585</v>
      </c>
      <c r="O113" s="128" t="s">
        <v>91</v>
      </c>
      <c r="P113" s="260">
        <f>ROWS($O$5:O113)</f>
        <v>109</v>
      </c>
      <c r="Q113" s="128" t="str">
        <f t="shared" si="2"/>
        <v/>
      </c>
      <c r="R113" s="128" t="str">
        <f>IFERROR(SMALL($Q$5:$Q$188,ROWS(O$5:$O113)),"")</f>
        <v/>
      </c>
      <c r="T113" s="128" t="s">
        <v>488</v>
      </c>
      <c r="U113" s="128">
        <v>20</v>
      </c>
      <c r="V113" s="128">
        <v>2565</v>
      </c>
      <c r="W113" s="128">
        <v>95</v>
      </c>
      <c r="X113" s="128">
        <v>5</v>
      </c>
      <c r="Y113" s="128">
        <v>25</v>
      </c>
      <c r="Z113" s="128">
        <v>185</v>
      </c>
      <c r="AA113" s="128">
        <v>5</v>
      </c>
      <c r="AB113" s="260">
        <v>5</v>
      </c>
      <c r="AC113" s="260">
        <v>85</v>
      </c>
      <c r="AD113" s="260">
        <v>80</v>
      </c>
      <c r="AE113" s="260">
        <v>520</v>
      </c>
      <c r="AF113" s="260" t="s">
        <v>91</v>
      </c>
      <c r="AG113" s="260">
        <f>ROWS($AF$5:AF113)</f>
        <v>109</v>
      </c>
      <c r="AH113" s="128" t="str">
        <f t="shared" si="3"/>
        <v/>
      </c>
      <c r="AI113" s="128" t="str">
        <f>IFERROR(SMALL($AH$5:$AH$188,ROWS($AF$5:AF113)),"")</f>
        <v/>
      </c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247"/>
      <c r="DD113" s="247"/>
    </row>
    <row r="114" spans="3:108">
      <c r="C114" s="128" t="s">
        <v>489</v>
      </c>
      <c r="D114" s="105" t="s">
        <v>196</v>
      </c>
      <c r="E114" s="138">
        <v>0.84778136937995885</v>
      </c>
      <c r="F114" s="138" t="s">
        <v>196</v>
      </c>
      <c r="G114" s="138" t="s">
        <v>196</v>
      </c>
      <c r="H114" s="138" t="s">
        <v>196</v>
      </c>
      <c r="I114" s="138" t="s">
        <v>196</v>
      </c>
      <c r="J114" s="138" t="s">
        <v>196</v>
      </c>
      <c r="K114" s="138" t="s">
        <v>196</v>
      </c>
      <c r="L114" s="105" t="s">
        <v>196</v>
      </c>
      <c r="M114" s="105" t="s">
        <v>196</v>
      </c>
      <c r="N114" s="105">
        <v>0.15221863062004115</v>
      </c>
      <c r="O114" s="128" t="s">
        <v>91</v>
      </c>
      <c r="P114" s="260">
        <f>ROWS($O$5:O114)</f>
        <v>110</v>
      </c>
      <c r="Q114" s="128" t="str">
        <f t="shared" si="2"/>
        <v/>
      </c>
      <c r="R114" s="128" t="str">
        <f>IFERROR(SMALL($Q$5:$Q$188,ROWS(O$5:$O114)),"")</f>
        <v/>
      </c>
      <c r="T114" s="128" t="s">
        <v>489</v>
      </c>
      <c r="U114" s="128">
        <v>45</v>
      </c>
      <c r="V114" s="128">
        <v>2885</v>
      </c>
      <c r="W114" s="128">
        <v>130</v>
      </c>
      <c r="X114" s="128">
        <v>20</v>
      </c>
      <c r="Y114" s="128">
        <v>15</v>
      </c>
      <c r="Z114" s="128">
        <v>150</v>
      </c>
      <c r="AA114" s="128">
        <v>10</v>
      </c>
      <c r="AB114" s="260">
        <v>15</v>
      </c>
      <c r="AC114" s="260">
        <v>55</v>
      </c>
      <c r="AD114" s="260">
        <v>85</v>
      </c>
      <c r="AE114" s="260">
        <v>520</v>
      </c>
      <c r="AF114" s="260" t="s">
        <v>91</v>
      </c>
      <c r="AG114" s="260">
        <f>ROWS($AF$5:AF114)</f>
        <v>110</v>
      </c>
      <c r="AH114" s="128" t="str">
        <f t="shared" si="3"/>
        <v/>
      </c>
      <c r="AI114" s="128" t="str">
        <f>IFERROR(SMALL($AH$5:$AH$188,ROWS($AF$5:AF114)),"")</f>
        <v/>
      </c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247"/>
      <c r="DD114" s="247"/>
    </row>
    <row r="115" spans="3:108">
      <c r="C115" s="128" t="s">
        <v>490</v>
      </c>
      <c r="D115" s="105" t="s">
        <v>196</v>
      </c>
      <c r="E115" s="138">
        <v>0.89971346704871058</v>
      </c>
      <c r="F115" s="138" t="s">
        <v>196</v>
      </c>
      <c r="G115" s="138" t="s">
        <v>196</v>
      </c>
      <c r="H115" s="138" t="s">
        <v>196</v>
      </c>
      <c r="I115" s="138" t="s">
        <v>196</v>
      </c>
      <c r="J115" s="138" t="s">
        <v>196</v>
      </c>
      <c r="K115" s="138" t="s">
        <v>196</v>
      </c>
      <c r="L115" s="105" t="s">
        <v>196</v>
      </c>
      <c r="M115" s="105" t="s">
        <v>196</v>
      </c>
      <c r="N115" s="105">
        <v>0.10028653295128939</v>
      </c>
      <c r="O115" s="128" t="s">
        <v>91</v>
      </c>
      <c r="P115" s="260">
        <f>ROWS($O$5:O115)</f>
        <v>111</v>
      </c>
      <c r="Q115" s="128" t="str">
        <f t="shared" si="2"/>
        <v/>
      </c>
      <c r="R115" s="128" t="str">
        <f>IFERROR(SMALL($Q$5:$Q$188,ROWS(O$5:$O115)),"")</f>
        <v/>
      </c>
      <c r="T115" s="128" t="s">
        <v>490</v>
      </c>
      <c r="U115" s="128">
        <v>5</v>
      </c>
      <c r="V115" s="128">
        <v>630</v>
      </c>
      <c r="W115" s="128">
        <v>15</v>
      </c>
      <c r="X115" s="128" t="s">
        <v>128</v>
      </c>
      <c r="Y115" s="128" t="s">
        <v>128</v>
      </c>
      <c r="Z115" s="128">
        <v>20</v>
      </c>
      <c r="AA115" s="128">
        <v>5</v>
      </c>
      <c r="AB115" s="257">
        <v>0</v>
      </c>
      <c r="AC115" s="260">
        <v>15</v>
      </c>
      <c r="AD115" s="260">
        <v>10</v>
      </c>
      <c r="AE115" s="260">
        <v>70</v>
      </c>
      <c r="AF115" s="260" t="s">
        <v>91</v>
      </c>
      <c r="AG115" s="260">
        <f>ROWS($AF$5:AF115)</f>
        <v>111</v>
      </c>
      <c r="AH115" s="128" t="str">
        <f t="shared" si="3"/>
        <v/>
      </c>
      <c r="AI115" s="128" t="str">
        <f>IFERROR(SMALL($AH$5:$AH$188,ROWS($AF$5:AF115)),"")</f>
        <v/>
      </c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247"/>
      <c r="DD115" s="247"/>
    </row>
    <row r="116" spans="3:108">
      <c r="C116" s="128" t="s">
        <v>491</v>
      </c>
      <c r="D116" s="105" t="s">
        <v>196</v>
      </c>
      <c r="E116" s="138">
        <v>0.85018820577164367</v>
      </c>
      <c r="F116" s="138" t="s">
        <v>196</v>
      </c>
      <c r="G116" s="138" t="s">
        <v>196</v>
      </c>
      <c r="H116" s="138" t="s">
        <v>196</v>
      </c>
      <c r="I116" s="138" t="s">
        <v>196</v>
      </c>
      <c r="J116" s="138" t="s">
        <v>196</v>
      </c>
      <c r="K116" s="138" t="s">
        <v>196</v>
      </c>
      <c r="L116" s="105" t="s">
        <v>196</v>
      </c>
      <c r="M116" s="105" t="s">
        <v>196</v>
      </c>
      <c r="N116" s="105">
        <v>0.14981179422835633</v>
      </c>
      <c r="O116" s="128" t="s">
        <v>91</v>
      </c>
      <c r="P116" s="260">
        <f>ROWS($O$5:O116)</f>
        <v>112</v>
      </c>
      <c r="Q116" s="128" t="str">
        <f t="shared" si="2"/>
        <v/>
      </c>
      <c r="R116" s="128" t="str">
        <f>IFERROR(SMALL($Q$5:$Q$188,ROWS(O$5:$O116)),"")</f>
        <v/>
      </c>
      <c r="T116" s="128" t="s">
        <v>491</v>
      </c>
      <c r="U116" s="128">
        <v>60</v>
      </c>
      <c r="V116" s="128">
        <v>3390</v>
      </c>
      <c r="W116" s="128">
        <v>110</v>
      </c>
      <c r="X116" s="128">
        <v>20</v>
      </c>
      <c r="Y116" s="128">
        <v>25</v>
      </c>
      <c r="Z116" s="128">
        <v>190</v>
      </c>
      <c r="AA116" s="128">
        <v>5</v>
      </c>
      <c r="AB116" s="260">
        <v>15</v>
      </c>
      <c r="AC116" s="260">
        <v>70</v>
      </c>
      <c r="AD116" s="260">
        <v>105</v>
      </c>
      <c r="AE116" s="260">
        <v>595</v>
      </c>
      <c r="AF116" s="260" t="s">
        <v>91</v>
      </c>
      <c r="AG116" s="260">
        <f>ROWS($AF$5:AF116)</f>
        <v>112</v>
      </c>
      <c r="AH116" s="128" t="str">
        <f t="shared" si="3"/>
        <v/>
      </c>
      <c r="AI116" s="128" t="str">
        <f>IFERROR(SMALL($AH$5:$AH$188,ROWS($AF$5:AF116)),"")</f>
        <v/>
      </c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247"/>
      <c r="DD116" s="247"/>
    </row>
    <row r="117" spans="3:108">
      <c r="C117" s="128" t="s">
        <v>492</v>
      </c>
      <c r="D117" s="105" t="s">
        <v>196</v>
      </c>
      <c r="E117" s="138">
        <v>0.89808917197452232</v>
      </c>
      <c r="F117" s="138" t="s">
        <v>196</v>
      </c>
      <c r="G117" s="138" t="s">
        <v>196</v>
      </c>
      <c r="H117" s="138" t="s">
        <v>196</v>
      </c>
      <c r="I117" s="138" t="s">
        <v>196</v>
      </c>
      <c r="J117" s="138" t="s">
        <v>196</v>
      </c>
      <c r="K117" s="138" t="s">
        <v>196</v>
      </c>
      <c r="L117" s="105" t="s">
        <v>196</v>
      </c>
      <c r="M117" s="105" t="s">
        <v>196</v>
      </c>
      <c r="N117" s="105">
        <v>0.10191082802547771</v>
      </c>
      <c r="O117" s="128" t="s">
        <v>91</v>
      </c>
      <c r="P117" s="260">
        <f>ROWS($O$5:O117)</f>
        <v>113</v>
      </c>
      <c r="Q117" s="128" t="str">
        <f t="shared" si="2"/>
        <v/>
      </c>
      <c r="R117" s="128" t="str">
        <f>IFERROR(SMALL($Q$5:$Q$188,ROWS(O$5:$O117)),"")</f>
        <v/>
      </c>
      <c r="T117" s="128" t="s">
        <v>492</v>
      </c>
      <c r="U117" s="128">
        <v>5</v>
      </c>
      <c r="V117" s="128">
        <v>425</v>
      </c>
      <c r="W117" s="128">
        <v>5</v>
      </c>
      <c r="X117" s="257">
        <v>0</v>
      </c>
      <c r="Y117" s="128" t="s">
        <v>128</v>
      </c>
      <c r="Z117" s="128">
        <v>15</v>
      </c>
      <c r="AA117" s="128" t="s">
        <v>128</v>
      </c>
      <c r="AB117" s="257">
        <v>0</v>
      </c>
      <c r="AC117" s="260">
        <v>10</v>
      </c>
      <c r="AD117" s="260">
        <v>10</v>
      </c>
      <c r="AE117" s="260">
        <v>50</v>
      </c>
      <c r="AF117" s="260" t="s">
        <v>91</v>
      </c>
      <c r="AG117" s="260">
        <f>ROWS($AF$5:AF117)</f>
        <v>113</v>
      </c>
      <c r="AH117" s="128" t="str">
        <f t="shared" si="3"/>
        <v/>
      </c>
      <c r="AI117" s="128" t="str">
        <f>IFERROR(SMALL($AH$5:$AH$188,ROWS($AF$5:AF117)),"")</f>
        <v/>
      </c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247"/>
      <c r="DD117" s="247"/>
    </row>
    <row r="118" spans="3:108">
      <c r="C118" s="128" t="s">
        <v>493</v>
      </c>
      <c r="D118" s="105" t="s">
        <v>196</v>
      </c>
      <c r="E118" s="138">
        <v>0.87784228350266091</v>
      </c>
      <c r="F118" s="138" t="s">
        <v>196</v>
      </c>
      <c r="G118" s="138" t="s">
        <v>196</v>
      </c>
      <c r="H118" s="138" t="s">
        <v>196</v>
      </c>
      <c r="I118" s="138" t="s">
        <v>196</v>
      </c>
      <c r="J118" s="138" t="s">
        <v>196</v>
      </c>
      <c r="K118" s="138" t="s">
        <v>196</v>
      </c>
      <c r="L118" s="105" t="s">
        <v>196</v>
      </c>
      <c r="M118" s="105" t="s">
        <v>196</v>
      </c>
      <c r="N118" s="105">
        <v>0.12215771649733914</v>
      </c>
      <c r="O118" s="128" t="s">
        <v>91</v>
      </c>
      <c r="P118" s="260">
        <f>ROWS($O$5:O118)</f>
        <v>114</v>
      </c>
      <c r="Q118" s="128" t="str">
        <f t="shared" si="2"/>
        <v/>
      </c>
      <c r="R118" s="128" t="str">
        <f>IFERROR(SMALL($Q$5:$Q$188,ROWS(O$5:$O118)),"")</f>
        <v/>
      </c>
      <c r="T118" s="128" t="s">
        <v>493</v>
      </c>
      <c r="U118" s="128">
        <v>40</v>
      </c>
      <c r="V118" s="128">
        <v>3630</v>
      </c>
      <c r="W118" s="128">
        <v>40</v>
      </c>
      <c r="X118" s="128">
        <v>5</v>
      </c>
      <c r="Y118" s="128">
        <v>15</v>
      </c>
      <c r="Z118" s="128">
        <v>250</v>
      </c>
      <c r="AA118" s="128">
        <v>10</v>
      </c>
      <c r="AB118" s="260">
        <v>15</v>
      </c>
      <c r="AC118" s="260">
        <v>85</v>
      </c>
      <c r="AD118" s="260">
        <v>50</v>
      </c>
      <c r="AE118" s="260">
        <v>505</v>
      </c>
      <c r="AF118" s="260" t="s">
        <v>91</v>
      </c>
      <c r="AG118" s="260">
        <f>ROWS($AF$5:AF118)</f>
        <v>114</v>
      </c>
      <c r="AH118" s="128" t="str">
        <f t="shared" si="3"/>
        <v/>
      </c>
      <c r="AI118" s="128" t="str">
        <f>IFERROR(SMALL($AH$5:$AH$188,ROWS($AF$5:AF118)),"")</f>
        <v/>
      </c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247"/>
      <c r="DD118" s="247"/>
    </row>
    <row r="119" spans="3:108">
      <c r="C119" s="128" t="s">
        <v>494</v>
      </c>
      <c r="D119" s="105" t="s">
        <v>196</v>
      </c>
      <c r="E119" s="138">
        <v>0.8936170212765957</v>
      </c>
      <c r="F119" s="138" t="s">
        <v>196</v>
      </c>
      <c r="G119" s="138" t="s">
        <v>196</v>
      </c>
      <c r="H119" s="138" t="s">
        <v>196</v>
      </c>
      <c r="I119" s="138" t="s">
        <v>196</v>
      </c>
      <c r="J119" s="138" t="s">
        <v>196</v>
      </c>
      <c r="K119" s="138" t="s">
        <v>196</v>
      </c>
      <c r="L119" s="105" t="s">
        <v>196</v>
      </c>
      <c r="M119" s="105" t="s">
        <v>196</v>
      </c>
      <c r="N119" s="105">
        <v>0.10638297872340426</v>
      </c>
      <c r="O119" s="128" t="s">
        <v>91</v>
      </c>
      <c r="P119" s="260">
        <f>ROWS($O$5:O119)</f>
        <v>115</v>
      </c>
      <c r="Q119" s="128" t="str">
        <f t="shared" si="2"/>
        <v/>
      </c>
      <c r="R119" s="128" t="str">
        <f>IFERROR(SMALL($Q$5:$Q$188,ROWS(O$5:$O119)),"")</f>
        <v/>
      </c>
      <c r="T119" s="128" t="s">
        <v>494</v>
      </c>
      <c r="U119" s="128">
        <v>5</v>
      </c>
      <c r="V119" s="128">
        <v>670</v>
      </c>
      <c r="W119" s="128">
        <v>5</v>
      </c>
      <c r="X119" s="128" t="s">
        <v>128</v>
      </c>
      <c r="Y119" s="128">
        <v>5</v>
      </c>
      <c r="Z119" s="128">
        <v>40</v>
      </c>
      <c r="AA119" s="128" t="s">
        <v>128</v>
      </c>
      <c r="AB119" s="260" t="s">
        <v>128</v>
      </c>
      <c r="AC119" s="260">
        <v>10</v>
      </c>
      <c r="AD119" s="260">
        <v>15</v>
      </c>
      <c r="AE119" s="260">
        <v>80</v>
      </c>
      <c r="AF119" s="260" t="s">
        <v>91</v>
      </c>
      <c r="AG119" s="260">
        <f>ROWS($AF$5:AF119)</f>
        <v>115</v>
      </c>
      <c r="AH119" s="128" t="str">
        <f t="shared" si="3"/>
        <v/>
      </c>
      <c r="AI119" s="128" t="str">
        <f>IFERROR(SMALL($AH$5:$AH$188,ROWS($AF$5:AF119)),"")</f>
        <v/>
      </c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247"/>
      <c r="DD119" s="247"/>
    </row>
    <row r="120" spans="3:108">
      <c r="C120" s="128" t="s">
        <v>470</v>
      </c>
      <c r="D120" s="105">
        <v>1.1872845653006512E-2</v>
      </c>
      <c r="E120" s="105">
        <v>0.69436997319034854</v>
      </c>
      <c r="F120" s="105">
        <v>4.8257372654155493E-2</v>
      </c>
      <c r="G120" s="105">
        <v>4.2129452317119873E-3</v>
      </c>
      <c r="H120" s="105">
        <v>1.9915741095365761E-2</v>
      </c>
      <c r="I120" s="105">
        <v>7.8130984297204137E-2</v>
      </c>
      <c r="J120" s="105">
        <v>1.1489850631941786E-3</v>
      </c>
      <c r="K120" s="105">
        <v>5.7449253159708924E-3</v>
      </c>
      <c r="L120" s="105">
        <v>3.561853695901953E-2</v>
      </c>
      <c r="M120" s="105">
        <v>0.10072769054002298</v>
      </c>
      <c r="N120" s="105">
        <v>0.30563002680965146</v>
      </c>
      <c r="O120" s="257" t="s">
        <v>96</v>
      </c>
      <c r="P120" s="260">
        <f>ROWS($O$5:O120)</f>
        <v>116</v>
      </c>
      <c r="Q120" s="128" t="str">
        <f t="shared" si="2"/>
        <v/>
      </c>
      <c r="R120" s="128" t="str">
        <f>IFERROR(SMALL($Q$5:$Q$188,ROWS(O$5:$O120)),"")</f>
        <v/>
      </c>
      <c r="T120" s="128" t="s">
        <v>470</v>
      </c>
      <c r="U120" s="128">
        <v>30</v>
      </c>
      <c r="V120" s="128">
        <v>1815</v>
      </c>
      <c r="W120" s="128">
        <v>125</v>
      </c>
      <c r="X120" s="128">
        <v>10</v>
      </c>
      <c r="Y120" s="128">
        <v>50</v>
      </c>
      <c r="Z120" s="128">
        <v>205</v>
      </c>
      <c r="AA120" s="128">
        <v>5</v>
      </c>
      <c r="AB120" s="128">
        <v>15</v>
      </c>
      <c r="AC120" s="128">
        <v>95</v>
      </c>
      <c r="AD120" s="128">
        <v>265</v>
      </c>
      <c r="AE120" s="128">
        <v>800</v>
      </c>
      <c r="AF120" s="257" t="s">
        <v>96</v>
      </c>
      <c r="AG120" s="260">
        <f>ROWS($AF$5:AF120)</f>
        <v>116</v>
      </c>
      <c r="AH120" s="128" t="str">
        <f t="shared" si="3"/>
        <v/>
      </c>
      <c r="AI120" s="128" t="str">
        <f>IFERROR(SMALL($AH$5:$AH$188,ROWS($AF$5:AF120)),"")</f>
        <v/>
      </c>
    </row>
    <row r="121" spans="3:108">
      <c r="C121" s="128" t="s">
        <v>472</v>
      </c>
      <c r="D121" s="105">
        <v>9.1611795018608638E-3</v>
      </c>
      <c r="E121" s="105">
        <v>0.92814199828227884</v>
      </c>
      <c r="F121" s="105">
        <v>1.1451474377326082E-2</v>
      </c>
      <c r="G121" s="105">
        <v>8.1591754938448325E-3</v>
      </c>
      <c r="H121" s="105">
        <v>2.1471514457486402E-3</v>
      </c>
      <c r="I121" s="105">
        <v>9.1611795018608638E-3</v>
      </c>
      <c r="J121" s="105">
        <v>2.8628685943315204E-3</v>
      </c>
      <c r="K121" s="105">
        <v>4.1511594617807046E-3</v>
      </c>
      <c r="L121" s="105">
        <v>1.1594617807042656E-2</v>
      </c>
      <c r="M121" s="105">
        <v>1.3169195533924993E-2</v>
      </c>
      <c r="N121" s="105">
        <v>7.1858001717721151E-2</v>
      </c>
      <c r="O121" s="257" t="s">
        <v>96</v>
      </c>
      <c r="P121" s="260">
        <f>ROWS($O$5:O121)</f>
        <v>117</v>
      </c>
      <c r="Q121" s="128" t="str">
        <f t="shared" si="2"/>
        <v/>
      </c>
      <c r="R121" s="128" t="str">
        <f>IFERROR(SMALL($Q$5:$Q$188,ROWS(O$5:$O121)),"")</f>
        <v/>
      </c>
      <c r="T121" s="128" t="s">
        <v>472</v>
      </c>
      <c r="U121" s="128">
        <v>65</v>
      </c>
      <c r="V121" s="128">
        <v>6485</v>
      </c>
      <c r="W121" s="128">
        <v>80</v>
      </c>
      <c r="X121" s="128">
        <v>55</v>
      </c>
      <c r="Y121" s="128">
        <v>15</v>
      </c>
      <c r="Z121" s="128">
        <v>65</v>
      </c>
      <c r="AA121" s="128">
        <v>20</v>
      </c>
      <c r="AB121" s="128">
        <v>30</v>
      </c>
      <c r="AC121" s="128">
        <v>80</v>
      </c>
      <c r="AD121" s="128">
        <v>90</v>
      </c>
      <c r="AE121" s="128">
        <v>500</v>
      </c>
      <c r="AF121" s="257" t="s">
        <v>96</v>
      </c>
      <c r="AG121" s="260">
        <f>ROWS($AF$5:AF121)</f>
        <v>117</v>
      </c>
      <c r="AH121" s="128" t="str">
        <f t="shared" si="3"/>
        <v/>
      </c>
      <c r="AI121" s="128" t="str">
        <f>IFERROR(SMALL($AH$5:$AH$188,ROWS($AF$5:AF121)),"")</f>
        <v/>
      </c>
    </row>
    <row r="122" spans="3:108">
      <c r="C122" s="128" t="s">
        <v>473</v>
      </c>
      <c r="D122" s="105">
        <v>1.3412351840299439E-2</v>
      </c>
      <c r="E122" s="105">
        <v>0.70867124142233318</v>
      </c>
      <c r="F122" s="105">
        <v>7.1116656269494691E-2</v>
      </c>
      <c r="G122" s="105">
        <v>1.9026824703680598E-2</v>
      </c>
      <c r="H122" s="105">
        <v>2.4017467248908297E-2</v>
      </c>
      <c r="I122" s="105">
        <v>4.8346849656893322E-2</v>
      </c>
      <c r="J122" s="105">
        <v>9.3574547723019339E-4</v>
      </c>
      <c r="K122" s="105">
        <v>1.8714909544603868E-3</v>
      </c>
      <c r="L122" s="105">
        <v>1.4036182158452901E-2</v>
      </c>
      <c r="M122" s="105">
        <v>9.8565190268247033E-2</v>
      </c>
      <c r="N122" s="105">
        <v>0.29132875857766688</v>
      </c>
      <c r="O122" s="257" t="s">
        <v>96</v>
      </c>
      <c r="P122" s="260">
        <f>ROWS($O$5:O122)</f>
        <v>118</v>
      </c>
      <c r="Q122" s="128" t="str">
        <f t="shared" si="2"/>
        <v/>
      </c>
      <c r="R122" s="128" t="str">
        <f>IFERROR(SMALL($Q$5:$Q$188,ROWS(O$5:$O122)),"")</f>
        <v/>
      </c>
      <c r="T122" s="128" t="s">
        <v>473</v>
      </c>
      <c r="U122" s="128">
        <v>45</v>
      </c>
      <c r="V122" s="128">
        <v>2270</v>
      </c>
      <c r="W122" s="128">
        <v>230</v>
      </c>
      <c r="X122" s="128">
        <v>60</v>
      </c>
      <c r="Y122" s="128">
        <v>75</v>
      </c>
      <c r="Z122" s="128">
        <v>155</v>
      </c>
      <c r="AA122" s="128">
        <v>5</v>
      </c>
      <c r="AB122" s="128">
        <v>5</v>
      </c>
      <c r="AC122" s="128">
        <v>45</v>
      </c>
      <c r="AD122" s="128">
        <v>315</v>
      </c>
      <c r="AE122" s="128">
        <v>935</v>
      </c>
      <c r="AF122" s="257" t="s">
        <v>96</v>
      </c>
      <c r="AG122" s="260">
        <f>ROWS($AF$5:AF122)</f>
        <v>118</v>
      </c>
      <c r="AH122" s="128" t="str">
        <f t="shared" si="3"/>
        <v/>
      </c>
      <c r="AI122" s="128" t="str">
        <f>IFERROR(SMALL($AH$5:$AH$188,ROWS($AF$5:AF122)),"")</f>
        <v/>
      </c>
    </row>
    <row r="123" spans="3:108">
      <c r="C123" s="128" t="s">
        <v>475</v>
      </c>
      <c r="D123" s="105">
        <v>1.3525179856115108E-2</v>
      </c>
      <c r="E123" s="105">
        <v>0.71597122302158278</v>
      </c>
      <c r="F123" s="105">
        <v>5.8129496402877699E-2</v>
      </c>
      <c r="G123" s="105">
        <v>1.5827338129496403E-2</v>
      </c>
      <c r="H123" s="105">
        <v>2.7338129496402876E-2</v>
      </c>
      <c r="I123" s="105">
        <v>5.5251798561151082E-2</v>
      </c>
      <c r="J123" s="105">
        <v>1.7266187050359713E-3</v>
      </c>
      <c r="K123" s="105">
        <v>4.3165467625899279E-3</v>
      </c>
      <c r="L123" s="105">
        <v>1.9568345323741007E-2</v>
      </c>
      <c r="M123" s="105">
        <v>8.834532374100719E-2</v>
      </c>
      <c r="N123" s="105">
        <v>0.28402877697841727</v>
      </c>
      <c r="O123" s="257" t="s">
        <v>96</v>
      </c>
      <c r="P123" s="260">
        <f>ROWS($O$5:O123)</f>
        <v>119</v>
      </c>
      <c r="Q123" s="128" t="str">
        <f t="shared" si="2"/>
        <v/>
      </c>
      <c r="R123" s="128" t="str">
        <f>IFERROR(SMALL($Q$5:$Q$188,ROWS(O$5:$O123)),"")</f>
        <v/>
      </c>
      <c r="T123" s="128" t="s">
        <v>475</v>
      </c>
      <c r="U123" s="128">
        <v>45</v>
      </c>
      <c r="V123" s="128">
        <v>2490</v>
      </c>
      <c r="W123" s="128">
        <v>200</v>
      </c>
      <c r="X123" s="128">
        <v>55</v>
      </c>
      <c r="Y123" s="128">
        <v>95</v>
      </c>
      <c r="Z123" s="128">
        <v>190</v>
      </c>
      <c r="AA123" s="128">
        <v>5</v>
      </c>
      <c r="AB123" s="128">
        <v>15</v>
      </c>
      <c r="AC123" s="128">
        <v>70</v>
      </c>
      <c r="AD123" s="128">
        <v>305</v>
      </c>
      <c r="AE123" s="128">
        <v>985</v>
      </c>
      <c r="AF123" s="257" t="s">
        <v>96</v>
      </c>
      <c r="AG123" s="260">
        <f>ROWS($AF$5:AF123)</f>
        <v>119</v>
      </c>
      <c r="AH123" s="128" t="str">
        <f t="shared" si="3"/>
        <v/>
      </c>
      <c r="AI123" s="128" t="str">
        <f>IFERROR(SMALL($AH$5:$AH$188,ROWS($AF$5:AF123)),"")</f>
        <v/>
      </c>
    </row>
    <row r="124" spans="3:108">
      <c r="C124" s="128" t="s">
        <v>476</v>
      </c>
      <c r="D124" s="105">
        <v>1.3573280463626658E-2</v>
      </c>
      <c r="E124" s="105">
        <v>0.84093335366783595</v>
      </c>
      <c r="F124" s="105">
        <v>3.5534543236236081E-2</v>
      </c>
      <c r="G124" s="105">
        <v>9.1505261552539269E-3</v>
      </c>
      <c r="H124" s="105">
        <v>1.0675613847796249E-2</v>
      </c>
      <c r="I124" s="105">
        <v>2.8214122312032942E-2</v>
      </c>
      <c r="J124" s="105">
        <v>2.4401403080677141E-3</v>
      </c>
      <c r="K124" s="105">
        <v>4.8802806161354281E-3</v>
      </c>
      <c r="L124" s="105">
        <v>1.1743175232575873E-2</v>
      </c>
      <c r="M124" s="105">
        <v>4.2854964160439227E-2</v>
      </c>
      <c r="N124" s="105">
        <v>0.15906664633216411</v>
      </c>
      <c r="O124" s="257" t="s">
        <v>96</v>
      </c>
      <c r="P124" s="260">
        <f>ROWS($O$5:O124)</f>
        <v>120</v>
      </c>
      <c r="Q124" s="128" t="str">
        <f t="shared" si="2"/>
        <v/>
      </c>
      <c r="R124" s="128" t="str">
        <f>IFERROR(SMALL($Q$5:$Q$188,ROWS(O$5:$O124)),"")</f>
        <v/>
      </c>
      <c r="T124" s="128" t="s">
        <v>476</v>
      </c>
      <c r="U124" s="128">
        <v>90</v>
      </c>
      <c r="V124" s="128">
        <v>5515</v>
      </c>
      <c r="W124" s="128">
        <v>235</v>
      </c>
      <c r="X124" s="128">
        <v>60</v>
      </c>
      <c r="Y124" s="128">
        <v>70</v>
      </c>
      <c r="Z124" s="128">
        <v>185</v>
      </c>
      <c r="AA124" s="128">
        <v>15</v>
      </c>
      <c r="AB124" s="128">
        <v>30</v>
      </c>
      <c r="AC124" s="128">
        <v>75</v>
      </c>
      <c r="AD124" s="128">
        <v>280</v>
      </c>
      <c r="AE124" s="128">
        <v>1045</v>
      </c>
      <c r="AF124" s="257" t="s">
        <v>96</v>
      </c>
      <c r="AG124" s="260">
        <f>ROWS($AF$5:AF124)</f>
        <v>120</v>
      </c>
      <c r="AH124" s="128" t="str">
        <f t="shared" si="3"/>
        <v/>
      </c>
      <c r="AI124" s="128" t="str">
        <f>IFERROR(SMALL($AH$5:$AH$188,ROWS($AF$5:AF124)),"")</f>
        <v/>
      </c>
    </row>
    <row r="125" spans="3:108">
      <c r="C125" s="128" t="s">
        <v>477</v>
      </c>
      <c r="D125" s="105">
        <v>9.0560780215952624E-3</v>
      </c>
      <c r="E125" s="105">
        <v>0.7420759317311042</v>
      </c>
      <c r="F125" s="105">
        <v>3.7617554858934171E-2</v>
      </c>
      <c r="G125" s="105">
        <v>6.0954371299198886E-3</v>
      </c>
      <c r="H125" s="105">
        <v>2.612330198537095E-2</v>
      </c>
      <c r="I125" s="105">
        <v>6.7746429815395331E-2</v>
      </c>
      <c r="J125" s="105">
        <v>1.2190874259839777E-3</v>
      </c>
      <c r="K125" s="105">
        <v>6.7920585161964468E-3</v>
      </c>
      <c r="L125" s="105">
        <v>2.612330198537095E-2</v>
      </c>
      <c r="M125" s="105">
        <v>7.7150818530128881E-2</v>
      </c>
      <c r="N125" s="105">
        <v>0.25792406826889586</v>
      </c>
      <c r="O125" s="257" t="s">
        <v>96</v>
      </c>
      <c r="P125" s="260">
        <f>ROWS($O$5:O125)</f>
        <v>121</v>
      </c>
      <c r="Q125" s="128" t="str">
        <f t="shared" si="2"/>
        <v/>
      </c>
      <c r="R125" s="128" t="str">
        <f>IFERROR(SMALL($Q$5:$Q$188,ROWS(O$5:$O125)),"")</f>
        <v/>
      </c>
      <c r="T125" s="128" t="s">
        <v>477</v>
      </c>
      <c r="U125" s="128">
        <v>50</v>
      </c>
      <c r="V125" s="128">
        <v>4260</v>
      </c>
      <c r="W125" s="128">
        <v>215</v>
      </c>
      <c r="X125" s="128">
        <v>35</v>
      </c>
      <c r="Y125" s="128">
        <v>150</v>
      </c>
      <c r="Z125" s="128">
        <v>390</v>
      </c>
      <c r="AA125" s="128">
        <v>5</v>
      </c>
      <c r="AB125" s="128">
        <v>40</v>
      </c>
      <c r="AC125" s="128">
        <v>150</v>
      </c>
      <c r="AD125" s="128">
        <v>445</v>
      </c>
      <c r="AE125" s="128">
        <v>1480</v>
      </c>
      <c r="AF125" s="257" t="s">
        <v>96</v>
      </c>
      <c r="AG125" s="260">
        <f>ROWS($AF$5:AF125)</f>
        <v>121</v>
      </c>
      <c r="AH125" s="128" t="str">
        <f t="shared" si="3"/>
        <v/>
      </c>
      <c r="AI125" s="128" t="str">
        <f>IFERROR(SMALL($AH$5:$AH$188,ROWS($AF$5:AF125)),"")</f>
        <v/>
      </c>
    </row>
    <row r="126" spans="3:108">
      <c r="C126" s="128" t="s">
        <v>478</v>
      </c>
      <c r="D126" s="105">
        <v>7.5732630885742506E-3</v>
      </c>
      <c r="E126" s="105">
        <v>0.84765667873998463</v>
      </c>
      <c r="F126" s="105">
        <v>1.2731862583690044E-2</v>
      </c>
      <c r="G126" s="105">
        <v>2.8536933377236308E-3</v>
      </c>
      <c r="H126" s="105">
        <v>1.0536713862364174E-2</v>
      </c>
      <c r="I126" s="105">
        <v>6.7281308308637905E-2</v>
      </c>
      <c r="J126" s="105">
        <v>1.8658764131269893E-3</v>
      </c>
      <c r="K126" s="105">
        <v>3.4024805180550982E-3</v>
      </c>
      <c r="L126" s="105">
        <v>2.1841729777192405E-2</v>
      </c>
      <c r="M126" s="105">
        <v>2.4256393370650862E-2</v>
      </c>
      <c r="N126" s="105">
        <v>0.15234332126001537</v>
      </c>
      <c r="O126" s="257" t="s">
        <v>96</v>
      </c>
      <c r="P126" s="260">
        <f>ROWS($O$5:O126)</f>
        <v>122</v>
      </c>
      <c r="Q126" s="128" t="str">
        <f t="shared" si="2"/>
        <v/>
      </c>
      <c r="R126" s="128" t="str">
        <f>IFERROR(SMALL($Q$5:$Q$188,ROWS(O$5:$O126)),"")</f>
        <v/>
      </c>
      <c r="T126" s="128" t="s">
        <v>478</v>
      </c>
      <c r="U126" s="128">
        <v>70</v>
      </c>
      <c r="V126" s="128">
        <v>7725</v>
      </c>
      <c r="W126" s="128">
        <v>115</v>
      </c>
      <c r="X126" s="128">
        <v>25</v>
      </c>
      <c r="Y126" s="128">
        <v>95</v>
      </c>
      <c r="Z126" s="128">
        <v>615</v>
      </c>
      <c r="AA126" s="128">
        <v>15</v>
      </c>
      <c r="AB126" s="128">
        <v>30</v>
      </c>
      <c r="AC126" s="128">
        <v>200</v>
      </c>
      <c r="AD126" s="128">
        <v>220</v>
      </c>
      <c r="AE126" s="128">
        <v>1390</v>
      </c>
      <c r="AF126" s="257" t="s">
        <v>96</v>
      </c>
      <c r="AG126" s="260">
        <f>ROWS($AF$5:AF126)</f>
        <v>122</v>
      </c>
      <c r="AH126" s="128" t="str">
        <f t="shared" si="3"/>
        <v/>
      </c>
      <c r="AI126" s="128" t="str">
        <f>IFERROR(SMALL($AH$5:$AH$188,ROWS($AF$5:AF126)),"")</f>
        <v/>
      </c>
    </row>
    <row r="127" spans="3:108">
      <c r="C127" s="128" t="s">
        <v>479</v>
      </c>
      <c r="D127" s="105">
        <v>9.2359361880772466E-3</v>
      </c>
      <c r="E127" s="105">
        <v>0.8119227539882452</v>
      </c>
      <c r="F127" s="105">
        <v>4.4500419815281279E-2</v>
      </c>
      <c r="G127" s="105">
        <v>4.1981528127623844E-3</v>
      </c>
      <c r="H127" s="105">
        <v>3.3585222502099076E-3</v>
      </c>
      <c r="I127" s="105">
        <v>4.7858942065491183E-2</v>
      </c>
      <c r="J127" s="105">
        <v>4.1981528127623844E-3</v>
      </c>
      <c r="K127" s="105">
        <v>3.3585222502099076E-3</v>
      </c>
      <c r="L127" s="105">
        <v>1.9311502938706968E-2</v>
      </c>
      <c r="M127" s="105">
        <v>5.2057094878253565E-2</v>
      </c>
      <c r="N127" s="105">
        <v>0.18807724601175482</v>
      </c>
      <c r="O127" s="257" t="s">
        <v>96</v>
      </c>
      <c r="P127" s="260">
        <f>ROWS($O$5:O127)</f>
        <v>123</v>
      </c>
      <c r="Q127" s="128" t="str">
        <f t="shared" si="2"/>
        <v/>
      </c>
      <c r="R127" s="128" t="str">
        <f>IFERROR(SMALL($Q$5:$Q$188,ROWS(O$5:$O127)),"")</f>
        <v/>
      </c>
      <c r="T127" s="128" t="s">
        <v>479</v>
      </c>
      <c r="U127" s="128">
        <v>10</v>
      </c>
      <c r="V127" s="128">
        <v>965</v>
      </c>
      <c r="W127" s="128">
        <v>55</v>
      </c>
      <c r="X127" s="128">
        <v>5</v>
      </c>
      <c r="Y127" s="128">
        <v>5</v>
      </c>
      <c r="Z127" s="128">
        <v>55</v>
      </c>
      <c r="AA127" s="128">
        <v>5</v>
      </c>
      <c r="AB127" s="128">
        <v>5</v>
      </c>
      <c r="AC127" s="128">
        <v>25</v>
      </c>
      <c r="AD127" s="128">
        <v>60</v>
      </c>
      <c r="AE127" s="128">
        <v>225</v>
      </c>
      <c r="AF127" s="257" t="s">
        <v>96</v>
      </c>
      <c r="AG127" s="260">
        <f>ROWS($AF$5:AF127)</f>
        <v>123</v>
      </c>
      <c r="AH127" s="128" t="str">
        <f t="shared" si="3"/>
        <v/>
      </c>
      <c r="AI127" s="128" t="str">
        <f>IFERROR(SMALL($AH$5:$AH$188,ROWS($AF$5:AF127)),"")</f>
        <v/>
      </c>
    </row>
    <row r="128" spans="3:108">
      <c r="C128" s="128" t="s">
        <v>480</v>
      </c>
      <c r="D128" s="105">
        <v>7.874015748031496E-3</v>
      </c>
      <c r="E128" s="105">
        <v>0.86049298185552892</v>
      </c>
      <c r="F128" s="105">
        <v>1.4977747346799042E-2</v>
      </c>
      <c r="G128" s="105">
        <v>3.4234851078397809E-3</v>
      </c>
      <c r="H128" s="105">
        <v>1.6946251283806914E-2</v>
      </c>
      <c r="I128" s="105">
        <v>5.2036973639164673E-2</v>
      </c>
      <c r="J128" s="105">
        <v>1.3693940431359123E-3</v>
      </c>
      <c r="K128" s="105">
        <v>2.7387880862718246E-3</v>
      </c>
      <c r="L128" s="105">
        <v>1.6175967134542963E-2</v>
      </c>
      <c r="M128" s="105">
        <v>2.3964395754878465E-2</v>
      </c>
      <c r="N128" s="105">
        <v>0.13950701814447108</v>
      </c>
      <c r="O128" s="257" t="s">
        <v>96</v>
      </c>
      <c r="P128" s="260">
        <f>ROWS($O$5:O128)</f>
        <v>124</v>
      </c>
      <c r="Q128" s="128" t="str">
        <f t="shared" si="2"/>
        <v/>
      </c>
      <c r="R128" s="128" t="str">
        <f>IFERROR(SMALL($Q$5:$Q$188,ROWS(O$5:$O128)),"")</f>
        <v/>
      </c>
      <c r="T128" s="128" t="s">
        <v>480</v>
      </c>
      <c r="U128" s="128">
        <v>90</v>
      </c>
      <c r="V128" s="128">
        <v>10055</v>
      </c>
      <c r="W128" s="128">
        <v>175</v>
      </c>
      <c r="X128" s="128">
        <v>40</v>
      </c>
      <c r="Y128" s="128">
        <v>200</v>
      </c>
      <c r="Z128" s="128">
        <v>610</v>
      </c>
      <c r="AA128" s="128">
        <v>15</v>
      </c>
      <c r="AB128" s="128">
        <v>30</v>
      </c>
      <c r="AC128" s="128">
        <v>190</v>
      </c>
      <c r="AD128" s="128">
        <v>280</v>
      </c>
      <c r="AE128" s="128">
        <v>1630</v>
      </c>
      <c r="AF128" s="257" t="s">
        <v>96</v>
      </c>
      <c r="AG128" s="260">
        <f>ROWS($AF$5:AF128)</f>
        <v>124</v>
      </c>
      <c r="AH128" s="128" t="str">
        <f t="shared" si="3"/>
        <v/>
      </c>
      <c r="AI128" s="128" t="str">
        <f>IFERROR(SMALL($AH$5:$AH$188,ROWS($AF$5:AF128)),"")</f>
        <v/>
      </c>
    </row>
    <row r="129" spans="3:108">
      <c r="C129" s="128" t="s">
        <v>481</v>
      </c>
      <c r="D129" s="105">
        <v>8.0000000000000002E-3</v>
      </c>
      <c r="E129" s="105">
        <v>0.79200000000000004</v>
      </c>
      <c r="F129" s="105">
        <v>1.6E-2</v>
      </c>
      <c r="G129" s="105">
        <v>0</v>
      </c>
      <c r="H129" s="105">
        <v>1.6E-2</v>
      </c>
      <c r="I129" s="105">
        <v>0.104</v>
      </c>
      <c r="J129" s="105">
        <v>0</v>
      </c>
      <c r="K129" s="105">
        <v>1.6E-2</v>
      </c>
      <c r="L129" s="105">
        <v>3.2000000000000001E-2</v>
      </c>
      <c r="M129" s="105">
        <v>1.6E-2</v>
      </c>
      <c r="N129" s="105">
        <v>0.20799999999999999</v>
      </c>
      <c r="O129" s="257" t="s">
        <v>96</v>
      </c>
      <c r="P129" s="260">
        <f>ROWS($O$5:O129)</f>
        <v>125</v>
      </c>
      <c r="Q129" s="128" t="str">
        <f t="shared" si="2"/>
        <v/>
      </c>
      <c r="R129" s="128" t="str">
        <f>IFERROR(SMALL($Q$5:$Q$188,ROWS(O$5:$O129)),"")</f>
        <v/>
      </c>
      <c r="T129" s="128" t="s">
        <v>481</v>
      </c>
      <c r="U129" s="128">
        <v>0</v>
      </c>
      <c r="V129" s="128">
        <v>100</v>
      </c>
      <c r="W129" s="128">
        <v>0</v>
      </c>
      <c r="X129" s="128">
        <v>0</v>
      </c>
      <c r="Y129" s="128">
        <v>0</v>
      </c>
      <c r="Z129" s="128">
        <v>15</v>
      </c>
      <c r="AA129" s="128">
        <v>0</v>
      </c>
      <c r="AB129" s="128">
        <v>0</v>
      </c>
      <c r="AC129" s="128">
        <v>5</v>
      </c>
      <c r="AD129" s="128">
        <v>0</v>
      </c>
      <c r="AE129" s="128">
        <v>25</v>
      </c>
      <c r="AF129" s="257" t="s">
        <v>96</v>
      </c>
      <c r="AG129" s="260">
        <f>ROWS($AF$5:AF129)</f>
        <v>125</v>
      </c>
      <c r="AH129" s="128" t="str">
        <f t="shared" si="3"/>
        <v/>
      </c>
      <c r="AI129" s="128" t="str">
        <f>IFERROR(SMALL($AH$5:$AH$188,ROWS($AF$5:AF129)),"")</f>
        <v/>
      </c>
    </row>
    <row r="130" spans="3:108">
      <c r="C130" s="128" t="s">
        <v>482</v>
      </c>
      <c r="D130" s="105">
        <v>1.0863163405536287E-2</v>
      </c>
      <c r="E130" s="105">
        <v>0.5922387278319482</v>
      </c>
      <c r="F130" s="105">
        <v>5.4315817027681436E-2</v>
      </c>
      <c r="G130" s="105">
        <v>1.0405078201688371E-2</v>
      </c>
      <c r="H130" s="105">
        <v>4.0115175708396046E-2</v>
      </c>
      <c r="I130" s="105">
        <v>8.0622995877233164E-2</v>
      </c>
      <c r="J130" s="105">
        <v>2.6176297362738039E-3</v>
      </c>
      <c r="K130" s="105">
        <v>4.6462927818860019E-3</v>
      </c>
      <c r="L130" s="105">
        <v>5.0651135396898112E-2</v>
      </c>
      <c r="M130" s="105">
        <v>0.15352398403245862</v>
      </c>
      <c r="N130" s="105">
        <v>0.4077612721680518</v>
      </c>
      <c r="O130" s="257" t="s">
        <v>96</v>
      </c>
      <c r="P130" s="260">
        <f>ROWS($O$5:O130)</f>
        <v>126</v>
      </c>
      <c r="Q130" s="128" t="str">
        <f t="shared" si="2"/>
        <v/>
      </c>
      <c r="R130" s="128" t="str">
        <f>IFERROR(SMALL($Q$5:$Q$188,ROWS(O$5:$O130)),"")</f>
        <v/>
      </c>
      <c r="T130" s="128" t="s">
        <v>482</v>
      </c>
      <c r="U130" s="128">
        <v>165</v>
      </c>
      <c r="V130" s="128">
        <v>9050</v>
      </c>
      <c r="W130" s="128">
        <v>830</v>
      </c>
      <c r="X130" s="128">
        <v>160</v>
      </c>
      <c r="Y130" s="128">
        <v>615</v>
      </c>
      <c r="Z130" s="128">
        <v>1230</v>
      </c>
      <c r="AA130" s="128">
        <v>40</v>
      </c>
      <c r="AB130" s="128">
        <v>70</v>
      </c>
      <c r="AC130" s="128">
        <v>775</v>
      </c>
      <c r="AD130" s="128">
        <v>2345</v>
      </c>
      <c r="AE130" s="128">
        <v>6230</v>
      </c>
      <c r="AF130" s="257" t="s">
        <v>96</v>
      </c>
      <c r="AG130" s="260">
        <f>ROWS($AF$5:AF130)</f>
        <v>126</v>
      </c>
      <c r="AH130" s="128" t="str">
        <f t="shared" si="3"/>
        <v/>
      </c>
      <c r="AI130" s="128" t="str">
        <f>IFERROR(SMALL($AH$5:$AH$188,ROWS($AF$5:AF130)),"")</f>
        <v/>
      </c>
    </row>
    <row r="131" spans="3:108">
      <c r="C131" s="128" t="s">
        <v>483</v>
      </c>
      <c r="D131" s="105">
        <v>1.170263788968825E-2</v>
      </c>
      <c r="E131" s="105">
        <v>0.80378896882494</v>
      </c>
      <c r="F131" s="105">
        <v>5.5011990407673864E-2</v>
      </c>
      <c r="G131" s="105">
        <v>9.2086330935251797E-3</v>
      </c>
      <c r="H131" s="105">
        <v>7.3381294964028777E-3</v>
      </c>
      <c r="I131" s="105">
        <v>4.100719424460432E-2</v>
      </c>
      <c r="J131" s="105">
        <v>1.342925659472422E-3</v>
      </c>
      <c r="K131" s="105">
        <v>5.8513189448441251E-3</v>
      </c>
      <c r="L131" s="105">
        <v>1.8465227817745802E-2</v>
      </c>
      <c r="M131" s="105">
        <v>4.6282973621103118E-2</v>
      </c>
      <c r="N131" s="105">
        <v>0.19621103117505995</v>
      </c>
      <c r="O131" s="257" t="s">
        <v>96</v>
      </c>
      <c r="P131" s="260">
        <f>ROWS($O$5:O131)</f>
        <v>127</v>
      </c>
      <c r="Q131" s="128" t="str">
        <f t="shared" si="2"/>
        <v/>
      </c>
      <c r="R131" s="128" t="str">
        <f>IFERROR(SMALL($Q$5:$Q$188,ROWS(O$5:$O131)),"")</f>
        <v/>
      </c>
      <c r="T131" s="128" t="s">
        <v>483</v>
      </c>
      <c r="U131" s="128">
        <v>245</v>
      </c>
      <c r="V131" s="128">
        <v>16760</v>
      </c>
      <c r="W131" s="128">
        <v>1145</v>
      </c>
      <c r="X131" s="128">
        <v>190</v>
      </c>
      <c r="Y131" s="128">
        <v>155</v>
      </c>
      <c r="Z131" s="128">
        <v>855</v>
      </c>
      <c r="AA131" s="128">
        <v>30</v>
      </c>
      <c r="AB131" s="128">
        <v>120</v>
      </c>
      <c r="AC131" s="128">
        <v>385</v>
      </c>
      <c r="AD131" s="128">
        <v>965</v>
      </c>
      <c r="AE131" s="128">
        <v>4090</v>
      </c>
      <c r="AF131" s="257" t="s">
        <v>96</v>
      </c>
      <c r="AG131" s="260">
        <f>ROWS($AF$5:AF131)</f>
        <v>127</v>
      </c>
      <c r="AH131" s="128" t="str">
        <f t="shared" si="3"/>
        <v/>
      </c>
      <c r="AI131" s="128" t="str">
        <f>IFERROR(SMALL($AH$5:$AH$188,ROWS($AF$5:AF131)),"")</f>
        <v/>
      </c>
    </row>
    <row r="132" spans="3:108">
      <c r="C132" s="128" t="s">
        <v>484</v>
      </c>
      <c r="D132" s="105">
        <v>9.3959731543624154E-3</v>
      </c>
      <c r="E132" s="105">
        <v>0.71140939597315433</v>
      </c>
      <c r="F132" s="105">
        <v>7.2483221476510068E-2</v>
      </c>
      <c r="G132" s="105">
        <v>5.3691275167785232E-3</v>
      </c>
      <c r="H132" s="105">
        <v>1.0738255033557046E-2</v>
      </c>
      <c r="I132" s="105">
        <v>4.9664429530201344E-2</v>
      </c>
      <c r="J132" s="105">
        <v>4.0268456375838931E-3</v>
      </c>
      <c r="K132" s="105">
        <v>2.6845637583892616E-3</v>
      </c>
      <c r="L132" s="105">
        <v>2.9530201342281879E-2</v>
      </c>
      <c r="M132" s="105">
        <v>0.10469798657718121</v>
      </c>
      <c r="N132" s="105">
        <v>0.28859060402684567</v>
      </c>
      <c r="O132" s="257" t="s">
        <v>96</v>
      </c>
      <c r="P132" s="260">
        <f>ROWS($O$5:O132)</f>
        <v>128</v>
      </c>
      <c r="Q132" s="128" t="str">
        <f t="shared" si="2"/>
        <v/>
      </c>
      <c r="R132" s="128" t="str">
        <f>IFERROR(SMALL($Q$5:$Q$188,ROWS(O$5:$O132)),"")</f>
        <v/>
      </c>
      <c r="T132" s="128" t="s">
        <v>484</v>
      </c>
      <c r="U132" s="128">
        <v>5</v>
      </c>
      <c r="V132" s="128">
        <v>530</v>
      </c>
      <c r="W132" s="128">
        <v>55</v>
      </c>
      <c r="X132" s="128">
        <v>5</v>
      </c>
      <c r="Y132" s="128">
        <v>10</v>
      </c>
      <c r="Z132" s="128">
        <v>35</v>
      </c>
      <c r="AA132" s="128">
        <v>5</v>
      </c>
      <c r="AB132" s="128">
        <v>0</v>
      </c>
      <c r="AC132" s="128">
        <v>20</v>
      </c>
      <c r="AD132" s="128">
        <v>80</v>
      </c>
      <c r="AE132" s="128">
        <v>215</v>
      </c>
      <c r="AF132" s="257" t="s">
        <v>96</v>
      </c>
      <c r="AG132" s="260">
        <f>ROWS($AF$5:AF132)</f>
        <v>128</v>
      </c>
      <c r="AH132" s="128" t="str">
        <f t="shared" si="3"/>
        <v/>
      </c>
      <c r="AI132" s="128" t="str">
        <f>IFERROR(SMALL($AH$5:$AH$188,ROWS($AF$5:AF132)),"")</f>
        <v/>
      </c>
    </row>
    <row r="133" spans="3:108">
      <c r="C133" s="128" t="s">
        <v>485</v>
      </c>
      <c r="D133" s="105">
        <v>1.5482334259626836E-2</v>
      </c>
      <c r="E133" s="105">
        <v>0.72429535529972211</v>
      </c>
      <c r="F133" s="105">
        <v>3.9896784438269155E-2</v>
      </c>
      <c r="G133" s="105">
        <v>1.3497419610956728E-2</v>
      </c>
      <c r="H133" s="105">
        <v>4.0889241762604209E-2</v>
      </c>
      <c r="I133" s="105">
        <v>5.6371576022231043E-2</v>
      </c>
      <c r="J133" s="105">
        <v>5.3592695514092896E-3</v>
      </c>
      <c r="K133" s="105">
        <v>4.9622866216752683E-3</v>
      </c>
      <c r="L133" s="105">
        <v>1.4489876935291782E-2</v>
      </c>
      <c r="M133" s="105">
        <v>8.4755855498213573E-2</v>
      </c>
      <c r="N133" s="105">
        <v>0.27570464470027789</v>
      </c>
      <c r="O133" s="257" t="s">
        <v>96</v>
      </c>
      <c r="P133" s="260">
        <f>ROWS($O$5:O133)</f>
        <v>129</v>
      </c>
      <c r="Q133" s="128" t="str">
        <f t="shared" si="2"/>
        <v/>
      </c>
      <c r="R133" s="128" t="str">
        <f>IFERROR(SMALL($Q$5:$Q$188,ROWS(O$5:$O133)),"")</f>
        <v/>
      </c>
      <c r="T133" s="128" t="s">
        <v>485</v>
      </c>
      <c r="U133" s="128">
        <v>80</v>
      </c>
      <c r="V133" s="128">
        <v>3650</v>
      </c>
      <c r="W133" s="128">
        <v>200</v>
      </c>
      <c r="X133" s="128">
        <v>70</v>
      </c>
      <c r="Y133" s="128">
        <v>205</v>
      </c>
      <c r="Z133" s="128">
        <v>285</v>
      </c>
      <c r="AA133" s="128">
        <v>25</v>
      </c>
      <c r="AB133" s="128">
        <v>25</v>
      </c>
      <c r="AC133" s="128">
        <v>75</v>
      </c>
      <c r="AD133" s="128">
        <v>425</v>
      </c>
      <c r="AE133" s="128">
        <v>1390</v>
      </c>
      <c r="AF133" s="257" t="s">
        <v>96</v>
      </c>
      <c r="AG133" s="260">
        <f>ROWS($AF$5:AF133)</f>
        <v>129</v>
      </c>
      <c r="AH133" s="128" t="str">
        <f t="shared" si="3"/>
        <v/>
      </c>
      <c r="AI133" s="128" t="str">
        <f>IFERROR(SMALL($AH$5:$AH$188,ROWS($AF$5:AF133)),"")</f>
        <v/>
      </c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247"/>
      <c r="DD133" s="247"/>
    </row>
    <row r="134" spans="3:108">
      <c r="C134" s="128" t="s">
        <v>486</v>
      </c>
      <c r="D134" s="105">
        <v>9.1324200913242004E-3</v>
      </c>
      <c r="E134" s="105">
        <v>0.75570776255707761</v>
      </c>
      <c r="F134" s="105">
        <v>3.1963470319634701E-2</v>
      </c>
      <c r="G134" s="105">
        <v>6.8493150684931503E-3</v>
      </c>
      <c r="H134" s="105">
        <v>1.5981735159817351E-2</v>
      </c>
      <c r="I134" s="105">
        <v>7.7625570776255703E-2</v>
      </c>
      <c r="J134" s="105">
        <v>0</v>
      </c>
      <c r="K134" s="105">
        <v>1.3698630136986301E-2</v>
      </c>
      <c r="L134" s="105">
        <v>4.1095890410958902E-2</v>
      </c>
      <c r="M134" s="105">
        <v>4.7945205479452052E-2</v>
      </c>
      <c r="N134" s="105">
        <v>0.24429223744292236</v>
      </c>
      <c r="O134" s="257" t="s">
        <v>96</v>
      </c>
      <c r="P134" s="260">
        <f>ROWS($O$5:O134)</f>
        <v>130</v>
      </c>
      <c r="Q134" s="128" t="str">
        <f t="shared" ref="Q134:Q188" si="4">IF($AP$4=O134,P134,"")</f>
        <v/>
      </c>
      <c r="R134" s="128" t="str">
        <f>IFERROR(SMALL($Q$5:$Q$188,ROWS(O$5:$O134)),"")</f>
        <v/>
      </c>
      <c r="T134" s="128" t="s">
        <v>486</v>
      </c>
      <c r="U134" s="128">
        <v>5</v>
      </c>
      <c r="V134" s="128">
        <v>330</v>
      </c>
      <c r="W134" s="128">
        <v>15</v>
      </c>
      <c r="X134" s="128">
        <v>5</v>
      </c>
      <c r="Y134" s="128">
        <v>5</v>
      </c>
      <c r="Z134" s="128">
        <v>35</v>
      </c>
      <c r="AA134" s="128">
        <v>0</v>
      </c>
      <c r="AB134" s="128">
        <v>5</v>
      </c>
      <c r="AC134" s="128">
        <v>20</v>
      </c>
      <c r="AD134" s="128">
        <v>20</v>
      </c>
      <c r="AE134" s="128">
        <v>105</v>
      </c>
      <c r="AF134" s="257" t="s">
        <v>96</v>
      </c>
      <c r="AG134" s="260">
        <f>ROWS($AF$5:AF134)</f>
        <v>130</v>
      </c>
      <c r="AH134" s="128" t="str">
        <f t="shared" ref="AH134:AH188" si="5">IF($AP$4=AF134,AG134,"")</f>
        <v/>
      </c>
      <c r="AI134" s="128" t="str">
        <f>IFERROR(SMALL($AH$5:$AH$188,ROWS($AF$5:AF134)),"")</f>
        <v/>
      </c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247"/>
      <c r="DD134" s="247"/>
    </row>
    <row r="135" spans="3:108">
      <c r="C135" s="128" t="s">
        <v>487</v>
      </c>
      <c r="D135" s="105">
        <v>8.771929824561403E-3</v>
      </c>
      <c r="E135" s="105">
        <v>0.94736842105263153</v>
      </c>
      <c r="F135" s="105">
        <v>8.771929824561403E-3</v>
      </c>
      <c r="G135" s="105">
        <v>0</v>
      </c>
      <c r="H135" s="105">
        <v>0</v>
      </c>
      <c r="I135" s="105">
        <v>8.771929824561403E-3</v>
      </c>
      <c r="J135" s="105">
        <v>0</v>
      </c>
      <c r="K135" s="105">
        <v>0</v>
      </c>
      <c r="L135" s="105">
        <v>8.771929824561403E-3</v>
      </c>
      <c r="M135" s="105">
        <v>1.7543859649122806E-2</v>
      </c>
      <c r="N135" s="105">
        <v>5.2631578947368418E-2</v>
      </c>
      <c r="O135" s="257" t="s">
        <v>96</v>
      </c>
      <c r="P135" s="260">
        <f>ROWS($O$5:O135)</f>
        <v>131</v>
      </c>
      <c r="Q135" s="128" t="str">
        <f t="shared" si="4"/>
        <v/>
      </c>
      <c r="R135" s="128" t="str">
        <f>IFERROR(SMALL($Q$5:$Q$188,ROWS(O$5:$O135)),"")</f>
        <v/>
      </c>
      <c r="T135" s="128" t="s">
        <v>487</v>
      </c>
      <c r="U135" s="128">
        <v>0</v>
      </c>
      <c r="V135" s="128">
        <v>110</v>
      </c>
      <c r="W135" s="128">
        <v>0</v>
      </c>
      <c r="X135" s="128">
        <v>0</v>
      </c>
      <c r="Y135" s="128">
        <v>0</v>
      </c>
      <c r="Z135" s="128">
        <v>0</v>
      </c>
      <c r="AA135" s="128">
        <v>0</v>
      </c>
      <c r="AB135" s="128">
        <v>0</v>
      </c>
      <c r="AC135" s="128">
        <v>0</v>
      </c>
      <c r="AD135" s="128">
        <v>0</v>
      </c>
      <c r="AE135" s="128">
        <v>5</v>
      </c>
      <c r="AF135" s="257" t="s">
        <v>96</v>
      </c>
      <c r="AG135" s="260">
        <f>ROWS($AF$5:AF135)</f>
        <v>131</v>
      </c>
      <c r="AH135" s="128" t="str">
        <f t="shared" si="5"/>
        <v/>
      </c>
      <c r="AI135" s="128" t="str">
        <f>IFERROR(SMALL($AH$5:$AH$188,ROWS($AF$5:AF135)),"")</f>
        <v/>
      </c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247"/>
      <c r="DD135" s="247"/>
    </row>
    <row r="136" spans="3:108">
      <c r="C136" s="128" t="s">
        <v>488</v>
      </c>
      <c r="D136" s="105">
        <v>1.015228426395939E-2</v>
      </c>
      <c r="E136" s="105">
        <v>0.72298767222625093</v>
      </c>
      <c r="F136" s="105">
        <v>6.8890500362581583E-2</v>
      </c>
      <c r="G136" s="105">
        <v>1.0877447425670777E-2</v>
      </c>
      <c r="H136" s="105">
        <v>2.4292965917331398E-2</v>
      </c>
      <c r="I136" s="105">
        <v>6.7802755620014504E-2</v>
      </c>
      <c r="J136" s="105">
        <v>1.4503263234227702E-3</v>
      </c>
      <c r="K136" s="105">
        <v>3.9883973894126179E-3</v>
      </c>
      <c r="L136" s="105">
        <v>1.3052936910804931E-2</v>
      </c>
      <c r="M136" s="105">
        <v>7.6504713560551121E-2</v>
      </c>
      <c r="N136" s="105">
        <v>0.27701232777374907</v>
      </c>
      <c r="O136" s="257" t="s">
        <v>96</v>
      </c>
      <c r="P136" s="260">
        <f>ROWS($O$5:O136)</f>
        <v>132</v>
      </c>
      <c r="Q136" s="128" t="str">
        <f t="shared" si="4"/>
        <v/>
      </c>
      <c r="R136" s="128" t="str">
        <f>IFERROR(SMALL($Q$5:$Q$188,ROWS(O$5:$O136)),"")</f>
        <v/>
      </c>
      <c r="T136" s="128" t="s">
        <v>488</v>
      </c>
      <c r="U136" s="128">
        <v>30</v>
      </c>
      <c r="V136" s="128">
        <v>1995</v>
      </c>
      <c r="W136" s="128">
        <v>190</v>
      </c>
      <c r="X136" s="128">
        <v>30</v>
      </c>
      <c r="Y136" s="128">
        <v>65</v>
      </c>
      <c r="Z136" s="128">
        <v>185</v>
      </c>
      <c r="AA136" s="128">
        <v>5</v>
      </c>
      <c r="AB136" s="128">
        <v>10</v>
      </c>
      <c r="AC136" s="128">
        <v>35</v>
      </c>
      <c r="AD136" s="128">
        <v>210</v>
      </c>
      <c r="AE136" s="128">
        <v>765</v>
      </c>
      <c r="AF136" s="257" t="s">
        <v>96</v>
      </c>
      <c r="AG136" s="260">
        <f>ROWS($AF$5:AF136)</f>
        <v>132</v>
      </c>
      <c r="AH136" s="128" t="str">
        <f t="shared" si="5"/>
        <v/>
      </c>
      <c r="AI136" s="128" t="str">
        <f>IFERROR(SMALL($AH$5:$AH$188,ROWS($AF$5:AF136)),"")</f>
        <v/>
      </c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247"/>
      <c r="DD136" s="247"/>
    </row>
    <row r="137" spans="3:108">
      <c r="C137" s="128" t="s">
        <v>489</v>
      </c>
      <c r="D137" s="105">
        <v>1.3597033374536464E-2</v>
      </c>
      <c r="E137" s="105">
        <v>0.72950144210960033</v>
      </c>
      <c r="F137" s="105">
        <v>7.5813761845900288E-2</v>
      </c>
      <c r="G137" s="105">
        <v>1.9983518747424805E-2</v>
      </c>
      <c r="H137" s="105">
        <v>1.8129377832715288E-2</v>
      </c>
      <c r="I137" s="105">
        <v>4.1615162752369178E-2</v>
      </c>
      <c r="J137" s="105">
        <v>2.6782035434693035E-3</v>
      </c>
      <c r="K137" s="105">
        <v>3.5022661722290895E-3</v>
      </c>
      <c r="L137" s="105">
        <v>1.7099299546765555E-2</v>
      </c>
      <c r="M137" s="105">
        <v>7.8079934074989699E-2</v>
      </c>
      <c r="N137" s="105">
        <v>0.27049855789039967</v>
      </c>
      <c r="O137" s="257" t="s">
        <v>96</v>
      </c>
      <c r="P137" s="260">
        <f>ROWS($O$5:O137)</f>
        <v>133</v>
      </c>
      <c r="Q137" s="128" t="str">
        <f t="shared" si="4"/>
        <v/>
      </c>
      <c r="R137" s="128" t="str">
        <f>IFERROR(SMALL($Q$5:$Q$188,ROWS(O$5:$O137)),"")</f>
        <v/>
      </c>
      <c r="T137" s="128" t="s">
        <v>489</v>
      </c>
      <c r="U137" s="128">
        <v>65</v>
      </c>
      <c r="V137" s="128">
        <v>3540</v>
      </c>
      <c r="W137" s="128">
        <v>370</v>
      </c>
      <c r="X137" s="128">
        <v>95</v>
      </c>
      <c r="Y137" s="128">
        <v>90</v>
      </c>
      <c r="Z137" s="128">
        <v>200</v>
      </c>
      <c r="AA137" s="128">
        <v>15</v>
      </c>
      <c r="AB137" s="128">
        <v>15</v>
      </c>
      <c r="AC137" s="128">
        <v>85</v>
      </c>
      <c r="AD137" s="128">
        <v>380</v>
      </c>
      <c r="AE137" s="128">
        <v>1315</v>
      </c>
      <c r="AF137" s="257" t="s">
        <v>96</v>
      </c>
      <c r="AG137" s="260">
        <f>ROWS($AF$5:AF137)</f>
        <v>133</v>
      </c>
      <c r="AH137" s="128" t="str">
        <f t="shared" si="5"/>
        <v/>
      </c>
      <c r="AI137" s="128" t="str">
        <f>IFERROR(SMALL($AH$5:$AH$188,ROWS($AF$5:AF137)),"")</f>
        <v/>
      </c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247"/>
      <c r="DD137" s="247"/>
    </row>
    <row r="138" spans="3:108">
      <c r="C138" s="128" t="s">
        <v>490</v>
      </c>
      <c r="D138" s="105">
        <v>5.434782608695652E-3</v>
      </c>
      <c r="E138" s="105">
        <v>0.83967391304347827</v>
      </c>
      <c r="F138" s="105">
        <v>2.9891304347826088E-2</v>
      </c>
      <c r="G138" s="105">
        <v>5.434782608695652E-3</v>
      </c>
      <c r="H138" s="105">
        <v>1.2228260869565218E-2</v>
      </c>
      <c r="I138" s="105">
        <v>5.1630434782608696E-2</v>
      </c>
      <c r="J138" s="105">
        <v>2.717391304347826E-3</v>
      </c>
      <c r="K138" s="105">
        <v>1.358695652173913E-3</v>
      </c>
      <c r="L138" s="105">
        <v>1.0869565217391304E-2</v>
      </c>
      <c r="M138" s="105">
        <v>4.0760869565217392E-2</v>
      </c>
      <c r="N138" s="105">
        <v>0.16032608695652173</v>
      </c>
      <c r="O138" s="257" t="s">
        <v>96</v>
      </c>
      <c r="P138" s="260">
        <f>ROWS($O$5:O138)</f>
        <v>134</v>
      </c>
      <c r="Q138" s="128" t="str">
        <f t="shared" si="4"/>
        <v/>
      </c>
      <c r="R138" s="128" t="str">
        <f>IFERROR(SMALL($Q$5:$Q$188,ROWS(O$5:$O138)),"")</f>
        <v/>
      </c>
      <c r="T138" s="128" t="s">
        <v>490</v>
      </c>
      <c r="U138" s="128">
        <v>5</v>
      </c>
      <c r="V138" s="128">
        <v>620</v>
      </c>
      <c r="W138" s="128">
        <v>20</v>
      </c>
      <c r="X138" s="128">
        <v>5</v>
      </c>
      <c r="Y138" s="128">
        <v>10</v>
      </c>
      <c r="Z138" s="128">
        <v>40</v>
      </c>
      <c r="AA138" s="128">
        <v>0</v>
      </c>
      <c r="AB138" s="128">
        <v>0</v>
      </c>
      <c r="AC138" s="128">
        <v>10</v>
      </c>
      <c r="AD138" s="128">
        <v>30</v>
      </c>
      <c r="AE138" s="128">
        <v>120</v>
      </c>
      <c r="AF138" s="257" t="s">
        <v>96</v>
      </c>
      <c r="AG138" s="260">
        <f>ROWS($AF$5:AF138)</f>
        <v>134</v>
      </c>
      <c r="AH138" s="128" t="str">
        <f t="shared" si="5"/>
        <v/>
      </c>
      <c r="AI138" s="128" t="str">
        <f>IFERROR(SMALL($AH$5:$AH$188,ROWS($AF$5:AF138)),"")</f>
        <v/>
      </c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247"/>
      <c r="DD138" s="247"/>
    </row>
    <row r="139" spans="3:108">
      <c r="C139" s="128" t="s">
        <v>491</v>
      </c>
      <c r="D139" s="105">
        <v>1.3005371783997738E-2</v>
      </c>
      <c r="E139" s="105">
        <v>0.77466779756856097</v>
      </c>
      <c r="F139" s="105">
        <v>6.0220525869380828E-2</v>
      </c>
      <c r="G139" s="105">
        <v>1.1591744416171897E-2</v>
      </c>
      <c r="H139" s="105">
        <v>1.6680802940344925E-2</v>
      </c>
      <c r="I139" s="105">
        <v>3.7319762510602206E-2</v>
      </c>
      <c r="J139" s="105">
        <v>2.5445292620865142E-3</v>
      </c>
      <c r="K139" s="105">
        <v>6.5026858919988691E-3</v>
      </c>
      <c r="L139" s="105">
        <v>1.8377155781735936E-2</v>
      </c>
      <c r="M139" s="105">
        <v>5.9089623975120159E-2</v>
      </c>
      <c r="N139" s="105">
        <v>0.22533220243143906</v>
      </c>
      <c r="O139" s="257" t="s">
        <v>96</v>
      </c>
      <c r="P139" s="260">
        <f>ROWS($O$5:O139)</f>
        <v>135</v>
      </c>
      <c r="Q139" s="128" t="str">
        <f t="shared" si="4"/>
        <v/>
      </c>
      <c r="R139" s="128" t="str">
        <f>IFERROR(SMALL($Q$5:$Q$188,ROWS(O$5:$O139)),"")</f>
        <v/>
      </c>
      <c r="T139" s="128" t="s">
        <v>491</v>
      </c>
      <c r="U139" s="128">
        <v>45</v>
      </c>
      <c r="V139" s="128">
        <v>2740</v>
      </c>
      <c r="W139" s="128">
        <v>215</v>
      </c>
      <c r="X139" s="128">
        <v>40</v>
      </c>
      <c r="Y139" s="128">
        <v>60</v>
      </c>
      <c r="Z139" s="128">
        <v>130</v>
      </c>
      <c r="AA139" s="128">
        <v>10</v>
      </c>
      <c r="AB139" s="128">
        <v>25</v>
      </c>
      <c r="AC139" s="128">
        <v>65</v>
      </c>
      <c r="AD139" s="128">
        <v>210</v>
      </c>
      <c r="AE139" s="128">
        <v>795</v>
      </c>
      <c r="AF139" s="257" t="s">
        <v>96</v>
      </c>
      <c r="AG139" s="260">
        <f>ROWS($AF$5:AF139)</f>
        <v>135</v>
      </c>
      <c r="AH139" s="128" t="str">
        <f t="shared" si="5"/>
        <v/>
      </c>
      <c r="AI139" s="128" t="str">
        <f>IFERROR(SMALL($AH$5:$AH$188,ROWS($AF$5:AF139)),"")</f>
        <v/>
      </c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247"/>
      <c r="DD139" s="247"/>
    </row>
    <row r="140" spans="3:108">
      <c r="C140" s="128" t="s">
        <v>492</v>
      </c>
      <c r="D140" s="105">
        <v>6.8143100511073255E-3</v>
      </c>
      <c r="E140" s="105">
        <v>0.89778534923339015</v>
      </c>
      <c r="F140" s="105">
        <v>1.0221465076660987E-2</v>
      </c>
      <c r="G140" s="105">
        <v>0</v>
      </c>
      <c r="H140" s="105">
        <v>5.1107325383304937E-3</v>
      </c>
      <c r="I140" s="105">
        <v>4.2589437819420782E-2</v>
      </c>
      <c r="J140" s="105">
        <v>5.1107325383304937E-3</v>
      </c>
      <c r="K140" s="105">
        <v>5.1107325383304937E-3</v>
      </c>
      <c r="L140" s="105">
        <v>1.192504258943782E-2</v>
      </c>
      <c r="M140" s="105">
        <v>1.5332197614991482E-2</v>
      </c>
      <c r="N140" s="105">
        <v>0.10221465076660988</v>
      </c>
      <c r="O140" s="257" t="s">
        <v>96</v>
      </c>
      <c r="P140" s="260">
        <f>ROWS($O$5:O140)</f>
        <v>136</v>
      </c>
      <c r="Q140" s="128" t="str">
        <f t="shared" si="4"/>
        <v/>
      </c>
      <c r="R140" s="128" t="str">
        <f>IFERROR(SMALL($Q$5:$Q$188,ROWS(O$5:$O140)),"")</f>
        <v/>
      </c>
      <c r="T140" s="128" t="s">
        <v>492</v>
      </c>
      <c r="U140" s="128">
        <v>5</v>
      </c>
      <c r="V140" s="128">
        <v>525</v>
      </c>
      <c r="W140" s="128">
        <v>5</v>
      </c>
      <c r="X140" s="128">
        <v>0</v>
      </c>
      <c r="Y140" s="128">
        <v>5</v>
      </c>
      <c r="Z140" s="128">
        <v>25</v>
      </c>
      <c r="AA140" s="128">
        <v>5</v>
      </c>
      <c r="AB140" s="128">
        <v>5</v>
      </c>
      <c r="AC140" s="128">
        <v>5</v>
      </c>
      <c r="AD140" s="128">
        <v>10</v>
      </c>
      <c r="AE140" s="128">
        <v>60</v>
      </c>
      <c r="AF140" s="257" t="s">
        <v>96</v>
      </c>
      <c r="AG140" s="260">
        <f>ROWS($AF$5:AF140)</f>
        <v>136</v>
      </c>
      <c r="AH140" s="128" t="str">
        <f t="shared" si="5"/>
        <v/>
      </c>
      <c r="AI140" s="128" t="str">
        <f>IFERROR(SMALL($AH$5:$AH$188,ROWS($AF$5:AF140)),"")</f>
        <v/>
      </c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247"/>
      <c r="DD140" s="247"/>
    </row>
    <row r="141" spans="3:108">
      <c r="C141" s="128" t="s">
        <v>493</v>
      </c>
      <c r="D141" s="105">
        <v>8.6245024325519674E-3</v>
      </c>
      <c r="E141" s="105">
        <v>0.81977001326846533</v>
      </c>
      <c r="F141" s="105">
        <v>1.968155683325962E-2</v>
      </c>
      <c r="G141" s="105">
        <v>4.6439628482972135E-3</v>
      </c>
      <c r="H141" s="105">
        <v>1.4816452896948253E-2</v>
      </c>
      <c r="I141" s="105">
        <v>7.6735957540911101E-2</v>
      </c>
      <c r="J141" s="105">
        <v>1.9902697921273774E-3</v>
      </c>
      <c r="K141" s="105">
        <v>1.5479876160990713E-3</v>
      </c>
      <c r="L141" s="105">
        <v>1.680672268907563E-2</v>
      </c>
      <c r="M141" s="105">
        <v>3.5382574082264487E-2</v>
      </c>
      <c r="N141" s="105">
        <v>0.18022998673153473</v>
      </c>
      <c r="O141" s="257" t="s">
        <v>96</v>
      </c>
      <c r="P141" s="260">
        <f>ROWS($O$5:O141)</f>
        <v>137</v>
      </c>
      <c r="Q141" s="128" t="str">
        <f t="shared" si="4"/>
        <v/>
      </c>
      <c r="R141" s="128" t="str">
        <f>IFERROR(SMALL($Q$5:$Q$188,ROWS(O$5:$O141)),"")</f>
        <v/>
      </c>
      <c r="T141" s="128" t="s">
        <v>493</v>
      </c>
      <c r="U141" s="128">
        <v>40</v>
      </c>
      <c r="V141" s="128">
        <v>3705</v>
      </c>
      <c r="W141" s="128">
        <v>90</v>
      </c>
      <c r="X141" s="128">
        <v>20</v>
      </c>
      <c r="Y141" s="128">
        <v>65</v>
      </c>
      <c r="Z141" s="128">
        <v>345</v>
      </c>
      <c r="AA141" s="128">
        <v>10</v>
      </c>
      <c r="AB141" s="128">
        <v>5</v>
      </c>
      <c r="AC141" s="128">
        <v>75</v>
      </c>
      <c r="AD141" s="128">
        <v>160</v>
      </c>
      <c r="AE141" s="128">
        <v>815</v>
      </c>
      <c r="AF141" s="257" t="s">
        <v>96</v>
      </c>
      <c r="AG141" s="260">
        <f>ROWS($AF$5:AF141)</f>
        <v>137</v>
      </c>
      <c r="AH141" s="128" t="str">
        <f t="shared" si="5"/>
        <v/>
      </c>
      <c r="AI141" s="128" t="str">
        <f>IFERROR(SMALL($AH$5:$AH$188,ROWS($AF$5:AF141)),"")</f>
        <v/>
      </c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247"/>
      <c r="DD141" s="247"/>
    </row>
    <row r="142" spans="3:108">
      <c r="C142" s="128" t="s">
        <v>494</v>
      </c>
      <c r="D142" s="105">
        <v>4.3668122270742356E-3</v>
      </c>
      <c r="E142" s="105">
        <v>0.80567685589519655</v>
      </c>
      <c r="F142" s="105">
        <v>1.5283842794759825E-2</v>
      </c>
      <c r="G142" s="105">
        <v>2.1834061135371178E-3</v>
      </c>
      <c r="H142" s="105">
        <v>1.2008733624454149E-2</v>
      </c>
      <c r="I142" s="105">
        <v>8.1877729257641918E-2</v>
      </c>
      <c r="J142" s="105">
        <v>1.0917030567685589E-3</v>
      </c>
      <c r="K142" s="105">
        <v>2.1834061135371178E-3</v>
      </c>
      <c r="L142" s="105">
        <v>2.6200873362445413E-2</v>
      </c>
      <c r="M142" s="105">
        <v>4.9126637554585149E-2</v>
      </c>
      <c r="N142" s="105">
        <v>0.1943231441048035</v>
      </c>
      <c r="O142" s="257" t="s">
        <v>96</v>
      </c>
      <c r="P142" s="260">
        <f>ROWS($O$5:O142)</f>
        <v>138</v>
      </c>
      <c r="Q142" s="128" t="str">
        <f t="shared" si="4"/>
        <v/>
      </c>
      <c r="R142" s="128" t="str">
        <f>IFERROR(SMALL($Q$5:$Q$188,ROWS(O$5:$O142)),"")</f>
        <v/>
      </c>
      <c r="T142" s="128" t="s">
        <v>494</v>
      </c>
      <c r="U142" s="128">
        <v>5</v>
      </c>
      <c r="V142" s="128">
        <v>740</v>
      </c>
      <c r="W142" s="128">
        <v>15</v>
      </c>
      <c r="X142" s="128">
        <v>0</v>
      </c>
      <c r="Y142" s="128">
        <v>10</v>
      </c>
      <c r="Z142" s="128">
        <v>75</v>
      </c>
      <c r="AA142" s="128">
        <v>0</v>
      </c>
      <c r="AB142" s="128">
        <v>0</v>
      </c>
      <c r="AC142" s="128">
        <v>25</v>
      </c>
      <c r="AD142" s="128">
        <v>45</v>
      </c>
      <c r="AE142" s="128">
        <v>180</v>
      </c>
      <c r="AF142" s="257" t="s">
        <v>96</v>
      </c>
      <c r="AG142" s="260">
        <f>ROWS($AF$5:AF142)</f>
        <v>138</v>
      </c>
      <c r="AH142" s="128" t="str">
        <f t="shared" si="5"/>
        <v/>
      </c>
      <c r="AI142" s="128" t="str">
        <f>IFERROR(SMALL($AH$5:$AH$188,ROWS($AF$5:AF142)),"")</f>
        <v/>
      </c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247"/>
      <c r="DD142" s="247"/>
    </row>
    <row r="143" spans="3:108">
      <c r="C143" s="128" t="s">
        <v>470</v>
      </c>
      <c r="D143" s="105">
        <v>6.105006105006105E-3</v>
      </c>
      <c r="E143" s="105">
        <v>0.73260073260073255</v>
      </c>
      <c r="F143" s="105">
        <v>4.6805046805046803E-2</v>
      </c>
      <c r="G143" s="105">
        <v>3.663003663003663E-3</v>
      </c>
      <c r="H143" s="105">
        <v>1.3024013024013023E-2</v>
      </c>
      <c r="I143" s="105">
        <v>6.7155067155067152E-2</v>
      </c>
      <c r="J143" s="105">
        <v>2.0350020350020349E-3</v>
      </c>
      <c r="K143" s="105">
        <v>2.0350020350020349E-3</v>
      </c>
      <c r="L143" s="105">
        <v>3.8665038665038662E-2</v>
      </c>
      <c r="M143" s="105">
        <v>8.7912087912087919E-2</v>
      </c>
      <c r="N143" s="105">
        <v>0.26739926739926739</v>
      </c>
      <c r="O143" s="257" t="s">
        <v>97</v>
      </c>
      <c r="P143" s="260">
        <f>ROWS($O$5:O143)</f>
        <v>139</v>
      </c>
      <c r="Q143" s="128" t="str">
        <f t="shared" si="4"/>
        <v/>
      </c>
      <c r="R143" s="128" t="str">
        <f>IFERROR(SMALL($Q$5:$Q$188,ROWS(O$5:$O143)),"")</f>
        <v/>
      </c>
      <c r="T143" s="128" t="s">
        <v>470</v>
      </c>
      <c r="U143" s="128">
        <v>15</v>
      </c>
      <c r="V143" s="128">
        <v>1800</v>
      </c>
      <c r="W143" s="128">
        <v>115</v>
      </c>
      <c r="X143" s="128">
        <v>10</v>
      </c>
      <c r="Y143" s="128">
        <v>30</v>
      </c>
      <c r="Z143" s="128">
        <v>165</v>
      </c>
      <c r="AA143" s="128">
        <v>5</v>
      </c>
      <c r="AB143" s="128">
        <v>5</v>
      </c>
      <c r="AC143" s="128">
        <v>95</v>
      </c>
      <c r="AD143" s="128">
        <v>215</v>
      </c>
      <c r="AE143" s="128">
        <v>655</v>
      </c>
      <c r="AF143" s="257" t="s">
        <v>97</v>
      </c>
      <c r="AG143" s="260">
        <f>ROWS($AF$5:AF143)</f>
        <v>139</v>
      </c>
      <c r="AH143" s="128" t="str">
        <f t="shared" si="5"/>
        <v/>
      </c>
      <c r="AI143" s="128" t="str">
        <f>IFERROR(SMALL($AH$5:$AH$188,ROWS($AF$5:AF143)),"")</f>
        <v/>
      </c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247"/>
      <c r="DD143" s="247"/>
    </row>
    <row r="144" spans="3:108">
      <c r="C144" s="128" t="s">
        <v>472</v>
      </c>
      <c r="D144" s="105">
        <v>1.0809911857641775E-2</v>
      </c>
      <c r="E144" s="105">
        <v>0.91801097621819394</v>
      </c>
      <c r="F144" s="105">
        <v>1.8127390653583902E-2</v>
      </c>
      <c r="G144" s="105">
        <v>6.9848661233993014E-3</v>
      </c>
      <c r="H144" s="105">
        <v>3.1598203891568268E-3</v>
      </c>
      <c r="I144" s="105">
        <v>9.8120738400133047E-3</v>
      </c>
      <c r="J144" s="105">
        <v>1.9956760352569432E-3</v>
      </c>
      <c r="K144" s="105">
        <v>3.9913520705138865E-3</v>
      </c>
      <c r="L144" s="105">
        <v>1.1308830866456012E-2</v>
      </c>
      <c r="M144" s="105">
        <v>1.5799101945784134E-2</v>
      </c>
      <c r="N144" s="105">
        <v>8.1989023781806086E-2</v>
      </c>
      <c r="O144" s="257" t="s">
        <v>97</v>
      </c>
      <c r="P144" s="260">
        <f>ROWS($O$5:O144)</f>
        <v>140</v>
      </c>
      <c r="Q144" s="128" t="str">
        <f t="shared" si="4"/>
        <v/>
      </c>
      <c r="R144" s="128" t="str">
        <f>IFERROR(SMALL($Q$5:$Q$188,ROWS(O$5:$O144)),"")</f>
        <v/>
      </c>
      <c r="T144" s="128" t="s">
        <v>472</v>
      </c>
      <c r="U144" s="128">
        <v>65</v>
      </c>
      <c r="V144" s="128">
        <v>5520</v>
      </c>
      <c r="W144" s="128">
        <v>110</v>
      </c>
      <c r="X144" s="128">
        <v>40</v>
      </c>
      <c r="Y144" s="128">
        <v>20</v>
      </c>
      <c r="Z144" s="128">
        <v>60</v>
      </c>
      <c r="AA144" s="128">
        <v>10</v>
      </c>
      <c r="AB144" s="128">
        <v>25</v>
      </c>
      <c r="AC144" s="128">
        <v>70</v>
      </c>
      <c r="AD144" s="128">
        <v>95</v>
      </c>
      <c r="AE144" s="128">
        <v>495</v>
      </c>
      <c r="AF144" s="257" t="s">
        <v>97</v>
      </c>
      <c r="AG144" s="260">
        <f>ROWS($AF$5:AF144)</f>
        <v>140</v>
      </c>
      <c r="AH144" s="128" t="str">
        <f t="shared" si="5"/>
        <v/>
      </c>
      <c r="AI144" s="128" t="str">
        <f>IFERROR(SMALL($AH$5:$AH$188,ROWS($AF$5:AF144)),"")</f>
        <v/>
      </c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247"/>
      <c r="DD144" s="247"/>
    </row>
    <row r="145" spans="3:108">
      <c r="C145" s="128" t="s">
        <v>473</v>
      </c>
      <c r="D145" s="105">
        <v>1.179025752404592E-2</v>
      </c>
      <c r="E145" s="105">
        <v>0.69004033509152962</v>
      </c>
      <c r="F145" s="105">
        <v>7.7257213775985101E-2</v>
      </c>
      <c r="G145" s="105">
        <v>1.7375116351225565E-2</v>
      </c>
      <c r="H145" s="105">
        <v>2.9475643810114801E-2</v>
      </c>
      <c r="I145" s="105">
        <v>4.7161030096183679E-2</v>
      </c>
      <c r="J145" s="105">
        <v>1.2410797393732546E-3</v>
      </c>
      <c r="K145" s="105">
        <v>2.7924294135898233E-3</v>
      </c>
      <c r="L145" s="105">
        <v>1.3031337263419174E-2</v>
      </c>
      <c r="M145" s="105">
        <v>0.10983555693453305</v>
      </c>
      <c r="N145" s="105">
        <v>0.30995966490847038</v>
      </c>
      <c r="O145" s="257" t="s">
        <v>97</v>
      </c>
      <c r="P145" s="260">
        <f>ROWS($O$5:O145)</f>
        <v>141</v>
      </c>
      <c r="Q145" s="128" t="str">
        <f t="shared" si="4"/>
        <v/>
      </c>
      <c r="R145" s="128" t="str">
        <f>IFERROR(SMALL($Q$5:$Q$188,ROWS(O$5:$O145)),"")</f>
        <v/>
      </c>
      <c r="T145" s="128" t="s">
        <v>473</v>
      </c>
      <c r="U145" s="128">
        <v>40</v>
      </c>
      <c r="V145" s="128">
        <v>2225</v>
      </c>
      <c r="W145" s="128">
        <v>250</v>
      </c>
      <c r="X145" s="128">
        <v>55</v>
      </c>
      <c r="Y145" s="128">
        <v>95</v>
      </c>
      <c r="Z145" s="128">
        <v>150</v>
      </c>
      <c r="AA145" s="128">
        <v>5</v>
      </c>
      <c r="AB145" s="128">
        <v>10</v>
      </c>
      <c r="AC145" s="128">
        <v>40</v>
      </c>
      <c r="AD145" s="128">
        <v>355</v>
      </c>
      <c r="AE145" s="128">
        <v>1000</v>
      </c>
      <c r="AF145" s="257" t="s">
        <v>97</v>
      </c>
      <c r="AG145" s="260">
        <f>ROWS($AF$5:AF145)</f>
        <v>141</v>
      </c>
      <c r="AH145" s="128" t="str">
        <f t="shared" si="5"/>
        <v/>
      </c>
      <c r="AI145" s="128" t="str">
        <f>IFERROR(SMALL($AH$5:$AH$188,ROWS($AF$5:AF145)),"")</f>
        <v/>
      </c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247"/>
      <c r="DD145" s="247"/>
    </row>
    <row r="146" spans="3:108">
      <c r="C146" s="128" t="s">
        <v>475</v>
      </c>
      <c r="D146" s="105">
        <v>1.3418903150525088E-2</v>
      </c>
      <c r="E146" s="105">
        <v>0.70595099183197196</v>
      </c>
      <c r="F146" s="105">
        <v>7.0303383897316218E-2</v>
      </c>
      <c r="G146" s="105">
        <v>1.1960326721120186E-2</v>
      </c>
      <c r="H146" s="105">
        <v>2.9754959159859977E-2</v>
      </c>
      <c r="I146" s="105">
        <v>6.038506417736289E-2</v>
      </c>
      <c r="J146" s="105">
        <v>2.0420070011668611E-3</v>
      </c>
      <c r="K146" s="105">
        <v>3.2088681446907816E-3</v>
      </c>
      <c r="L146" s="105">
        <v>1.3127187864644107E-2</v>
      </c>
      <c r="M146" s="105">
        <v>8.9848308051341891E-2</v>
      </c>
      <c r="N146" s="105">
        <v>0.29404900816802798</v>
      </c>
      <c r="O146" s="257" t="s">
        <v>97</v>
      </c>
      <c r="P146" s="260">
        <f>ROWS($O$5:O146)</f>
        <v>142</v>
      </c>
      <c r="Q146" s="128" t="str">
        <f t="shared" si="4"/>
        <v/>
      </c>
      <c r="R146" s="128" t="str">
        <f>IFERROR(SMALL($Q$5:$Q$188,ROWS(O$5:$O146)),"")</f>
        <v/>
      </c>
      <c r="T146" s="128" t="s">
        <v>475</v>
      </c>
      <c r="U146" s="128">
        <v>45</v>
      </c>
      <c r="V146" s="128">
        <v>2420</v>
      </c>
      <c r="W146" s="128">
        <v>240</v>
      </c>
      <c r="X146" s="128">
        <v>40</v>
      </c>
      <c r="Y146" s="128">
        <v>100</v>
      </c>
      <c r="Z146" s="128">
        <v>205</v>
      </c>
      <c r="AA146" s="128">
        <v>5</v>
      </c>
      <c r="AB146" s="128">
        <v>10</v>
      </c>
      <c r="AC146" s="128">
        <v>45</v>
      </c>
      <c r="AD146" s="128">
        <v>310</v>
      </c>
      <c r="AE146" s="128">
        <v>1010</v>
      </c>
      <c r="AF146" s="257" t="s">
        <v>97</v>
      </c>
      <c r="AG146" s="260">
        <f>ROWS($AF$5:AF146)</f>
        <v>142</v>
      </c>
      <c r="AH146" s="128" t="str">
        <f t="shared" si="5"/>
        <v/>
      </c>
      <c r="AI146" s="128" t="str">
        <f>IFERROR(SMALL($AH$5:$AH$188,ROWS($AF$5:AF146)),"")</f>
        <v/>
      </c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247"/>
      <c r="DD146" s="247"/>
    </row>
    <row r="147" spans="3:108">
      <c r="C147" s="128" t="s">
        <v>476</v>
      </c>
      <c r="D147" s="105">
        <v>1.2285336856010569E-2</v>
      </c>
      <c r="E147" s="105">
        <v>0.84451783355350063</v>
      </c>
      <c r="F147" s="105">
        <v>3.7648612945838836E-2</v>
      </c>
      <c r="G147" s="105">
        <v>7.7939233817701454E-3</v>
      </c>
      <c r="H147" s="105">
        <v>1.0700132100396302E-2</v>
      </c>
      <c r="I147" s="105">
        <v>3.0779392338177013E-2</v>
      </c>
      <c r="J147" s="105">
        <v>1.5852047556142669E-3</v>
      </c>
      <c r="K147" s="105">
        <v>3.3025099075297227E-3</v>
      </c>
      <c r="L147" s="105">
        <v>1.0435931307793923E-2</v>
      </c>
      <c r="M147" s="105">
        <v>4.0951122853368563E-2</v>
      </c>
      <c r="N147" s="105">
        <v>0.15548216644649934</v>
      </c>
      <c r="O147" s="257" t="s">
        <v>97</v>
      </c>
      <c r="P147" s="260">
        <f>ROWS($O$5:O147)</f>
        <v>143</v>
      </c>
      <c r="Q147" s="128" t="str">
        <f t="shared" si="4"/>
        <v/>
      </c>
      <c r="R147" s="128" t="str">
        <f>IFERROR(SMALL($Q$5:$Q$188,ROWS(O$5:$O147)),"")</f>
        <v/>
      </c>
      <c r="T147" s="128" t="s">
        <v>476</v>
      </c>
      <c r="U147" s="128">
        <v>95</v>
      </c>
      <c r="V147" s="128">
        <v>6395</v>
      </c>
      <c r="W147" s="128">
        <v>285</v>
      </c>
      <c r="X147" s="128">
        <v>60</v>
      </c>
      <c r="Y147" s="128">
        <v>80</v>
      </c>
      <c r="Z147" s="128">
        <v>235</v>
      </c>
      <c r="AA147" s="128">
        <v>10</v>
      </c>
      <c r="AB147" s="128">
        <v>25</v>
      </c>
      <c r="AC147" s="128">
        <v>80</v>
      </c>
      <c r="AD147" s="128">
        <v>310</v>
      </c>
      <c r="AE147" s="128">
        <v>1175</v>
      </c>
      <c r="AF147" s="257" t="s">
        <v>97</v>
      </c>
      <c r="AG147" s="260">
        <f>ROWS($AF$5:AF147)</f>
        <v>143</v>
      </c>
      <c r="AH147" s="128" t="str">
        <f t="shared" si="5"/>
        <v/>
      </c>
      <c r="AI147" s="128" t="str">
        <f>IFERROR(SMALL($AH$5:$AH$188,ROWS($AF$5:AF147)),"")</f>
        <v/>
      </c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247"/>
      <c r="DD147" s="247"/>
    </row>
    <row r="148" spans="3:108">
      <c r="C148" s="128" t="s">
        <v>477</v>
      </c>
      <c r="D148" s="105">
        <v>1.1220472440944882E-2</v>
      </c>
      <c r="E148" s="105">
        <v>0.73149606299212599</v>
      </c>
      <c r="F148" s="105">
        <v>4.2125984251968507E-2</v>
      </c>
      <c r="G148" s="105">
        <v>7.0866141732283464E-3</v>
      </c>
      <c r="H148" s="105">
        <v>2.3622047244094488E-2</v>
      </c>
      <c r="I148" s="105">
        <v>7.4409448818897633E-2</v>
      </c>
      <c r="J148" s="105">
        <v>5.905511811023622E-4</v>
      </c>
      <c r="K148" s="105">
        <v>4.5275590551181102E-3</v>
      </c>
      <c r="L148" s="105">
        <v>2.1850393700787403E-2</v>
      </c>
      <c r="M148" s="105">
        <v>8.3070866141732286E-2</v>
      </c>
      <c r="N148" s="105">
        <v>0.26850393700787401</v>
      </c>
      <c r="O148" s="257" t="s">
        <v>97</v>
      </c>
      <c r="P148" s="260">
        <f>ROWS($O$5:O148)</f>
        <v>144</v>
      </c>
      <c r="Q148" s="128" t="str">
        <f t="shared" si="4"/>
        <v/>
      </c>
      <c r="R148" s="128" t="str">
        <f>IFERROR(SMALL($Q$5:$Q$188,ROWS(O$5:$O148)),"")</f>
        <v/>
      </c>
      <c r="T148" s="128" t="s">
        <v>477</v>
      </c>
      <c r="U148" s="128">
        <v>55</v>
      </c>
      <c r="V148" s="128">
        <v>3715</v>
      </c>
      <c r="W148" s="128">
        <v>215</v>
      </c>
      <c r="X148" s="128">
        <v>35</v>
      </c>
      <c r="Y148" s="128">
        <v>120</v>
      </c>
      <c r="Z148" s="128">
        <v>380</v>
      </c>
      <c r="AA148" s="128">
        <v>5</v>
      </c>
      <c r="AB148" s="128">
        <v>25</v>
      </c>
      <c r="AC148" s="128">
        <v>110</v>
      </c>
      <c r="AD148" s="128">
        <v>420</v>
      </c>
      <c r="AE148" s="128">
        <v>1365</v>
      </c>
      <c r="AF148" s="257" t="s">
        <v>97</v>
      </c>
      <c r="AG148" s="260">
        <f>ROWS($AF$5:AF148)</f>
        <v>144</v>
      </c>
      <c r="AH148" s="128" t="str">
        <f t="shared" si="5"/>
        <v/>
      </c>
      <c r="AI148" s="128" t="str">
        <f>IFERROR(SMALL($AH$5:$AH$188,ROWS($AF$5:AF148)),"")</f>
        <v/>
      </c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247"/>
      <c r="DD148" s="247"/>
    </row>
    <row r="149" spans="3:108">
      <c r="C149" s="128" t="s">
        <v>478</v>
      </c>
      <c r="D149" s="105">
        <v>6.7240769140025957E-3</v>
      </c>
      <c r="E149" s="105">
        <v>0.84216114191341274</v>
      </c>
      <c r="F149" s="105">
        <v>1.6397310369234398E-2</v>
      </c>
      <c r="G149" s="105">
        <v>1.8874601863866935E-3</v>
      </c>
      <c r="H149" s="105">
        <v>1.0734929810074319E-2</v>
      </c>
      <c r="I149" s="105">
        <v>7.5380441193818565E-2</v>
      </c>
      <c r="J149" s="105">
        <v>1.061696354842515E-3</v>
      </c>
      <c r="K149" s="105">
        <v>2.3593252329833668E-3</v>
      </c>
      <c r="L149" s="105">
        <v>1.5217647752742716E-2</v>
      </c>
      <c r="M149" s="105">
        <v>2.8075970272502065E-2</v>
      </c>
      <c r="N149" s="105">
        <v>0.15783885808658724</v>
      </c>
      <c r="O149" s="257" t="s">
        <v>97</v>
      </c>
      <c r="P149" s="260">
        <f>ROWS($O$5:O149)</f>
        <v>145</v>
      </c>
      <c r="Q149" s="128" t="str">
        <f t="shared" si="4"/>
        <v/>
      </c>
      <c r="R149" s="128" t="str">
        <f>IFERROR(SMALL($Q$5:$Q$188,ROWS(O$5:$O149)),"")</f>
        <v/>
      </c>
      <c r="T149" s="128" t="s">
        <v>478</v>
      </c>
      <c r="U149" s="128">
        <v>55</v>
      </c>
      <c r="V149" s="128">
        <v>7140</v>
      </c>
      <c r="W149" s="128">
        <v>140</v>
      </c>
      <c r="X149" s="128">
        <v>15</v>
      </c>
      <c r="Y149" s="128">
        <v>90</v>
      </c>
      <c r="Z149" s="128">
        <v>640</v>
      </c>
      <c r="AA149" s="128">
        <v>10</v>
      </c>
      <c r="AB149" s="128">
        <v>20</v>
      </c>
      <c r="AC149" s="128">
        <v>130</v>
      </c>
      <c r="AD149" s="128">
        <v>240</v>
      </c>
      <c r="AE149" s="128">
        <v>1340</v>
      </c>
      <c r="AF149" s="257" t="s">
        <v>97</v>
      </c>
      <c r="AG149" s="260">
        <f>ROWS($AF$5:AF149)</f>
        <v>145</v>
      </c>
      <c r="AH149" s="128" t="str">
        <f t="shared" si="5"/>
        <v/>
      </c>
      <c r="AI149" s="128" t="str">
        <f>IFERROR(SMALL($AH$5:$AH$188,ROWS($AF$5:AF149)),"")</f>
        <v/>
      </c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247"/>
      <c r="DD149" s="247"/>
    </row>
    <row r="150" spans="3:108">
      <c r="C150" s="128" t="s">
        <v>479</v>
      </c>
      <c r="D150" s="105">
        <v>8.8987764182424916E-3</v>
      </c>
      <c r="E150" s="105">
        <v>0.81090100111234709</v>
      </c>
      <c r="F150" s="105">
        <v>4.1156840934371525E-2</v>
      </c>
      <c r="G150" s="105">
        <v>2.2246941045606229E-3</v>
      </c>
      <c r="H150" s="105">
        <v>2.2246941045606229E-3</v>
      </c>
      <c r="I150" s="105">
        <v>5.5617352614015569E-2</v>
      </c>
      <c r="J150" s="105">
        <v>2.2246941045606229E-3</v>
      </c>
      <c r="K150" s="105">
        <v>5.5617352614015575E-3</v>
      </c>
      <c r="L150" s="105">
        <v>1.7797552836484983E-2</v>
      </c>
      <c r="M150" s="105">
        <v>5.3392658509454953E-2</v>
      </c>
      <c r="N150" s="105">
        <v>0.18909899888765294</v>
      </c>
      <c r="O150" s="257" t="s">
        <v>97</v>
      </c>
      <c r="P150" s="260">
        <f>ROWS($O$5:O150)</f>
        <v>146</v>
      </c>
      <c r="Q150" s="128" t="str">
        <f t="shared" si="4"/>
        <v/>
      </c>
      <c r="R150" s="128" t="str">
        <f>IFERROR(SMALL($Q$5:$Q$188,ROWS(O$5:$O150)),"")</f>
        <v/>
      </c>
      <c r="T150" s="128" t="s">
        <v>479</v>
      </c>
      <c r="U150" s="128">
        <v>10</v>
      </c>
      <c r="V150" s="128">
        <v>730</v>
      </c>
      <c r="W150" s="128">
        <v>35</v>
      </c>
      <c r="X150" s="128">
        <v>0</v>
      </c>
      <c r="Y150" s="128">
        <v>0</v>
      </c>
      <c r="Z150" s="128">
        <v>50</v>
      </c>
      <c r="AA150" s="128">
        <v>0</v>
      </c>
      <c r="AB150" s="128">
        <v>5</v>
      </c>
      <c r="AC150" s="128">
        <v>15</v>
      </c>
      <c r="AD150" s="128">
        <v>50</v>
      </c>
      <c r="AE150" s="128">
        <v>170</v>
      </c>
      <c r="AF150" s="257" t="s">
        <v>97</v>
      </c>
      <c r="AG150" s="260">
        <f>ROWS($AF$5:AF150)</f>
        <v>146</v>
      </c>
      <c r="AH150" s="128" t="str">
        <f t="shared" si="5"/>
        <v/>
      </c>
      <c r="AI150" s="128" t="str">
        <f>IFERROR(SMALL($AH$5:$AH$188,ROWS($AF$5:AF150)),"")</f>
        <v/>
      </c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247"/>
      <c r="DD150" s="247"/>
    </row>
    <row r="151" spans="3:108">
      <c r="C151" s="128" t="s">
        <v>480</v>
      </c>
      <c r="D151" s="105">
        <v>9.0797974506722536E-3</v>
      </c>
      <c r="E151" s="105">
        <v>0.85245329142657589</v>
      </c>
      <c r="F151" s="105">
        <v>1.5715034049240441E-2</v>
      </c>
      <c r="G151" s="105">
        <v>2.8810895756940808E-3</v>
      </c>
      <c r="H151" s="105">
        <v>1.8858040859088529E-2</v>
      </c>
      <c r="I151" s="105">
        <v>5.5526453640649558E-2</v>
      </c>
      <c r="J151" s="105">
        <v>1.5715034049240441E-3</v>
      </c>
      <c r="K151" s="105">
        <v>2.4445608521040684E-3</v>
      </c>
      <c r="L151" s="105">
        <v>1.3008555962982364E-2</v>
      </c>
      <c r="M151" s="105">
        <v>2.8461672778068797E-2</v>
      </c>
      <c r="N151" s="105">
        <v>0.14754670857342414</v>
      </c>
      <c r="O151" s="257" t="s">
        <v>97</v>
      </c>
      <c r="P151" s="260">
        <f>ROWS($O$5:O151)</f>
        <v>147</v>
      </c>
      <c r="Q151" s="128" t="str">
        <f t="shared" si="4"/>
        <v/>
      </c>
      <c r="R151" s="128" t="str">
        <f>IFERROR(SMALL($Q$5:$Q$188,ROWS(O$5:$O151)),"")</f>
        <v/>
      </c>
      <c r="T151" s="128" t="s">
        <v>480</v>
      </c>
      <c r="U151" s="128">
        <v>105</v>
      </c>
      <c r="V151" s="128">
        <v>9765</v>
      </c>
      <c r="W151" s="128">
        <v>180</v>
      </c>
      <c r="X151" s="128">
        <v>35</v>
      </c>
      <c r="Y151" s="128">
        <v>215</v>
      </c>
      <c r="Z151" s="128">
        <v>635</v>
      </c>
      <c r="AA151" s="128">
        <v>20</v>
      </c>
      <c r="AB151" s="128">
        <v>30</v>
      </c>
      <c r="AC151" s="128">
        <v>150</v>
      </c>
      <c r="AD151" s="128">
        <v>325</v>
      </c>
      <c r="AE151" s="128">
        <v>1690</v>
      </c>
      <c r="AF151" s="257" t="s">
        <v>97</v>
      </c>
      <c r="AG151" s="260">
        <f>ROWS($AF$5:AF151)</f>
        <v>147</v>
      </c>
      <c r="AH151" s="128" t="str">
        <f t="shared" si="5"/>
        <v/>
      </c>
      <c r="AI151" s="128" t="str">
        <f>IFERROR(SMALL($AH$5:$AH$188,ROWS($AF$5:AF151)),"")</f>
        <v/>
      </c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247"/>
      <c r="DD151" s="247"/>
    </row>
    <row r="152" spans="3:108">
      <c r="C152" s="128" t="s">
        <v>481</v>
      </c>
      <c r="D152" s="105">
        <v>4.7169811320754715E-3</v>
      </c>
      <c r="E152" s="105">
        <v>0.82075471698113212</v>
      </c>
      <c r="F152" s="105">
        <v>3.7735849056603772E-2</v>
      </c>
      <c r="G152" s="105">
        <v>0</v>
      </c>
      <c r="H152" s="105">
        <v>4.7169811320754715E-3</v>
      </c>
      <c r="I152" s="105">
        <v>5.6603773584905662E-2</v>
      </c>
      <c r="J152" s="105">
        <v>4.7169811320754715E-3</v>
      </c>
      <c r="K152" s="105">
        <v>4.7169811320754715E-3</v>
      </c>
      <c r="L152" s="105">
        <v>1.8867924528301886E-2</v>
      </c>
      <c r="M152" s="105">
        <v>4.716981132075472E-2</v>
      </c>
      <c r="N152" s="105">
        <v>0.17924528301886791</v>
      </c>
      <c r="O152" s="257" t="s">
        <v>97</v>
      </c>
      <c r="P152" s="260">
        <f>ROWS($O$5:O152)</f>
        <v>148</v>
      </c>
      <c r="Q152" s="128" t="str">
        <f t="shared" si="4"/>
        <v/>
      </c>
      <c r="R152" s="128" t="str">
        <f>IFERROR(SMALL($Q$5:$Q$188,ROWS(O$5:$O152)),"")</f>
        <v/>
      </c>
      <c r="T152" s="128" t="s">
        <v>481</v>
      </c>
      <c r="U152" s="128">
        <v>0</v>
      </c>
      <c r="V152" s="128">
        <v>175</v>
      </c>
      <c r="W152" s="128">
        <v>10</v>
      </c>
      <c r="X152" s="128">
        <v>0</v>
      </c>
      <c r="Y152" s="128">
        <v>0</v>
      </c>
      <c r="Z152" s="128">
        <v>10</v>
      </c>
      <c r="AA152" s="128">
        <v>0</v>
      </c>
      <c r="AB152" s="128">
        <v>0</v>
      </c>
      <c r="AC152" s="128">
        <v>5</v>
      </c>
      <c r="AD152" s="128">
        <v>10</v>
      </c>
      <c r="AE152" s="128">
        <v>40</v>
      </c>
      <c r="AF152" s="257" t="s">
        <v>97</v>
      </c>
      <c r="AG152" s="260">
        <f>ROWS($AF$5:AF152)</f>
        <v>148</v>
      </c>
      <c r="AH152" s="128" t="str">
        <f t="shared" si="5"/>
        <v/>
      </c>
      <c r="AI152" s="128" t="str">
        <f>IFERROR(SMALL($AH$5:$AH$188,ROWS($AF$5:AF152)),"")</f>
        <v/>
      </c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247"/>
      <c r="DD152" s="247"/>
    </row>
    <row r="153" spans="3:108">
      <c r="C153" s="128" t="s">
        <v>482</v>
      </c>
      <c r="D153" s="105">
        <v>1.1159420289855072E-2</v>
      </c>
      <c r="E153" s="105">
        <v>0.62028985507246381</v>
      </c>
      <c r="F153" s="105">
        <v>5.7898550724637683E-2</v>
      </c>
      <c r="G153" s="105">
        <v>9.4202898550724643E-3</v>
      </c>
      <c r="H153" s="105">
        <v>3.5000000000000003E-2</v>
      </c>
      <c r="I153" s="105">
        <v>7.5507246376811596E-2</v>
      </c>
      <c r="J153" s="105">
        <v>1.5217391304347826E-3</v>
      </c>
      <c r="K153" s="105">
        <v>3.9130434782608699E-3</v>
      </c>
      <c r="L153" s="105">
        <v>3.6521739130434785E-2</v>
      </c>
      <c r="M153" s="105">
        <v>0.14876811594202899</v>
      </c>
      <c r="N153" s="105">
        <v>0.37971014492753624</v>
      </c>
      <c r="O153" s="257" t="s">
        <v>97</v>
      </c>
      <c r="P153" s="260">
        <f>ROWS($O$5:O153)</f>
        <v>149</v>
      </c>
      <c r="Q153" s="128" t="str">
        <f t="shared" si="4"/>
        <v/>
      </c>
      <c r="R153" s="128" t="str">
        <f>IFERROR(SMALL($Q$5:$Q$188,ROWS(O$5:$O153)),"")</f>
        <v/>
      </c>
      <c r="T153" s="128" t="s">
        <v>482</v>
      </c>
      <c r="U153" s="128">
        <v>155</v>
      </c>
      <c r="V153" s="128">
        <v>8560</v>
      </c>
      <c r="W153" s="128">
        <v>800</v>
      </c>
      <c r="X153" s="128">
        <v>130</v>
      </c>
      <c r="Y153" s="128">
        <v>485</v>
      </c>
      <c r="Z153" s="128">
        <v>1040</v>
      </c>
      <c r="AA153" s="128">
        <v>20</v>
      </c>
      <c r="AB153" s="128">
        <v>55</v>
      </c>
      <c r="AC153" s="128">
        <v>505</v>
      </c>
      <c r="AD153" s="128">
        <v>2055</v>
      </c>
      <c r="AE153" s="128">
        <v>5240</v>
      </c>
      <c r="AF153" s="257" t="s">
        <v>97</v>
      </c>
      <c r="AG153" s="260">
        <f>ROWS($AF$5:AF153)</f>
        <v>149</v>
      </c>
      <c r="AH153" s="128" t="str">
        <f t="shared" si="5"/>
        <v/>
      </c>
      <c r="AI153" s="128" t="str">
        <f>IFERROR(SMALL($AH$5:$AH$188,ROWS($AF$5:AF153)),"")</f>
        <v/>
      </c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247"/>
      <c r="DD153" s="247"/>
    </row>
    <row r="154" spans="3:108">
      <c r="C154" s="128" t="s">
        <v>483</v>
      </c>
      <c r="D154" s="105">
        <v>1.1786656958223354E-2</v>
      </c>
      <c r="E154" s="105">
        <v>0.79694184035678528</v>
      </c>
      <c r="F154" s="105">
        <v>6.0844634568125965E-2</v>
      </c>
      <c r="G154" s="105">
        <v>8.4190406844452531E-3</v>
      </c>
      <c r="H154" s="105">
        <v>7.1903158277964868E-3</v>
      </c>
      <c r="I154" s="105">
        <v>4.3642486575043229E-2</v>
      </c>
      <c r="J154" s="105">
        <v>1.5927914808409938E-3</v>
      </c>
      <c r="K154" s="105">
        <v>5.1424410667152091E-3</v>
      </c>
      <c r="L154" s="105">
        <v>1.5836898152361882E-2</v>
      </c>
      <c r="M154" s="105">
        <v>4.8602894329662326E-2</v>
      </c>
      <c r="N154" s="105">
        <v>0.20305815964321472</v>
      </c>
      <c r="O154" s="257" t="s">
        <v>97</v>
      </c>
      <c r="P154" s="260">
        <f>ROWS($O$5:O154)</f>
        <v>150</v>
      </c>
      <c r="Q154" s="128" t="str">
        <f t="shared" si="4"/>
        <v/>
      </c>
      <c r="R154" s="128" t="str">
        <f>IFERROR(SMALL($Q$5:$Q$188,ROWS(O$5:$O154)),"")</f>
        <v/>
      </c>
      <c r="T154" s="128" t="s">
        <v>483</v>
      </c>
      <c r="U154" s="128">
        <v>260</v>
      </c>
      <c r="V154" s="128">
        <v>17510</v>
      </c>
      <c r="W154" s="128">
        <v>1335</v>
      </c>
      <c r="X154" s="128">
        <v>185</v>
      </c>
      <c r="Y154" s="128">
        <v>160</v>
      </c>
      <c r="Z154" s="128">
        <v>960</v>
      </c>
      <c r="AA154" s="128">
        <v>35</v>
      </c>
      <c r="AB154" s="128">
        <v>115</v>
      </c>
      <c r="AC154" s="128">
        <v>350</v>
      </c>
      <c r="AD154" s="128">
        <v>1070</v>
      </c>
      <c r="AE154" s="128">
        <v>4460</v>
      </c>
      <c r="AF154" s="257" t="s">
        <v>97</v>
      </c>
      <c r="AG154" s="260">
        <f>ROWS($AF$5:AF154)</f>
        <v>150</v>
      </c>
      <c r="AH154" s="128" t="str">
        <f t="shared" si="5"/>
        <v/>
      </c>
      <c r="AI154" s="128" t="str">
        <f>IFERROR(SMALL($AH$5:$AH$188,ROWS($AF$5:AF154)),"")</f>
        <v/>
      </c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247"/>
      <c r="DD154" s="247"/>
    </row>
    <row r="155" spans="3:108">
      <c r="C155" s="128" t="s">
        <v>484</v>
      </c>
      <c r="D155" s="105">
        <v>1.3953488372093023E-2</v>
      </c>
      <c r="E155" s="105">
        <v>0.72558139534883725</v>
      </c>
      <c r="F155" s="105">
        <v>9.3023255813953487E-2</v>
      </c>
      <c r="G155" s="105">
        <v>6.9767441860465115E-3</v>
      </c>
      <c r="H155" s="105">
        <v>4.6511627906976744E-3</v>
      </c>
      <c r="I155" s="105">
        <v>1.3953488372093023E-2</v>
      </c>
      <c r="J155" s="105">
        <v>2.3255813953488372E-3</v>
      </c>
      <c r="K155" s="105">
        <v>2.3255813953488372E-3</v>
      </c>
      <c r="L155" s="105">
        <v>3.255813953488372E-2</v>
      </c>
      <c r="M155" s="105">
        <v>0.10465116279069768</v>
      </c>
      <c r="N155" s="105">
        <v>0.2744186046511628</v>
      </c>
      <c r="O155" s="257" t="s">
        <v>97</v>
      </c>
      <c r="P155" s="260">
        <f>ROWS($O$5:O155)</f>
        <v>151</v>
      </c>
      <c r="Q155" s="128" t="str">
        <f t="shared" si="4"/>
        <v/>
      </c>
      <c r="R155" s="128" t="str">
        <f>IFERROR(SMALL($Q$5:$Q$188,ROWS(O$5:$O155)),"")</f>
        <v/>
      </c>
      <c r="T155" s="128" t="s">
        <v>484</v>
      </c>
      <c r="U155" s="128">
        <v>5</v>
      </c>
      <c r="V155" s="128">
        <v>310</v>
      </c>
      <c r="W155" s="128">
        <v>40</v>
      </c>
      <c r="X155" s="128">
        <v>5</v>
      </c>
      <c r="Y155" s="128">
        <v>0</v>
      </c>
      <c r="Z155" s="128">
        <v>5</v>
      </c>
      <c r="AA155" s="128">
        <v>0</v>
      </c>
      <c r="AB155" s="128">
        <v>0</v>
      </c>
      <c r="AC155" s="128">
        <v>15</v>
      </c>
      <c r="AD155" s="128">
        <v>45</v>
      </c>
      <c r="AE155" s="128">
        <v>120</v>
      </c>
      <c r="AF155" s="257" t="s">
        <v>97</v>
      </c>
      <c r="AG155" s="260">
        <f>ROWS($AF$5:AF155)</f>
        <v>151</v>
      </c>
      <c r="AH155" s="128" t="str">
        <f t="shared" si="5"/>
        <v/>
      </c>
      <c r="AI155" s="128" t="str">
        <f>IFERROR(SMALL($AH$5:$AH$188,ROWS($AF$5:AF155)),"")</f>
        <v/>
      </c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247"/>
      <c r="DD155" s="247"/>
    </row>
    <row r="156" spans="3:108">
      <c r="C156" s="128" t="s">
        <v>485</v>
      </c>
      <c r="D156" s="105">
        <v>1.4161405903429449E-2</v>
      </c>
      <c r="E156" s="105">
        <v>0.73042142979013824</v>
      </c>
      <c r="F156" s="105">
        <v>4.8626514246715574E-2</v>
      </c>
      <c r="G156" s="105">
        <v>1.3137689814024911E-2</v>
      </c>
      <c r="H156" s="105">
        <v>3.9924927486777E-2</v>
      </c>
      <c r="I156" s="105">
        <v>5.0332707729056472E-2</v>
      </c>
      <c r="J156" s="105">
        <v>3.4123869646817948E-3</v>
      </c>
      <c r="K156" s="105">
        <v>4.2654837058522434E-3</v>
      </c>
      <c r="L156" s="105">
        <v>1.1431496331684013E-2</v>
      </c>
      <c r="M156" s="105">
        <v>8.4285958027640329E-2</v>
      </c>
      <c r="N156" s="105">
        <v>0.26957857020986181</v>
      </c>
      <c r="O156" s="257" t="s">
        <v>97</v>
      </c>
      <c r="P156" s="260">
        <f>ROWS($O$5:O156)</f>
        <v>152</v>
      </c>
      <c r="Q156" s="128" t="str">
        <f t="shared" si="4"/>
        <v/>
      </c>
      <c r="R156" s="128" t="str">
        <f>IFERROR(SMALL($Q$5:$Q$188,ROWS(O$5:$O156)),"")</f>
        <v/>
      </c>
      <c r="T156" s="128" t="s">
        <v>485</v>
      </c>
      <c r="U156" s="128">
        <v>85</v>
      </c>
      <c r="V156" s="128">
        <v>4280</v>
      </c>
      <c r="W156" s="128">
        <v>285</v>
      </c>
      <c r="X156" s="128">
        <v>75</v>
      </c>
      <c r="Y156" s="128">
        <v>235</v>
      </c>
      <c r="Z156" s="128">
        <v>295</v>
      </c>
      <c r="AA156" s="128">
        <v>20</v>
      </c>
      <c r="AB156" s="128">
        <v>25</v>
      </c>
      <c r="AC156" s="128">
        <v>65</v>
      </c>
      <c r="AD156" s="128">
        <v>495</v>
      </c>
      <c r="AE156" s="128">
        <v>1580</v>
      </c>
      <c r="AF156" s="257" t="s">
        <v>97</v>
      </c>
      <c r="AG156" s="260">
        <f>ROWS($AF$5:AF156)</f>
        <v>152</v>
      </c>
      <c r="AH156" s="128" t="str">
        <f t="shared" si="5"/>
        <v/>
      </c>
      <c r="AI156" s="128" t="str">
        <f>IFERROR(SMALL($AH$5:$AH$188,ROWS($AF$5:AF156)),"")</f>
        <v/>
      </c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247"/>
      <c r="DD156" s="247"/>
    </row>
    <row r="157" spans="3:108">
      <c r="C157" s="128" t="s">
        <v>486</v>
      </c>
      <c r="D157" s="105">
        <v>9.0634441087613302E-3</v>
      </c>
      <c r="E157" s="105">
        <v>0.80664652567975825</v>
      </c>
      <c r="F157" s="105">
        <v>2.7190332326283987E-2</v>
      </c>
      <c r="G157" s="105">
        <v>3.0211480362537764E-3</v>
      </c>
      <c r="H157" s="105">
        <v>9.0634441087613302E-3</v>
      </c>
      <c r="I157" s="105">
        <v>8.4592145015105744E-2</v>
      </c>
      <c r="J157" s="105">
        <v>3.0211480362537764E-3</v>
      </c>
      <c r="K157" s="105">
        <v>9.0634441087613302E-3</v>
      </c>
      <c r="L157" s="105">
        <v>3.0211480362537764E-3</v>
      </c>
      <c r="M157" s="105">
        <v>4.5317220543806644E-2</v>
      </c>
      <c r="N157" s="105">
        <v>0.19335347432024169</v>
      </c>
      <c r="O157" s="257" t="s">
        <v>97</v>
      </c>
      <c r="P157" s="260">
        <f>ROWS($O$5:O157)</f>
        <v>153</v>
      </c>
      <c r="Q157" s="128" t="str">
        <f t="shared" si="4"/>
        <v/>
      </c>
      <c r="R157" s="128" t="str">
        <f>IFERROR(SMALL($Q$5:$Q$188,ROWS(O$5:$O157)),"")</f>
        <v/>
      </c>
      <c r="T157" s="128" t="s">
        <v>486</v>
      </c>
      <c r="U157" s="128">
        <v>5</v>
      </c>
      <c r="V157" s="128">
        <v>265</v>
      </c>
      <c r="W157" s="128">
        <v>10</v>
      </c>
      <c r="X157" s="128">
        <v>0</v>
      </c>
      <c r="Y157" s="128">
        <v>5</v>
      </c>
      <c r="Z157" s="128">
        <v>30</v>
      </c>
      <c r="AA157" s="128">
        <v>0</v>
      </c>
      <c r="AB157" s="128">
        <v>5</v>
      </c>
      <c r="AC157" s="128">
        <v>0</v>
      </c>
      <c r="AD157" s="128">
        <v>15</v>
      </c>
      <c r="AE157" s="128">
        <v>65</v>
      </c>
      <c r="AF157" s="257" t="s">
        <v>97</v>
      </c>
      <c r="AG157" s="260">
        <f>ROWS($AF$5:AF157)</f>
        <v>153</v>
      </c>
      <c r="AH157" s="128" t="str">
        <f t="shared" si="5"/>
        <v/>
      </c>
      <c r="AI157" s="128" t="str">
        <f>IFERROR(SMALL($AH$5:$AH$188,ROWS($AF$5:AF157)),"")</f>
        <v/>
      </c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247"/>
      <c r="DD157" s="247"/>
    </row>
    <row r="158" spans="3:108">
      <c r="C158" s="128" t="s">
        <v>487</v>
      </c>
      <c r="D158" s="105">
        <v>6.8027210884353739E-3</v>
      </c>
      <c r="E158" s="105">
        <v>0.95238095238095233</v>
      </c>
      <c r="F158" s="105">
        <v>6.8027210884353739E-3</v>
      </c>
      <c r="G158" s="105">
        <v>0</v>
      </c>
      <c r="H158" s="105">
        <v>6.8027210884353739E-3</v>
      </c>
      <c r="I158" s="105">
        <v>0</v>
      </c>
      <c r="J158" s="105">
        <v>0</v>
      </c>
      <c r="K158" s="105">
        <v>0</v>
      </c>
      <c r="L158" s="105">
        <v>6.8027210884353739E-3</v>
      </c>
      <c r="M158" s="105">
        <v>2.0408163265306121E-2</v>
      </c>
      <c r="N158" s="105">
        <v>4.7619047619047616E-2</v>
      </c>
      <c r="O158" s="257" t="s">
        <v>97</v>
      </c>
      <c r="P158" s="260">
        <f>ROWS($O$5:O158)</f>
        <v>154</v>
      </c>
      <c r="Q158" s="128" t="str">
        <f t="shared" si="4"/>
        <v/>
      </c>
      <c r="R158" s="128" t="str">
        <f>IFERROR(SMALL($Q$5:$Q$188,ROWS(O$5:$O158)),"")</f>
        <v/>
      </c>
      <c r="T158" s="128" t="s">
        <v>487</v>
      </c>
      <c r="U158" s="128">
        <v>0</v>
      </c>
      <c r="V158" s="128">
        <v>140</v>
      </c>
      <c r="W158" s="128">
        <v>0</v>
      </c>
      <c r="X158" s="128">
        <v>0</v>
      </c>
      <c r="Y158" s="128">
        <v>0</v>
      </c>
      <c r="Z158" s="128">
        <v>0</v>
      </c>
      <c r="AA158" s="128">
        <v>0</v>
      </c>
      <c r="AB158" s="128">
        <v>0</v>
      </c>
      <c r="AC158" s="128">
        <v>0</v>
      </c>
      <c r="AD158" s="128">
        <v>5</v>
      </c>
      <c r="AE158" s="128">
        <v>5</v>
      </c>
      <c r="AF158" s="257" t="s">
        <v>97</v>
      </c>
      <c r="AG158" s="260">
        <f>ROWS($AF$5:AF158)</f>
        <v>154</v>
      </c>
      <c r="AH158" s="128" t="str">
        <f t="shared" si="5"/>
        <v/>
      </c>
      <c r="AI158" s="128" t="str">
        <f>IFERROR(SMALL($AH$5:$AH$188,ROWS($AF$5:AF158)),"")</f>
        <v/>
      </c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247"/>
      <c r="DD158" s="247"/>
    </row>
    <row r="159" spans="3:108">
      <c r="C159" s="128" t="s">
        <v>488</v>
      </c>
      <c r="D159" s="105">
        <v>1.015228426395939E-2</v>
      </c>
      <c r="E159" s="105">
        <v>0.7274746192893401</v>
      </c>
      <c r="F159" s="105">
        <v>7.2652284263959394E-2</v>
      </c>
      <c r="G159" s="105">
        <v>9.2005076142131978E-3</v>
      </c>
      <c r="H159" s="105">
        <v>2.0939086294416244E-2</v>
      </c>
      <c r="I159" s="105">
        <v>7.0431472081218277E-2</v>
      </c>
      <c r="J159" s="105">
        <v>1.2690355329949238E-3</v>
      </c>
      <c r="K159" s="105">
        <v>1.5862944162436548E-3</v>
      </c>
      <c r="L159" s="105">
        <v>8.5659898477157357E-3</v>
      </c>
      <c r="M159" s="105">
        <v>7.772842639593909E-2</v>
      </c>
      <c r="N159" s="105">
        <v>0.2725253807106599</v>
      </c>
      <c r="O159" s="257" t="s">
        <v>97</v>
      </c>
      <c r="P159" s="260">
        <f>ROWS($O$5:O159)</f>
        <v>155</v>
      </c>
      <c r="Q159" s="128" t="str">
        <f t="shared" si="4"/>
        <v/>
      </c>
      <c r="R159" s="128" t="str">
        <f>IFERROR(SMALL($Q$5:$Q$188,ROWS(O$5:$O159)),"")</f>
        <v/>
      </c>
      <c r="T159" s="128" t="s">
        <v>488</v>
      </c>
      <c r="U159" s="128">
        <v>30</v>
      </c>
      <c r="V159" s="128">
        <v>2295</v>
      </c>
      <c r="W159" s="128">
        <v>230</v>
      </c>
      <c r="X159" s="128">
        <v>30</v>
      </c>
      <c r="Y159" s="128">
        <v>65</v>
      </c>
      <c r="Z159" s="128">
        <v>220</v>
      </c>
      <c r="AA159" s="128">
        <v>5</v>
      </c>
      <c r="AB159" s="128">
        <v>5</v>
      </c>
      <c r="AC159" s="128">
        <v>25</v>
      </c>
      <c r="AD159" s="128">
        <v>245</v>
      </c>
      <c r="AE159" s="128">
        <v>860</v>
      </c>
      <c r="AF159" s="257" t="s">
        <v>97</v>
      </c>
      <c r="AG159" s="260">
        <f>ROWS($AF$5:AF159)</f>
        <v>155</v>
      </c>
      <c r="AH159" s="128" t="str">
        <f t="shared" si="5"/>
        <v/>
      </c>
      <c r="AI159" s="128" t="str">
        <f>IFERROR(SMALL($AH$5:$AH$188,ROWS($AF$5:AF159)),"")</f>
        <v/>
      </c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247"/>
      <c r="DD159" s="247"/>
    </row>
    <row r="160" spans="3:108">
      <c r="C160" s="128" t="s">
        <v>489</v>
      </c>
      <c r="D160" s="105">
        <v>1.2548603746907035E-2</v>
      </c>
      <c r="E160" s="105">
        <v>0.72587486744432661</v>
      </c>
      <c r="F160" s="105">
        <v>8.6249558147755395E-2</v>
      </c>
      <c r="G160" s="105">
        <v>1.6967126193001062E-2</v>
      </c>
      <c r="H160" s="105">
        <v>1.4139271827500884E-2</v>
      </c>
      <c r="I160" s="105">
        <v>4.1887592788971369E-2</v>
      </c>
      <c r="J160" s="105">
        <v>1.9441498762813715E-3</v>
      </c>
      <c r="K160" s="105">
        <v>3.0045952633439379E-3</v>
      </c>
      <c r="L160" s="105">
        <v>1.0957935666313185E-2</v>
      </c>
      <c r="M160" s="105">
        <v>8.6426299045599148E-2</v>
      </c>
      <c r="N160" s="105">
        <v>0.27412513255567339</v>
      </c>
      <c r="O160" s="257" t="s">
        <v>97</v>
      </c>
      <c r="P160" s="260">
        <f>ROWS($O$5:O160)</f>
        <v>156</v>
      </c>
      <c r="Q160" s="128" t="str">
        <f t="shared" si="4"/>
        <v/>
      </c>
      <c r="R160" s="128" t="str">
        <f>IFERROR(SMALL($Q$5:$Q$188,ROWS(O$5:$O160)),"")</f>
        <v/>
      </c>
      <c r="T160" s="128" t="s">
        <v>489</v>
      </c>
      <c r="U160" s="128">
        <v>70</v>
      </c>
      <c r="V160" s="128">
        <v>4105</v>
      </c>
      <c r="W160" s="128">
        <v>490</v>
      </c>
      <c r="X160" s="128">
        <v>95</v>
      </c>
      <c r="Y160" s="128">
        <v>80</v>
      </c>
      <c r="Z160" s="128">
        <v>235</v>
      </c>
      <c r="AA160" s="128">
        <v>10</v>
      </c>
      <c r="AB160" s="128">
        <v>15</v>
      </c>
      <c r="AC160" s="128">
        <v>60</v>
      </c>
      <c r="AD160" s="128">
        <v>490</v>
      </c>
      <c r="AE160" s="128">
        <v>1550</v>
      </c>
      <c r="AF160" s="257" t="s">
        <v>97</v>
      </c>
      <c r="AG160" s="260">
        <f>ROWS($AF$5:AF160)</f>
        <v>156</v>
      </c>
      <c r="AH160" s="128" t="str">
        <f t="shared" si="5"/>
        <v/>
      </c>
      <c r="AI160" s="128" t="str">
        <f>IFERROR(SMALL($AH$5:$AH$188,ROWS($AF$5:AF160)),"")</f>
        <v/>
      </c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247"/>
      <c r="DD160" s="247"/>
    </row>
    <row r="161" spans="3:108">
      <c r="C161" s="128" t="s">
        <v>490</v>
      </c>
      <c r="D161" s="105">
        <v>8.8272383354350576E-3</v>
      </c>
      <c r="E161" s="105">
        <v>0.81210592686002525</v>
      </c>
      <c r="F161" s="105">
        <v>2.7742749054224466E-2</v>
      </c>
      <c r="G161" s="105">
        <v>1.1349306431273645E-2</v>
      </c>
      <c r="H161" s="105">
        <v>2.6481715006305171E-2</v>
      </c>
      <c r="I161" s="105">
        <v>5.1702395964691047E-2</v>
      </c>
      <c r="J161" s="105">
        <v>0</v>
      </c>
      <c r="K161" s="105">
        <v>2.5220680958385876E-3</v>
      </c>
      <c r="L161" s="105">
        <v>1.0088272383354351E-2</v>
      </c>
      <c r="M161" s="105">
        <v>4.9180327868852458E-2</v>
      </c>
      <c r="N161" s="105">
        <v>0.18789407313997478</v>
      </c>
      <c r="O161" s="257" t="s">
        <v>97</v>
      </c>
      <c r="P161" s="260">
        <f>ROWS($O$5:O161)</f>
        <v>157</v>
      </c>
      <c r="Q161" s="128" t="str">
        <f t="shared" si="4"/>
        <v/>
      </c>
      <c r="R161" s="128" t="str">
        <f>IFERROR(SMALL($Q$5:$Q$188,ROWS(O$5:$O161)),"")</f>
        <v/>
      </c>
      <c r="T161" s="128" t="s">
        <v>490</v>
      </c>
      <c r="U161" s="128">
        <v>5</v>
      </c>
      <c r="V161" s="128">
        <v>645</v>
      </c>
      <c r="W161" s="128">
        <v>20</v>
      </c>
      <c r="X161" s="128">
        <v>10</v>
      </c>
      <c r="Y161" s="128">
        <v>20</v>
      </c>
      <c r="Z161" s="128">
        <v>40</v>
      </c>
      <c r="AA161" s="128">
        <v>0</v>
      </c>
      <c r="AB161" s="128">
        <v>0</v>
      </c>
      <c r="AC161" s="128">
        <v>10</v>
      </c>
      <c r="AD161" s="128">
        <v>40</v>
      </c>
      <c r="AE161" s="128">
        <v>150</v>
      </c>
      <c r="AF161" s="257" t="s">
        <v>97</v>
      </c>
      <c r="AG161" s="260">
        <f>ROWS($AF$5:AF161)</f>
        <v>157</v>
      </c>
      <c r="AH161" s="128" t="str">
        <f t="shared" si="5"/>
        <v/>
      </c>
      <c r="AI161" s="128" t="str">
        <f>IFERROR(SMALL($AH$5:$AH$188,ROWS($AF$5:AF161)),"")</f>
        <v/>
      </c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247"/>
      <c r="DD161" s="247"/>
    </row>
    <row r="162" spans="3:108">
      <c r="C162" s="128" t="s">
        <v>491</v>
      </c>
      <c r="D162" s="105">
        <v>1.5593047034764827E-2</v>
      </c>
      <c r="E162" s="105">
        <v>0.77070552147239269</v>
      </c>
      <c r="F162" s="105">
        <v>6.2116564417177916E-2</v>
      </c>
      <c r="G162" s="105">
        <v>9.9693251533742328E-3</v>
      </c>
      <c r="H162" s="105">
        <v>1.2269938650306749E-2</v>
      </c>
      <c r="I162" s="105">
        <v>3.834355828220859E-2</v>
      </c>
      <c r="J162" s="105">
        <v>1.278118609406953E-3</v>
      </c>
      <c r="K162" s="105">
        <v>4.8568507157464216E-3</v>
      </c>
      <c r="L162" s="105">
        <v>1.303680981595092E-2</v>
      </c>
      <c r="M162" s="105">
        <v>7.1830265848670763E-2</v>
      </c>
      <c r="N162" s="105">
        <v>0.22929447852760737</v>
      </c>
      <c r="O162" s="257" t="s">
        <v>97</v>
      </c>
      <c r="P162" s="260">
        <f>ROWS($O$5:O162)</f>
        <v>158</v>
      </c>
      <c r="Q162" s="128" t="str">
        <f t="shared" si="4"/>
        <v/>
      </c>
      <c r="R162" s="128" t="str">
        <f>IFERROR(SMALL($Q$5:$Q$188,ROWS(O$5:$O162)),"")</f>
        <v/>
      </c>
      <c r="T162" s="128" t="s">
        <v>491</v>
      </c>
      <c r="U162" s="128">
        <v>60</v>
      </c>
      <c r="V162" s="128">
        <v>3015</v>
      </c>
      <c r="W162" s="128">
        <v>245</v>
      </c>
      <c r="X162" s="128">
        <v>40</v>
      </c>
      <c r="Y162" s="128">
        <v>50</v>
      </c>
      <c r="Z162" s="128">
        <v>150</v>
      </c>
      <c r="AA162" s="128">
        <v>5</v>
      </c>
      <c r="AB162" s="128">
        <v>20</v>
      </c>
      <c r="AC162" s="128">
        <v>50</v>
      </c>
      <c r="AD162" s="128">
        <v>280</v>
      </c>
      <c r="AE162" s="128">
        <v>895</v>
      </c>
      <c r="AF162" s="257" t="s">
        <v>97</v>
      </c>
      <c r="AG162" s="260">
        <f>ROWS($AF$5:AF162)</f>
        <v>158</v>
      </c>
      <c r="AH162" s="128" t="str">
        <f t="shared" si="5"/>
        <v/>
      </c>
      <c r="AI162" s="128" t="str">
        <f>IFERROR(SMALL($AH$5:$AH$188,ROWS($AF$5:AF162)),"")</f>
        <v/>
      </c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247"/>
      <c r="DD162" s="247"/>
    </row>
    <row r="163" spans="3:108">
      <c r="C163" s="128" t="s">
        <v>492</v>
      </c>
      <c r="D163" s="105">
        <v>1.1848341232227487E-2</v>
      </c>
      <c r="E163" s="105">
        <v>0.91943127962085303</v>
      </c>
      <c r="F163" s="105">
        <v>1.1848341232227487E-2</v>
      </c>
      <c r="G163" s="105">
        <v>0</v>
      </c>
      <c r="H163" s="105">
        <v>9.4786729857819912E-3</v>
      </c>
      <c r="I163" s="105">
        <v>2.132701421800948E-2</v>
      </c>
      <c r="J163" s="105">
        <v>2.3696682464454978E-3</v>
      </c>
      <c r="K163" s="105">
        <v>9.4786729857819912E-3</v>
      </c>
      <c r="L163" s="105">
        <v>7.1090047393364926E-3</v>
      </c>
      <c r="M163" s="105">
        <v>7.1090047393364926E-3</v>
      </c>
      <c r="N163" s="105">
        <v>8.0568720379146919E-2</v>
      </c>
      <c r="O163" s="257" t="s">
        <v>97</v>
      </c>
      <c r="P163" s="260">
        <f>ROWS($O$5:O163)</f>
        <v>159</v>
      </c>
      <c r="Q163" s="128" t="str">
        <f t="shared" si="4"/>
        <v/>
      </c>
      <c r="R163" s="128" t="str">
        <f>IFERROR(SMALL($Q$5:$Q$188,ROWS(O$5:$O163)),"")</f>
        <v/>
      </c>
      <c r="T163" s="128" t="s">
        <v>492</v>
      </c>
      <c r="U163" s="128">
        <v>5</v>
      </c>
      <c r="V163" s="128">
        <v>390</v>
      </c>
      <c r="W163" s="128">
        <v>5</v>
      </c>
      <c r="X163" s="128">
        <v>0</v>
      </c>
      <c r="Y163" s="128">
        <v>5</v>
      </c>
      <c r="Z163" s="128">
        <v>10</v>
      </c>
      <c r="AA163" s="128">
        <v>0</v>
      </c>
      <c r="AB163" s="128">
        <v>5</v>
      </c>
      <c r="AC163" s="128">
        <v>5</v>
      </c>
      <c r="AD163" s="128">
        <v>5</v>
      </c>
      <c r="AE163" s="128">
        <v>35</v>
      </c>
      <c r="AF163" s="257" t="s">
        <v>97</v>
      </c>
      <c r="AG163" s="260">
        <f>ROWS($AF$5:AF163)</f>
        <v>159</v>
      </c>
      <c r="AH163" s="128" t="str">
        <f t="shared" si="5"/>
        <v/>
      </c>
      <c r="AI163" s="128" t="str">
        <f>IFERROR(SMALL($AH$5:$AH$188,ROWS($AF$5:AF163)),"")</f>
        <v/>
      </c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247"/>
      <c r="DD163" s="247"/>
    </row>
    <row r="164" spans="3:108">
      <c r="C164" s="128" t="s">
        <v>493</v>
      </c>
      <c r="D164" s="105">
        <v>8.9358245329000819E-3</v>
      </c>
      <c r="E164" s="105">
        <v>0.80117790414297319</v>
      </c>
      <c r="F164" s="105">
        <v>2.3558082859463852E-2</v>
      </c>
      <c r="G164" s="105">
        <v>5.4833468724614131E-3</v>
      </c>
      <c r="H164" s="105">
        <v>1.868399675060926E-2</v>
      </c>
      <c r="I164" s="105">
        <v>8.3874898456539393E-2</v>
      </c>
      <c r="J164" s="105">
        <v>2.437043054427295E-3</v>
      </c>
      <c r="K164" s="105">
        <v>2.0308692120227455E-3</v>
      </c>
      <c r="L164" s="105">
        <v>1.2794476035743298E-2</v>
      </c>
      <c r="M164" s="105">
        <v>4.1023558082859464E-2</v>
      </c>
      <c r="N164" s="105">
        <v>0.19882209585702681</v>
      </c>
      <c r="O164" s="257" t="s">
        <v>97</v>
      </c>
      <c r="P164" s="260">
        <f>ROWS($O$5:O164)</f>
        <v>160</v>
      </c>
      <c r="Q164" s="128" t="str">
        <f t="shared" si="4"/>
        <v/>
      </c>
      <c r="R164" s="128" t="str">
        <f>IFERROR(SMALL($Q$5:$Q$188,ROWS(O$5:$O164)),"")</f>
        <v/>
      </c>
      <c r="T164" s="128" t="s">
        <v>493</v>
      </c>
      <c r="U164" s="128">
        <v>45</v>
      </c>
      <c r="V164" s="128">
        <v>3945</v>
      </c>
      <c r="W164" s="128">
        <v>115</v>
      </c>
      <c r="X164" s="128">
        <v>25</v>
      </c>
      <c r="Y164" s="128">
        <v>90</v>
      </c>
      <c r="Z164" s="128">
        <v>415</v>
      </c>
      <c r="AA164" s="128">
        <v>10</v>
      </c>
      <c r="AB164" s="128">
        <v>10</v>
      </c>
      <c r="AC164" s="128">
        <v>65</v>
      </c>
      <c r="AD164" s="128">
        <v>200</v>
      </c>
      <c r="AE164" s="128">
        <v>980</v>
      </c>
      <c r="AF164" s="257" t="s">
        <v>97</v>
      </c>
      <c r="AG164" s="260">
        <f>ROWS($AF$5:AF164)</f>
        <v>160</v>
      </c>
      <c r="AH164" s="128" t="str">
        <f t="shared" si="5"/>
        <v/>
      </c>
      <c r="AI164" s="128" t="str">
        <f>IFERROR(SMALL($AH$5:$AH$188,ROWS($AF$5:AF164)),"")</f>
        <v/>
      </c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247"/>
      <c r="DD164" s="247"/>
    </row>
    <row r="165" spans="3:108">
      <c r="C165" s="128" t="s">
        <v>494</v>
      </c>
      <c r="D165" s="105">
        <v>2.4691358024691358E-3</v>
      </c>
      <c r="E165" s="105">
        <v>0.84320987654320989</v>
      </c>
      <c r="F165" s="105">
        <v>1.3580246913580247E-2</v>
      </c>
      <c r="G165" s="105">
        <v>2.4691358024691358E-3</v>
      </c>
      <c r="H165" s="105">
        <v>1.7283950617283949E-2</v>
      </c>
      <c r="I165" s="105">
        <v>5.185185185185185E-2</v>
      </c>
      <c r="J165" s="105">
        <v>2.4691358024691358E-3</v>
      </c>
      <c r="K165" s="105">
        <v>4.9382716049382715E-3</v>
      </c>
      <c r="L165" s="105">
        <v>3.0864197530864196E-2</v>
      </c>
      <c r="M165" s="105">
        <v>3.0864197530864196E-2</v>
      </c>
      <c r="N165" s="105">
        <v>0.15679012345679014</v>
      </c>
      <c r="O165" s="257" t="s">
        <v>97</v>
      </c>
      <c r="P165" s="260">
        <f>ROWS($O$5:O165)</f>
        <v>161</v>
      </c>
      <c r="Q165" s="128" t="str">
        <f t="shared" si="4"/>
        <v/>
      </c>
      <c r="R165" s="128" t="str">
        <f>IFERROR(SMALL($Q$5:$Q$188,ROWS(O$5:$O165)),"")</f>
        <v/>
      </c>
      <c r="T165" s="128" t="s">
        <v>494</v>
      </c>
      <c r="U165" s="128">
        <v>0</v>
      </c>
      <c r="V165" s="128">
        <v>685</v>
      </c>
      <c r="W165" s="128">
        <v>10</v>
      </c>
      <c r="X165" s="128">
        <v>0</v>
      </c>
      <c r="Y165" s="128">
        <v>15</v>
      </c>
      <c r="Z165" s="128">
        <v>40</v>
      </c>
      <c r="AA165" s="128">
        <v>0</v>
      </c>
      <c r="AB165" s="128">
        <v>5</v>
      </c>
      <c r="AC165" s="128">
        <v>25</v>
      </c>
      <c r="AD165" s="128">
        <v>25</v>
      </c>
      <c r="AE165" s="128">
        <v>125</v>
      </c>
      <c r="AF165" s="257" t="s">
        <v>97</v>
      </c>
      <c r="AG165" s="260">
        <f>ROWS($AF$5:AF165)</f>
        <v>161</v>
      </c>
      <c r="AH165" s="128" t="str">
        <f t="shared" si="5"/>
        <v/>
      </c>
      <c r="AI165" s="128" t="str">
        <f>IFERROR(SMALL($AH$5:$AH$188,ROWS($AF$5:AF165)),"")</f>
        <v/>
      </c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247"/>
      <c r="DD165" s="247"/>
    </row>
    <row r="166" spans="3:108">
      <c r="C166" s="128" t="s">
        <v>470</v>
      </c>
      <c r="D166" s="105">
        <v>6.7727734507280731E-3</v>
      </c>
      <c r="E166" s="105">
        <v>0.71554351506942093</v>
      </c>
      <c r="F166" s="105">
        <v>3.7588892651540806E-2</v>
      </c>
      <c r="G166" s="105">
        <v>4.4023027429732475E-3</v>
      </c>
      <c r="H166" s="105">
        <v>2.505926176769387E-2</v>
      </c>
      <c r="I166" s="105">
        <v>6.9082289197426344E-2</v>
      </c>
      <c r="J166" s="105">
        <v>1.6931933626820183E-3</v>
      </c>
      <c r="K166" s="105">
        <v>2.3704707077548256E-3</v>
      </c>
      <c r="L166" s="105">
        <v>4.3007111412123267E-2</v>
      </c>
      <c r="M166" s="105">
        <v>9.4480189637656614E-2</v>
      </c>
      <c r="N166" s="105">
        <v>0.28445648493057907</v>
      </c>
      <c r="O166" s="257" t="s">
        <v>98</v>
      </c>
      <c r="P166" s="260">
        <f>ROWS($O$5:O166)</f>
        <v>162</v>
      </c>
      <c r="Q166" s="128">
        <f t="shared" si="4"/>
        <v>162</v>
      </c>
      <c r="R166" s="128" t="str">
        <f>IFERROR(SMALL($Q$5:$Q$188,ROWS(O$5:$O166)),"")</f>
        <v/>
      </c>
      <c r="T166" s="128" t="s">
        <v>470</v>
      </c>
      <c r="U166" s="128">
        <v>20</v>
      </c>
      <c r="V166" s="128">
        <v>2115</v>
      </c>
      <c r="W166" s="128">
        <v>110</v>
      </c>
      <c r="X166" s="128">
        <v>15</v>
      </c>
      <c r="Y166" s="128">
        <v>75</v>
      </c>
      <c r="Z166" s="128">
        <v>205</v>
      </c>
      <c r="AA166" s="128">
        <v>5</v>
      </c>
      <c r="AB166" s="128">
        <v>5</v>
      </c>
      <c r="AC166" s="128">
        <v>125</v>
      </c>
      <c r="AD166" s="128">
        <v>280</v>
      </c>
      <c r="AE166" s="128">
        <v>840</v>
      </c>
      <c r="AF166" s="257" t="s">
        <v>98</v>
      </c>
      <c r="AG166" s="260">
        <f>ROWS($AF$5:AF166)</f>
        <v>162</v>
      </c>
      <c r="AH166" s="128">
        <f t="shared" si="5"/>
        <v>162</v>
      </c>
      <c r="AI166" s="128" t="str">
        <f>IFERROR(SMALL($AH$5:$AH$188,ROWS($AF$5:AF166)),"")</f>
        <v/>
      </c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247"/>
      <c r="DD166" s="247"/>
    </row>
    <row r="167" spans="3:108">
      <c r="C167" s="128" t="s">
        <v>472</v>
      </c>
      <c r="D167" s="105">
        <v>8.7912087912087912E-3</v>
      </c>
      <c r="E167" s="105">
        <v>0.91798727588201268</v>
      </c>
      <c r="F167" s="105">
        <v>1.7929438982070563E-2</v>
      </c>
      <c r="G167" s="105">
        <v>9.4852515905147483E-3</v>
      </c>
      <c r="H167" s="105">
        <v>1.735106998264893E-3</v>
      </c>
      <c r="I167" s="105">
        <v>9.6009253903990739E-3</v>
      </c>
      <c r="J167" s="105">
        <v>2.8918449971081549E-3</v>
      </c>
      <c r="K167" s="105">
        <v>3.585887796414112E-3</v>
      </c>
      <c r="L167" s="105">
        <v>1.064198958935801E-2</v>
      </c>
      <c r="M167" s="105">
        <v>1.7351069982648931E-2</v>
      </c>
      <c r="N167" s="105">
        <v>8.2012724117987282E-2</v>
      </c>
      <c r="O167" s="257" t="s">
        <v>98</v>
      </c>
      <c r="P167" s="260">
        <f>ROWS($O$5:O167)</f>
        <v>163</v>
      </c>
      <c r="Q167" s="128">
        <f t="shared" si="4"/>
        <v>163</v>
      </c>
      <c r="R167" s="128" t="str">
        <f>IFERROR(SMALL($Q$5:$Q$188,ROWS(O$5:$O167)),"")</f>
        <v/>
      </c>
      <c r="T167" s="128" t="s">
        <v>472</v>
      </c>
      <c r="U167" s="128">
        <v>75</v>
      </c>
      <c r="V167" s="128">
        <v>7935</v>
      </c>
      <c r="W167" s="128">
        <v>155</v>
      </c>
      <c r="X167" s="128">
        <v>80</v>
      </c>
      <c r="Y167" s="128">
        <v>15</v>
      </c>
      <c r="Z167" s="128">
        <v>85</v>
      </c>
      <c r="AA167" s="128">
        <v>25</v>
      </c>
      <c r="AB167" s="128">
        <v>30</v>
      </c>
      <c r="AC167" s="128">
        <v>90</v>
      </c>
      <c r="AD167" s="128">
        <v>150</v>
      </c>
      <c r="AE167" s="128">
        <v>710</v>
      </c>
      <c r="AF167" s="257" t="s">
        <v>98</v>
      </c>
      <c r="AG167" s="260">
        <f>ROWS($AF$5:AF167)</f>
        <v>163</v>
      </c>
      <c r="AH167" s="128">
        <f t="shared" si="5"/>
        <v>163</v>
      </c>
      <c r="AI167" s="128" t="str">
        <f>IFERROR(SMALL($AH$5:$AH$188,ROWS($AF$5:AF167)),"")</f>
        <v/>
      </c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247"/>
      <c r="DD167" s="247"/>
    </row>
    <row r="168" spans="3:108">
      <c r="C168" s="128" t="s">
        <v>473</v>
      </c>
      <c r="D168" s="105">
        <v>9.180327868852459E-3</v>
      </c>
      <c r="E168" s="105">
        <v>0.64327868852459014</v>
      </c>
      <c r="F168" s="105">
        <v>8.8852459016393437E-2</v>
      </c>
      <c r="G168" s="105">
        <v>1.4426229508196721E-2</v>
      </c>
      <c r="H168" s="105">
        <v>3.1475409836065574E-2</v>
      </c>
      <c r="I168" s="105">
        <v>5.3442622950819675E-2</v>
      </c>
      <c r="J168" s="105">
        <v>1.3114754098360656E-3</v>
      </c>
      <c r="K168" s="105">
        <v>3.6065573770491803E-3</v>
      </c>
      <c r="L168" s="105">
        <v>1.180327868852459E-2</v>
      </c>
      <c r="M168" s="105">
        <v>0.14262295081967213</v>
      </c>
      <c r="N168" s="105">
        <v>0.35672131147540986</v>
      </c>
      <c r="O168" s="257" t="s">
        <v>98</v>
      </c>
      <c r="P168" s="260">
        <f>ROWS($O$5:O168)</f>
        <v>164</v>
      </c>
      <c r="Q168" s="128">
        <f t="shared" si="4"/>
        <v>164</v>
      </c>
      <c r="R168" s="128" t="str">
        <f>IFERROR(SMALL($Q$5:$Q$188,ROWS(O$5:$O168)),"")</f>
        <v/>
      </c>
      <c r="T168" s="128" t="s">
        <v>473</v>
      </c>
      <c r="U168" s="128">
        <v>30</v>
      </c>
      <c r="V168" s="128">
        <v>1960</v>
      </c>
      <c r="W168" s="128">
        <v>270</v>
      </c>
      <c r="X168" s="128">
        <v>45</v>
      </c>
      <c r="Y168" s="128">
        <v>95</v>
      </c>
      <c r="Z168" s="128">
        <v>165</v>
      </c>
      <c r="AA168" s="128">
        <v>5</v>
      </c>
      <c r="AB168" s="128">
        <v>10</v>
      </c>
      <c r="AC168" s="128">
        <v>35</v>
      </c>
      <c r="AD168" s="128">
        <v>435</v>
      </c>
      <c r="AE168" s="128">
        <v>1090</v>
      </c>
      <c r="AF168" s="257" t="s">
        <v>98</v>
      </c>
      <c r="AG168" s="260">
        <f>ROWS($AF$5:AF168)</f>
        <v>164</v>
      </c>
      <c r="AH168" s="128">
        <f t="shared" si="5"/>
        <v>164</v>
      </c>
      <c r="AI168" s="128" t="str">
        <f>IFERROR(SMALL($AH$5:$AH$188,ROWS($AF$5:AF168)),"")</f>
        <v/>
      </c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247"/>
      <c r="DD168" s="247"/>
    </row>
    <row r="169" spans="3:108">
      <c r="C169" s="128" t="s">
        <v>475</v>
      </c>
      <c r="D169" s="105">
        <v>1.1286681715575621E-2</v>
      </c>
      <c r="E169" s="105">
        <v>0.64914543695582072</v>
      </c>
      <c r="F169" s="105">
        <v>7.900677200902935E-2</v>
      </c>
      <c r="G169" s="105">
        <v>1.5156401160915834E-2</v>
      </c>
      <c r="H169" s="105">
        <v>2.5798129635601418E-2</v>
      </c>
      <c r="I169" s="105">
        <v>8.6746210899709769E-2</v>
      </c>
      <c r="J169" s="105">
        <v>2.5798129635601417E-3</v>
      </c>
      <c r="K169" s="105">
        <v>3.8697194453402128E-3</v>
      </c>
      <c r="L169" s="105">
        <v>1.4511447920025799E-2</v>
      </c>
      <c r="M169" s="105">
        <v>0.11189938729442116</v>
      </c>
      <c r="N169" s="105">
        <v>0.35085456304417928</v>
      </c>
      <c r="O169" s="257" t="s">
        <v>98</v>
      </c>
      <c r="P169" s="260">
        <f>ROWS($O$5:O169)</f>
        <v>165</v>
      </c>
      <c r="Q169" s="128">
        <f t="shared" si="4"/>
        <v>165</v>
      </c>
      <c r="R169" s="128" t="str">
        <f>IFERROR(SMALL($Q$5:$Q$188,ROWS(O$5:$O169)),"")</f>
        <v/>
      </c>
      <c r="T169" s="128" t="s">
        <v>475</v>
      </c>
      <c r="U169" s="128">
        <v>35</v>
      </c>
      <c r="V169" s="128">
        <v>2015</v>
      </c>
      <c r="W169" s="128">
        <v>245</v>
      </c>
      <c r="X169" s="128">
        <v>45</v>
      </c>
      <c r="Y169" s="128">
        <v>80</v>
      </c>
      <c r="Z169" s="128">
        <v>270</v>
      </c>
      <c r="AA169" s="128">
        <v>10</v>
      </c>
      <c r="AB169" s="128">
        <v>10</v>
      </c>
      <c r="AC169" s="128">
        <v>45</v>
      </c>
      <c r="AD169" s="128">
        <v>345</v>
      </c>
      <c r="AE169" s="128">
        <v>1090</v>
      </c>
      <c r="AF169" s="257" t="s">
        <v>98</v>
      </c>
      <c r="AG169" s="260">
        <f>ROWS($AF$5:AF169)</f>
        <v>165</v>
      </c>
      <c r="AH169" s="128">
        <f t="shared" si="5"/>
        <v>165</v>
      </c>
      <c r="AI169" s="128" t="str">
        <f>IFERROR(SMALL($AH$5:$AH$188,ROWS($AF$5:AF169)),"")</f>
        <v/>
      </c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247"/>
      <c r="DD169" s="247"/>
    </row>
    <row r="170" spans="3:108">
      <c r="C170" s="128" t="s">
        <v>476</v>
      </c>
      <c r="D170" s="105">
        <v>1.2079118224369622E-2</v>
      </c>
      <c r="E170" s="105">
        <v>0.8376868488600332</v>
      </c>
      <c r="F170" s="105">
        <v>3.850218934017817E-2</v>
      </c>
      <c r="G170" s="105">
        <v>9.3613166238864561E-3</v>
      </c>
      <c r="H170" s="105">
        <v>1.177714026876038E-2</v>
      </c>
      <c r="I170" s="105">
        <v>2.808394987165937E-2</v>
      </c>
      <c r="J170" s="105">
        <v>1.2079118224369622E-3</v>
      </c>
      <c r="K170" s="105">
        <v>3.7747244451155067E-3</v>
      </c>
      <c r="L170" s="105">
        <v>1.0116261512909558E-2</v>
      </c>
      <c r="M170" s="105">
        <v>4.7410539030650761E-2</v>
      </c>
      <c r="N170" s="105">
        <v>0.16231315113996678</v>
      </c>
      <c r="O170" s="257" t="s">
        <v>98</v>
      </c>
      <c r="P170" s="260">
        <f>ROWS($O$5:O170)</f>
        <v>166</v>
      </c>
      <c r="Q170" s="128">
        <f t="shared" si="4"/>
        <v>166</v>
      </c>
      <c r="R170" s="128" t="str">
        <f>IFERROR(SMALL($Q$5:$Q$188,ROWS(O$5:$O170)),"")</f>
        <v/>
      </c>
      <c r="T170" s="128" t="s">
        <v>476</v>
      </c>
      <c r="U170" s="128">
        <v>80</v>
      </c>
      <c r="V170" s="128">
        <v>5550</v>
      </c>
      <c r="W170" s="128">
        <v>255</v>
      </c>
      <c r="X170" s="128">
        <v>60</v>
      </c>
      <c r="Y170" s="128">
        <v>80</v>
      </c>
      <c r="Z170" s="128">
        <v>185</v>
      </c>
      <c r="AA170" s="128">
        <v>10</v>
      </c>
      <c r="AB170" s="128">
        <v>25</v>
      </c>
      <c r="AC170" s="128">
        <v>65</v>
      </c>
      <c r="AD170" s="128">
        <v>315</v>
      </c>
      <c r="AE170" s="128">
        <v>1075</v>
      </c>
      <c r="AF170" s="257" t="s">
        <v>98</v>
      </c>
      <c r="AG170" s="260">
        <f>ROWS($AF$5:AF170)</f>
        <v>166</v>
      </c>
      <c r="AH170" s="128">
        <f t="shared" si="5"/>
        <v>166</v>
      </c>
      <c r="AI170" s="128" t="str">
        <f>IFERROR(SMALL($AH$5:$AH$188,ROWS($AF$5:AF170)),"")</f>
        <v/>
      </c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247"/>
      <c r="DD170" s="247"/>
    </row>
    <row r="171" spans="3:108">
      <c r="C171" s="128" t="s">
        <v>477</v>
      </c>
      <c r="D171" s="105">
        <v>8.8459991958182542E-3</v>
      </c>
      <c r="E171" s="105">
        <v>0.6863691194209891</v>
      </c>
      <c r="F171" s="105">
        <v>4.6441495778045835E-2</v>
      </c>
      <c r="G171" s="105">
        <v>6.2324085243264981E-3</v>
      </c>
      <c r="H171" s="105">
        <v>2.5733815842380377E-2</v>
      </c>
      <c r="I171" s="105">
        <v>9.1475673502211502E-2</v>
      </c>
      <c r="J171" s="105">
        <v>1.8094089264173703E-3</v>
      </c>
      <c r="K171" s="105">
        <v>6.4334539605950944E-3</v>
      </c>
      <c r="L171" s="105">
        <v>1.8697225572979495E-2</v>
      </c>
      <c r="M171" s="105">
        <v>0.10796139927623644</v>
      </c>
      <c r="N171" s="105">
        <v>0.31363088057901084</v>
      </c>
      <c r="O171" s="257" t="s">
        <v>98</v>
      </c>
      <c r="P171" s="260">
        <f>ROWS($O$5:O171)</f>
        <v>167</v>
      </c>
      <c r="Q171" s="128">
        <f t="shared" si="4"/>
        <v>167</v>
      </c>
      <c r="R171" s="128" t="str">
        <f>IFERROR(SMALL($Q$5:$Q$188,ROWS(O$5:$O171)),"")</f>
        <v/>
      </c>
      <c r="T171" s="128" t="s">
        <v>477</v>
      </c>
      <c r="U171" s="128">
        <v>45</v>
      </c>
      <c r="V171" s="128">
        <v>3415</v>
      </c>
      <c r="W171" s="128">
        <v>230</v>
      </c>
      <c r="X171" s="128">
        <v>30</v>
      </c>
      <c r="Y171" s="128">
        <v>130</v>
      </c>
      <c r="Z171" s="128">
        <v>455</v>
      </c>
      <c r="AA171" s="128">
        <v>10</v>
      </c>
      <c r="AB171" s="128">
        <v>30</v>
      </c>
      <c r="AC171" s="128">
        <v>95</v>
      </c>
      <c r="AD171" s="128">
        <v>535</v>
      </c>
      <c r="AE171" s="128">
        <v>1560</v>
      </c>
      <c r="AF171" s="257" t="s">
        <v>98</v>
      </c>
      <c r="AG171" s="260">
        <f>ROWS($AF$5:AF171)</f>
        <v>167</v>
      </c>
      <c r="AH171" s="128">
        <f t="shared" si="5"/>
        <v>167</v>
      </c>
      <c r="AI171" s="128" t="str">
        <f>IFERROR(SMALL($AH$5:$AH$188,ROWS($AF$5:AF171)),"")</f>
        <v/>
      </c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247"/>
      <c r="DD171" s="247"/>
    </row>
    <row r="172" spans="3:108">
      <c r="C172" s="128" t="s">
        <v>478</v>
      </c>
      <c r="D172" s="105">
        <v>6.7164179104477612E-3</v>
      </c>
      <c r="E172" s="105">
        <v>0.83544776119402986</v>
      </c>
      <c r="F172" s="105">
        <v>1.3152985074626866E-2</v>
      </c>
      <c r="G172" s="105">
        <v>1.3059701492537314E-3</v>
      </c>
      <c r="H172" s="105">
        <v>1.2966417910447761E-2</v>
      </c>
      <c r="I172" s="105">
        <v>8.479477611940299E-2</v>
      </c>
      <c r="J172" s="105">
        <v>1.0261194029850746E-3</v>
      </c>
      <c r="K172" s="105">
        <v>2.1455223880597015E-3</v>
      </c>
      <c r="L172" s="105">
        <v>1.1567164179104477E-2</v>
      </c>
      <c r="M172" s="105">
        <v>3.0876865671641791E-2</v>
      </c>
      <c r="N172" s="105">
        <v>0.16455223880597014</v>
      </c>
      <c r="O172" s="257" t="s">
        <v>98</v>
      </c>
      <c r="P172" s="260">
        <f>ROWS($O$5:O172)</f>
        <v>168</v>
      </c>
      <c r="Q172" s="128">
        <f t="shared" si="4"/>
        <v>168</v>
      </c>
      <c r="R172" s="128" t="str">
        <f>IFERROR(SMALL($Q$5:$Q$188,ROWS(O$5:$O172)),"")</f>
        <v/>
      </c>
      <c r="T172" s="128" t="s">
        <v>478</v>
      </c>
      <c r="U172" s="128">
        <v>70</v>
      </c>
      <c r="V172" s="128">
        <v>8955</v>
      </c>
      <c r="W172" s="128">
        <v>140</v>
      </c>
      <c r="X172" s="128">
        <v>15</v>
      </c>
      <c r="Y172" s="128">
        <v>140</v>
      </c>
      <c r="Z172" s="128">
        <v>910</v>
      </c>
      <c r="AA172" s="128">
        <v>10</v>
      </c>
      <c r="AB172" s="128">
        <v>25</v>
      </c>
      <c r="AC172" s="128">
        <v>125</v>
      </c>
      <c r="AD172" s="128">
        <v>330</v>
      </c>
      <c r="AE172" s="128">
        <v>1765</v>
      </c>
      <c r="AF172" s="257" t="s">
        <v>98</v>
      </c>
      <c r="AG172" s="260">
        <f>ROWS($AF$5:AF172)</f>
        <v>168</v>
      </c>
      <c r="AH172" s="128">
        <f t="shared" si="5"/>
        <v>168</v>
      </c>
      <c r="AI172" s="128" t="str">
        <f>IFERROR(SMALL($AH$5:$AH$188,ROWS($AF$5:AF172)),"")</f>
        <v/>
      </c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247"/>
      <c r="DD172" s="247"/>
    </row>
    <row r="173" spans="3:108">
      <c r="C173" s="128" t="s">
        <v>479</v>
      </c>
      <c r="D173" s="105">
        <v>8.4033613445378148E-3</v>
      </c>
      <c r="E173" s="105">
        <v>0.78676470588235292</v>
      </c>
      <c r="F173" s="105">
        <v>3.6764705882352942E-2</v>
      </c>
      <c r="G173" s="105">
        <v>4.2016806722689074E-3</v>
      </c>
      <c r="H173" s="105">
        <v>5.2521008403361349E-3</v>
      </c>
      <c r="I173" s="105">
        <v>6.8277310924369741E-2</v>
      </c>
      <c r="J173" s="105">
        <v>1.0504201680672268E-3</v>
      </c>
      <c r="K173" s="105">
        <v>2.1008403361344537E-3</v>
      </c>
      <c r="L173" s="105">
        <v>1.680672268907563E-2</v>
      </c>
      <c r="M173" s="105">
        <v>7.0378151260504201E-2</v>
      </c>
      <c r="N173" s="105">
        <v>0.21323529411764705</v>
      </c>
      <c r="O173" s="257" t="s">
        <v>98</v>
      </c>
      <c r="P173" s="260">
        <f>ROWS($O$5:O173)</f>
        <v>169</v>
      </c>
      <c r="Q173" s="128">
        <f t="shared" si="4"/>
        <v>169</v>
      </c>
      <c r="R173" s="128" t="str">
        <f>IFERROR(SMALL($Q$5:$Q$188,ROWS(O$5:$O173)),"")</f>
        <v/>
      </c>
      <c r="T173" s="128" t="s">
        <v>479</v>
      </c>
      <c r="U173" s="128">
        <v>10</v>
      </c>
      <c r="V173" s="128">
        <v>750</v>
      </c>
      <c r="W173" s="128">
        <v>35</v>
      </c>
      <c r="X173" s="128">
        <v>5</v>
      </c>
      <c r="Y173" s="128">
        <v>5</v>
      </c>
      <c r="Z173" s="128">
        <v>65</v>
      </c>
      <c r="AA173" s="128">
        <v>0</v>
      </c>
      <c r="AB173" s="128">
        <v>0</v>
      </c>
      <c r="AC173" s="128">
        <v>15</v>
      </c>
      <c r="AD173" s="128">
        <v>65</v>
      </c>
      <c r="AE173" s="128">
        <v>205</v>
      </c>
      <c r="AF173" s="257" t="s">
        <v>98</v>
      </c>
      <c r="AG173" s="260">
        <f>ROWS($AF$5:AF173)</f>
        <v>169</v>
      </c>
      <c r="AH173" s="128">
        <f t="shared" si="5"/>
        <v>169</v>
      </c>
      <c r="AI173" s="128" t="str">
        <f>IFERROR(SMALL($AH$5:$AH$188,ROWS($AF$5:AF173)),"")</f>
        <v/>
      </c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247"/>
      <c r="DD173" s="247"/>
    </row>
    <row r="174" spans="3:108">
      <c r="C174" s="128" t="s">
        <v>480</v>
      </c>
      <c r="D174" s="105">
        <v>8.6874247376569763E-3</v>
      </c>
      <c r="E174" s="105">
        <v>0.83330466196456221</v>
      </c>
      <c r="F174" s="105">
        <v>1.7718905900567693E-2</v>
      </c>
      <c r="G174" s="105">
        <v>3.6986065714777225E-3</v>
      </c>
      <c r="H174" s="105">
        <v>1.909513160158266E-2</v>
      </c>
      <c r="I174" s="105">
        <v>6.5370720798210907E-2</v>
      </c>
      <c r="J174" s="105">
        <v>1.0321692757612249E-3</v>
      </c>
      <c r="K174" s="105">
        <v>3.18252193359711E-3</v>
      </c>
      <c r="L174" s="105">
        <v>1.1955960777567521E-2</v>
      </c>
      <c r="M174" s="105">
        <v>3.5953896439015996E-2</v>
      </c>
      <c r="N174" s="105">
        <v>0.16669533803543782</v>
      </c>
      <c r="O174" s="257" t="s">
        <v>98</v>
      </c>
      <c r="P174" s="260">
        <f>ROWS($O$5:O174)</f>
        <v>170</v>
      </c>
      <c r="Q174" s="128">
        <f t="shared" si="4"/>
        <v>170</v>
      </c>
      <c r="R174" s="128" t="str">
        <f>IFERROR(SMALL($Q$5:$Q$188,ROWS(O$5:$O174)),"")</f>
        <v/>
      </c>
      <c r="T174" s="128" t="s">
        <v>480</v>
      </c>
      <c r="U174" s="128">
        <v>100</v>
      </c>
      <c r="V174" s="128">
        <v>9690</v>
      </c>
      <c r="W174" s="128">
        <v>205</v>
      </c>
      <c r="X174" s="128">
        <v>45</v>
      </c>
      <c r="Y174" s="128">
        <v>220</v>
      </c>
      <c r="Z174" s="128">
        <v>760</v>
      </c>
      <c r="AA174" s="128">
        <v>10</v>
      </c>
      <c r="AB174" s="128">
        <v>35</v>
      </c>
      <c r="AC174" s="128">
        <v>140</v>
      </c>
      <c r="AD174" s="128">
        <v>420</v>
      </c>
      <c r="AE174" s="128">
        <v>1940</v>
      </c>
      <c r="AF174" s="257" t="s">
        <v>98</v>
      </c>
      <c r="AG174" s="260">
        <f>ROWS($AF$5:AF174)</f>
        <v>170</v>
      </c>
      <c r="AH174" s="128">
        <f t="shared" si="5"/>
        <v>170</v>
      </c>
      <c r="AI174" s="128" t="str">
        <f>IFERROR(SMALL($AH$5:$AH$188,ROWS($AF$5:AF174)),"")</f>
        <v/>
      </c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247"/>
      <c r="DD174" s="247"/>
    </row>
    <row r="175" spans="3:108">
      <c r="C175" s="128" t="s">
        <v>481</v>
      </c>
      <c r="D175" s="105">
        <v>0</v>
      </c>
      <c r="E175" s="105">
        <v>0.8571428571428571</v>
      </c>
      <c r="F175" s="105">
        <v>1.098901098901099E-2</v>
      </c>
      <c r="G175" s="105">
        <v>0</v>
      </c>
      <c r="H175" s="105">
        <v>1.098901098901099E-2</v>
      </c>
      <c r="I175" s="105">
        <v>6.5934065934065936E-2</v>
      </c>
      <c r="J175" s="105">
        <v>0</v>
      </c>
      <c r="K175" s="105">
        <v>0</v>
      </c>
      <c r="L175" s="105">
        <v>2.197802197802198E-2</v>
      </c>
      <c r="M175" s="105">
        <v>3.2967032967032968E-2</v>
      </c>
      <c r="N175" s="105">
        <v>0.14285714285714285</v>
      </c>
      <c r="O175" s="257" t="s">
        <v>98</v>
      </c>
      <c r="P175" s="260">
        <f>ROWS($O$5:O175)</f>
        <v>171</v>
      </c>
      <c r="Q175" s="128">
        <f t="shared" si="4"/>
        <v>171</v>
      </c>
      <c r="R175" s="128" t="str">
        <f>IFERROR(SMALL($Q$5:$Q$188,ROWS(O$5:$O175)),"")</f>
        <v/>
      </c>
      <c r="T175" s="128" t="s">
        <v>481</v>
      </c>
      <c r="U175" s="128">
        <v>0</v>
      </c>
      <c r="V175" s="128">
        <v>80</v>
      </c>
      <c r="W175" s="128">
        <v>0</v>
      </c>
      <c r="X175" s="128">
        <v>0</v>
      </c>
      <c r="Y175" s="128">
        <v>0</v>
      </c>
      <c r="Z175" s="128">
        <v>5</v>
      </c>
      <c r="AA175" s="128">
        <v>0</v>
      </c>
      <c r="AB175" s="128">
        <v>0</v>
      </c>
      <c r="AC175" s="128">
        <v>0</v>
      </c>
      <c r="AD175" s="128">
        <v>5</v>
      </c>
      <c r="AE175" s="128">
        <v>15</v>
      </c>
      <c r="AF175" s="257" t="s">
        <v>98</v>
      </c>
      <c r="AG175" s="260">
        <f>ROWS($AF$5:AF175)</f>
        <v>171</v>
      </c>
      <c r="AH175" s="128">
        <f t="shared" si="5"/>
        <v>171</v>
      </c>
      <c r="AI175" s="128" t="str">
        <f>IFERROR(SMALL($AH$5:$AH$188,ROWS($AF$5:AF175)),"")</f>
        <v/>
      </c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247"/>
      <c r="DD175" s="247"/>
    </row>
    <row r="176" spans="3:108">
      <c r="C176" s="128" t="s">
        <v>482</v>
      </c>
      <c r="D176" s="105">
        <v>1.0493477027793534E-2</v>
      </c>
      <c r="E176" s="105">
        <v>0.57813386273397616</v>
      </c>
      <c r="F176" s="105">
        <v>5.3672716959727737E-2</v>
      </c>
      <c r="G176" s="105">
        <v>8.5082246171298923E-3</v>
      </c>
      <c r="H176" s="105">
        <v>4.3888258650028364E-2</v>
      </c>
      <c r="I176" s="105">
        <v>8.7492909812819056E-2</v>
      </c>
      <c r="J176" s="105">
        <v>1.8434486670448099E-3</v>
      </c>
      <c r="K176" s="105">
        <v>3.5450935904707886E-3</v>
      </c>
      <c r="L176" s="105">
        <v>4.1477595008508228E-2</v>
      </c>
      <c r="M176" s="105">
        <v>0.17094441293250143</v>
      </c>
      <c r="N176" s="105">
        <v>0.42186613726602384</v>
      </c>
      <c r="O176" s="257" t="s">
        <v>98</v>
      </c>
      <c r="P176" s="260">
        <f>ROWS($O$5:O176)</f>
        <v>172</v>
      </c>
      <c r="Q176" s="128">
        <f t="shared" si="4"/>
        <v>172</v>
      </c>
      <c r="R176" s="128" t="str">
        <f>IFERROR(SMALL($Q$5:$Q$188,ROWS(O$5:$O176)),"")</f>
        <v/>
      </c>
      <c r="T176" s="128" t="s">
        <v>482</v>
      </c>
      <c r="U176" s="128">
        <v>150</v>
      </c>
      <c r="V176" s="128">
        <v>8155</v>
      </c>
      <c r="W176" s="128">
        <v>755</v>
      </c>
      <c r="X176" s="128">
        <v>120</v>
      </c>
      <c r="Y176" s="128">
        <v>620</v>
      </c>
      <c r="Z176" s="128">
        <v>1235</v>
      </c>
      <c r="AA176" s="128">
        <v>25</v>
      </c>
      <c r="AB176" s="128">
        <v>50</v>
      </c>
      <c r="AC176" s="128">
        <v>585</v>
      </c>
      <c r="AD176" s="128">
        <v>2410</v>
      </c>
      <c r="AE176" s="128">
        <v>5950</v>
      </c>
      <c r="AF176" s="257" t="s">
        <v>98</v>
      </c>
      <c r="AG176" s="260">
        <f>ROWS($AF$5:AF176)</f>
        <v>172</v>
      </c>
      <c r="AH176" s="128">
        <f t="shared" si="5"/>
        <v>172</v>
      </c>
      <c r="AI176" s="128" t="str">
        <f>IFERROR(SMALL($AH$5:$AH$188,ROWS($AF$5:AF176)),"")</f>
        <v/>
      </c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247"/>
      <c r="DD176" s="247"/>
    </row>
    <row r="177" spans="3:108">
      <c r="C177" s="128" t="s">
        <v>483</v>
      </c>
      <c r="D177" s="105">
        <v>1.2109028005049325E-2</v>
      </c>
      <c r="E177" s="105">
        <v>0.78124269484314368</v>
      </c>
      <c r="F177" s="105">
        <v>5.8488007854504649E-2</v>
      </c>
      <c r="G177" s="105">
        <v>7.6207396325213891E-3</v>
      </c>
      <c r="H177" s="105">
        <v>8.6025527140118751E-3</v>
      </c>
      <c r="I177" s="105">
        <v>4.8389359016316795E-2</v>
      </c>
      <c r="J177" s="105">
        <v>1.2155781008929825E-3</v>
      </c>
      <c r="K177" s="105">
        <v>4.5817943802889333E-3</v>
      </c>
      <c r="L177" s="105">
        <v>1.3979148160269298E-2</v>
      </c>
      <c r="M177" s="105">
        <v>6.3771097293001081E-2</v>
      </c>
      <c r="N177" s="105">
        <v>0.21875730515685632</v>
      </c>
      <c r="O177" s="257" t="s">
        <v>98</v>
      </c>
      <c r="P177" s="260">
        <f>ROWS($O$5:O177)</f>
        <v>173</v>
      </c>
      <c r="Q177" s="128">
        <f t="shared" si="4"/>
        <v>173</v>
      </c>
      <c r="R177" s="128" t="str">
        <f>IFERROR(SMALL($Q$5:$Q$188,ROWS(O$5:$O177)),"")</f>
        <v/>
      </c>
      <c r="T177" s="128" t="s">
        <v>483</v>
      </c>
      <c r="U177" s="128">
        <v>260</v>
      </c>
      <c r="V177" s="128">
        <v>16710</v>
      </c>
      <c r="W177" s="128">
        <v>1250</v>
      </c>
      <c r="X177" s="128">
        <v>165</v>
      </c>
      <c r="Y177" s="128">
        <v>185</v>
      </c>
      <c r="Z177" s="128">
        <v>1035</v>
      </c>
      <c r="AA177" s="128">
        <v>25</v>
      </c>
      <c r="AB177" s="128">
        <v>100</v>
      </c>
      <c r="AC177" s="128">
        <v>300</v>
      </c>
      <c r="AD177" s="128">
        <v>1365</v>
      </c>
      <c r="AE177" s="128">
        <v>4680</v>
      </c>
      <c r="AF177" s="257" t="s">
        <v>98</v>
      </c>
      <c r="AG177" s="260">
        <f>ROWS($AF$5:AF177)</f>
        <v>173</v>
      </c>
      <c r="AH177" s="128">
        <f t="shared" si="5"/>
        <v>173</v>
      </c>
      <c r="AI177" s="128" t="str">
        <f>IFERROR(SMALL($AH$5:$AH$188,ROWS($AF$5:AF177)),"")</f>
        <v/>
      </c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247"/>
      <c r="DD177" s="247"/>
    </row>
    <row r="178" spans="3:108">
      <c r="C178" s="128" t="s">
        <v>484</v>
      </c>
      <c r="D178" s="105">
        <v>1.4457831325301205E-2</v>
      </c>
      <c r="E178" s="105">
        <v>0.71566265060240963</v>
      </c>
      <c r="F178" s="105">
        <v>9.3975903614457831E-2</v>
      </c>
      <c r="G178" s="105">
        <v>2.4096385542168677E-3</v>
      </c>
      <c r="H178" s="105">
        <v>1.2048192771084338E-2</v>
      </c>
      <c r="I178" s="105">
        <v>3.1325301204819279E-2</v>
      </c>
      <c r="J178" s="105">
        <v>4.8192771084337354E-3</v>
      </c>
      <c r="K178" s="105">
        <v>0</v>
      </c>
      <c r="L178" s="105">
        <v>9.6385542168674707E-3</v>
      </c>
      <c r="M178" s="105">
        <v>0.11566265060240964</v>
      </c>
      <c r="N178" s="105">
        <v>0.28433734939759037</v>
      </c>
      <c r="O178" s="257" t="s">
        <v>98</v>
      </c>
      <c r="P178" s="260">
        <f>ROWS($O$5:O178)</f>
        <v>174</v>
      </c>
      <c r="Q178" s="128">
        <f t="shared" si="4"/>
        <v>174</v>
      </c>
      <c r="R178" s="128" t="str">
        <f>IFERROR(SMALL($Q$5:$Q$188,ROWS(O$5:$O178)),"")</f>
        <v/>
      </c>
      <c r="T178" s="128" t="s">
        <v>484</v>
      </c>
      <c r="U178" s="128">
        <v>5</v>
      </c>
      <c r="V178" s="128">
        <v>295</v>
      </c>
      <c r="W178" s="128">
        <v>40</v>
      </c>
      <c r="X178" s="128">
        <v>0</v>
      </c>
      <c r="Y178" s="128">
        <v>5</v>
      </c>
      <c r="Z178" s="128">
        <v>15</v>
      </c>
      <c r="AA178" s="128">
        <v>0</v>
      </c>
      <c r="AB178" s="128">
        <v>0</v>
      </c>
      <c r="AC178" s="128">
        <v>5</v>
      </c>
      <c r="AD178" s="128">
        <v>50</v>
      </c>
      <c r="AE178" s="128">
        <v>120</v>
      </c>
      <c r="AF178" s="257" t="s">
        <v>98</v>
      </c>
      <c r="AG178" s="260">
        <f>ROWS($AF$5:AF178)</f>
        <v>174</v>
      </c>
      <c r="AH178" s="128">
        <f t="shared" si="5"/>
        <v>174</v>
      </c>
      <c r="AI178" s="128" t="str">
        <f>IFERROR(SMALL($AH$5:$AH$188,ROWS($AF$5:AF178)),"")</f>
        <v/>
      </c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247"/>
      <c r="DD178" s="247"/>
    </row>
    <row r="179" spans="3:108">
      <c r="C179" s="128" t="s">
        <v>485</v>
      </c>
      <c r="D179" s="105">
        <v>1.567812618058179E-2</v>
      </c>
      <c r="E179" s="105">
        <v>0.72043823196071022</v>
      </c>
      <c r="F179" s="105">
        <v>4.4012089157536835E-2</v>
      </c>
      <c r="G179" s="105">
        <v>1.2089157536834151E-2</v>
      </c>
      <c r="H179" s="105">
        <v>4.7223271628258408E-2</v>
      </c>
      <c r="I179" s="105">
        <v>5.3834529656214582E-2</v>
      </c>
      <c r="J179" s="105">
        <v>1.7000377786173025E-3</v>
      </c>
      <c r="K179" s="105">
        <v>3.5889686437476386E-3</v>
      </c>
      <c r="L179" s="105">
        <v>9.066868152625614E-3</v>
      </c>
      <c r="M179" s="105">
        <v>9.2368719304873448E-2</v>
      </c>
      <c r="N179" s="105">
        <v>0.27956176803928978</v>
      </c>
      <c r="O179" s="257" t="s">
        <v>98</v>
      </c>
      <c r="P179" s="260">
        <f>ROWS($O$5:O179)</f>
        <v>175</v>
      </c>
      <c r="Q179" s="128">
        <f t="shared" si="4"/>
        <v>175</v>
      </c>
      <c r="R179" s="128" t="str">
        <f>IFERROR(SMALL($Q$5:$Q$188,ROWS(O$5:$O179)),"")</f>
        <v/>
      </c>
      <c r="T179" s="128" t="s">
        <v>485</v>
      </c>
      <c r="U179" s="128">
        <v>85</v>
      </c>
      <c r="V179" s="128">
        <v>3815</v>
      </c>
      <c r="W179" s="128">
        <v>235</v>
      </c>
      <c r="X179" s="128">
        <v>65</v>
      </c>
      <c r="Y179" s="128">
        <v>250</v>
      </c>
      <c r="Z179" s="128">
        <v>285</v>
      </c>
      <c r="AA179" s="128">
        <v>10</v>
      </c>
      <c r="AB179" s="128">
        <v>20</v>
      </c>
      <c r="AC179" s="128">
        <v>50</v>
      </c>
      <c r="AD179" s="128">
        <v>490</v>
      </c>
      <c r="AE179" s="128">
        <v>1480</v>
      </c>
      <c r="AF179" s="257" t="s">
        <v>98</v>
      </c>
      <c r="AG179" s="260">
        <f>ROWS($AF$5:AF179)</f>
        <v>175</v>
      </c>
      <c r="AH179" s="128">
        <f t="shared" si="5"/>
        <v>175</v>
      </c>
      <c r="AI179" s="128" t="str">
        <f>IFERROR(SMALL($AH$5:$AH$188,ROWS($AF$5:AF179)),"")</f>
        <v/>
      </c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247"/>
      <c r="DD179" s="247"/>
    </row>
    <row r="180" spans="3:108">
      <c r="C180" s="128" t="s">
        <v>486</v>
      </c>
      <c r="D180" s="105">
        <v>1.4999999999999999E-2</v>
      </c>
      <c r="E180" s="105">
        <v>0.86750000000000005</v>
      </c>
      <c r="F180" s="105">
        <v>1.4999999999999999E-2</v>
      </c>
      <c r="G180" s="105">
        <v>7.4999999999999997E-3</v>
      </c>
      <c r="H180" s="105">
        <v>5.0000000000000001E-3</v>
      </c>
      <c r="I180" s="105">
        <v>4.7500000000000001E-2</v>
      </c>
      <c r="J180" s="105">
        <v>0</v>
      </c>
      <c r="K180" s="105">
        <v>2.5000000000000001E-3</v>
      </c>
      <c r="L180" s="105">
        <v>5.0000000000000001E-3</v>
      </c>
      <c r="M180" s="105">
        <v>3.5000000000000003E-2</v>
      </c>
      <c r="N180" s="105">
        <v>0.13250000000000001</v>
      </c>
      <c r="O180" s="257" t="s">
        <v>98</v>
      </c>
      <c r="P180" s="260">
        <f>ROWS($O$5:O180)</f>
        <v>176</v>
      </c>
      <c r="Q180" s="128">
        <f t="shared" si="4"/>
        <v>176</v>
      </c>
      <c r="R180" s="128" t="str">
        <f>IFERROR(SMALL($Q$5:$Q$188,ROWS(O$5:$O180)),"")</f>
        <v/>
      </c>
      <c r="T180" s="128" t="s">
        <v>486</v>
      </c>
      <c r="U180" s="128">
        <v>5</v>
      </c>
      <c r="V180" s="128">
        <v>345</v>
      </c>
      <c r="W180" s="128">
        <v>5</v>
      </c>
      <c r="X180" s="128">
        <v>5</v>
      </c>
      <c r="Y180" s="128">
        <v>0</v>
      </c>
      <c r="Z180" s="128">
        <v>20</v>
      </c>
      <c r="AA180" s="128">
        <v>0</v>
      </c>
      <c r="AB180" s="128">
        <v>0</v>
      </c>
      <c r="AC180" s="128">
        <v>0</v>
      </c>
      <c r="AD180" s="128">
        <v>15</v>
      </c>
      <c r="AE180" s="128">
        <v>55</v>
      </c>
      <c r="AF180" s="257" t="s">
        <v>98</v>
      </c>
      <c r="AG180" s="260">
        <f>ROWS($AF$5:AF180)</f>
        <v>176</v>
      </c>
      <c r="AH180" s="128">
        <f t="shared" si="5"/>
        <v>176</v>
      </c>
      <c r="AI180" s="128" t="str">
        <f>IFERROR(SMALL($AH$5:$AH$188,ROWS($AF$5:AF180)),"")</f>
        <v/>
      </c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247"/>
      <c r="DD180" s="247"/>
    </row>
    <row r="181" spans="3:108">
      <c r="C181" s="128" t="s">
        <v>487</v>
      </c>
      <c r="D181" s="105">
        <v>0</v>
      </c>
      <c r="E181" s="105">
        <v>0.91666666666666663</v>
      </c>
      <c r="F181" s="105">
        <v>8.3333333333333332E-3</v>
      </c>
      <c r="G181" s="105">
        <v>8.3333333333333332E-3</v>
      </c>
      <c r="H181" s="105">
        <v>8.3333333333333332E-3</v>
      </c>
      <c r="I181" s="105">
        <v>3.3333333333333333E-2</v>
      </c>
      <c r="J181" s="105">
        <v>0</v>
      </c>
      <c r="K181" s="105">
        <v>0</v>
      </c>
      <c r="L181" s="105">
        <v>8.3333333333333332E-3</v>
      </c>
      <c r="M181" s="105">
        <v>1.6666666666666666E-2</v>
      </c>
      <c r="N181" s="105">
        <v>8.3333333333333329E-2</v>
      </c>
      <c r="O181" s="257" t="s">
        <v>98</v>
      </c>
      <c r="P181" s="260">
        <f>ROWS($O$5:O181)</f>
        <v>177</v>
      </c>
      <c r="Q181" s="128">
        <f t="shared" si="4"/>
        <v>177</v>
      </c>
      <c r="R181" s="128" t="str">
        <f>IFERROR(SMALL($Q$5:$Q$188,ROWS(O$5:$O181)),"")</f>
        <v/>
      </c>
      <c r="T181" s="128" t="s">
        <v>487</v>
      </c>
      <c r="U181" s="128">
        <v>0</v>
      </c>
      <c r="V181" s="128">
        <v>110</v>
      </c>
      <c r="W181" s="128">
        <v>0</v>
      </c>
      <c r="X181" s="128">
        <v>0</v>
      </c>
      <c r="Y181" s="128">
        <v>0</v>
      </c>
      <c r="Z181" s="128">
        <v>5</v>
      </c>
      <c r="AA181" s="128">
        <v>0</v>
      </c>
      <c r="AB181" s="128">
        <v>0</v>
      </c>
      <c r="AC181" s="128">
        <v>0</v>
      </c>
      <c r="AD181" s="128">
        <v>0</v>
      </c>
      <c r="AE181" s="128">
        <v>10</v>
      </c>
      <c r="AF181" s="257" t="s">
        <v>98</v>
      </c>
      <c r="AG181" s="260">
        <f>ROWS($AF$5:AF181)</f>
        <v>177</v>
      </c>
      <c r="AH181" s="128">
        <f t="shared" si="5"/>
        <v>177</v>
      </c>
      <c r="AI181" s="128" t="str">
        <f>IFERROR(SMALL($AH$5:$AH$188,ROWS($AF$5:AF181)),"")</f>
        <v/>
      </c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247"/>
      <c r="DD181" s="247"/>
    </row>
    <row r="182" spans="3:108">
      <c r="C182" s="128" t="s">
        <v>488</v>
      </c>
      <c r="D182" s="105">
        <v>7.6335877862595417E-3</v>
      </c>
      <c r="E182" s="105">
        <v>0.68503153003650852</v>
      </c>
      <c r="F182" s="105">
        <v>6.6379024228343839E-2</v>
      </c>
      <c r="G182" s="105">
        <v>9.6249585131098579E-3</v>
      </c>
      <c r="H182" s="105">
        <v>2.4892134085628941E-2</v>
      </c>
      <c r="I182" s="105">
        <v>7.8991038831729171E-2</v>
      </c>
      <c r="J182" s="105">
        <v>1.3275804845668769E-3</v>
      </c>
      <c r="K182" s="105">
        <v>1.659475605708596E-3</v>
      </c>
      <c r="L182" s="105">
        <v>1.6262860935944243E-2</v>
      </c>
      <c r="M182" s="105">
        <v>0.10819780949220047</v>
      </c>
      <c r="N182" s="105">
        <v>0.31496846996349154</v>
      </c>
      <c r="O182" s="257" t="s">
        <v>98</v>
      </c>
      <c r="P182" s="260">
        <f>ROWS($O$5:O182)</f>
        <v>178</v>
      </c>
      <c r="Q182" s="128">
        <f t="shared" si="4"/>
        <v>178</v>
      </c>
      <c r="R182" s="128" t="str">
        <f>IFERROR(SMALL($Q$5:$Q$188,ROWS(O$5:$O182)),"")</f>
        <v/>
      </c>
      <c r="T182" s="128" t="s">
        <v>488</v>
      </c>
      <c r="U182" s="128">
        <v>25</v>
      </c>
      <c r="V182" s="128">
        <v>2065</v>
      </c>
      <c r="W182" s="128">
        <v>200</v>
      </c>
      <c r="X182" s="128">
        <v>30</v>
      </c>
      <c r="Y182" s="128">
        <v>75</v>
      </c>
      <c r="Z182" s="128">
        <v>240</v>
      </c>
      <c r="AA182" s="128">
        <v>5</v>
      </c>
      <c r="AB182" s="128">
        <v>5</v>
      </c>
      <c r="AC182" s="128">
        <v>50</v>
      </c>
      <c r="AD182" s="128">
        <v>325</v>
      </c>
      <c r="AE182" s="128">
        <v>950</v>
      </c>
      <c r="AF182" s="257" t="s">
        <v>98</v>
      </c>
      <c r="AG182" s="260">
        <f>ROWS($AF$5:AF182)</f>
        <v>178</v>
      </c>
      <c r="AH182" s="128">
        <f t="shared" si="5"/>
        <v>178</v>
      </c>
      <c r="AI182" s="128" t="str">
        <f>IFERROR(SMALL($AH$5:$AH$188,ROWS($AF$5:AF182)),"")</f>
        <v/>
      </c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247"/>
      <c r="DD182" s="247"/>
    </row>
    <row r="183" spans="3:108">
      <c r="C183" s="128" t="s">
        <v>489</v>
      </c>
      <c r="D183" s="105">
        <v>1.1312217194570135E-2</v>
      </c>
      <c r="E183" s="105">
        <v>0.69645550527903466</v>
      </c>
      <c r="F183" s="105">
        <v>8.3898944193061833E-2</v>
      </c>
      <c r="G183" s="105">
        <v>2.2624434389140271E-2</v>
      </c>
      <c r="H183" s="105">
        <v>2.055052790346908E-2</v>
      </c>
      <c r="I183" s="105">
        <v>4.3740573152337855E-2</v>
      </c>
      <c r="J183" s="105">
        <v>1.885369532428356E-3</v>
      </c>
      <c r="K183" s="105">
        <v>4.1478129713423831E-3</v>
      </c>
      <c r="L183" s="105">
        <v>9.6153846153846159E-3</v>
      </c>
      <c r="M183" s="105">
        <v>0.10576923076923077</v>
      </c>
      <c r="N183" s="105">
        <v>0.30354449472096529</v>
      </c>
      <c r="O183" s="257" t="s">
        <v>98</v>
      </c>
      <c r="P183" s="260">
        <f>ROWS($O$5:O183)</f>
        <v>179</v>
      </c>
      <c r="Q183" s="128">
        <f t="shared" si="4"/>
        <v>179</v>
      </c>
      <c r="R183" s="128" t="str">
        <f>IFERROR(SMALL($Q$5:$Q$188,ROWS(O$5:$O183)),"")</f>
        <v/>
      </c>
      <c r="T183" s="128" t="s">
        <v>489</v>
      </c>
      <c r="U183" s="128">
        <v>60</v>
      </c>
      <c r="V183" s="128">
        <v>3695</v>
      </c>
      <c r="W183" s="128">
        <v>445</v>
      </c>
      <c r="X183" s="128">
        <v>120</v>
      </c>
      <c r="Y183" s="128">
        <v>110</v>
      </c>
      <c r="Z183" s="128">
        <v>230</v>
      </c>
      <c r="AA183" s="128">
        <v>10</v>
      </c>
      <c r="AB183" s="128">
        <v>20</v>
      </c>
      <c r="AC183" s="128">
        <v>50</v>
      </c>
      <c r="AD183" s="128">
        <v>560</v>
      </c>
      <c r="AE183" s="128">
        <v>1610</v>
      </c>
      <c r="AF183" s="257" t="s">
        <v>98</v>
      </c>
      <c r="AG183" s="260">
        <f>ROWS($AF$5:AF183)</f>
        <v>179</v>
      </c>
      <c r="AH183" s="128">
        <f t="shared" si="5"/>
        <v>179</v>
      </c>
      <c r="AI183" s="128" t="str">
        <f>IFERROR(SMALL($AH$5:$AH$188,ROWS($AF$5:AF183)),"")</f>
        <v/>
      </c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247"/>
      <c r="DD183" s="247"/>
    </row>
    <row r="184" spans="3:108">
      <c r="C184" s="128" t="s">
        <v>490</v>
      </c>
      <c r="D184" s="105">
        <v>5.763688760806916E-3</v>
      </c>
      <c r="E184" s="105">
        <v>0.81268011527377526</v>
      </c>
      <c r="F184" s="105">
        <v>2.7377521613832854E-2</v>
      </c>
      <c r="G184" s="105">
        <v>7.2046109510086453E-3</v>
      </c>
      <c r="H184" s="105">
        <v>1.7291066282420751E-2</v>
      </c>
      <c r="I184" s="105">
        <v>5.7636887608069162E-2</v>
      </c>
      <c r="J184" s="105">
        <v>4.3227665706051877E-3</v>
      </c>
      <c r="K184" s="105">
        <v>1.440922190201729E-3</v>
      </c>
      <c r="L184" s="105">
        <v>7.2046109510086453E-3</v>
      </c>
      <c r="M184" s="105">
        <v>5.9077809798270896E-2</v>
      </c>
      <c r="N184" s="105">
        <v>0.18731988472622479</v>
      </c>
      <c r="O184" s="257" t="s">
        <v>98</v>
      </c>
      <c r="P184" s="260">
        <f>ROWS($O$5:O184)</f>
        <v>180</v>
      </c>
      <c r="Q184" s="128">
        <f t="shared" si="4"/>
        <v>180</v>
      </c>
      <c r="R184" s="128" t="str">
        <f>IFERROR(SMALL($Q$5:$Q$188,ROWS(O$5:$O184)),"")</f>
        <v/>
      </c>
      <c r="T184" s="128" t="s">
        <v>490</v>
      </c>
      <c r="U184" s="128">
        <v>5</v>
      </c>
      <c r="V184" s="128">
        <v>565</v>
      </c>
      <c r="W184" s="128">
        <v>20</v>
      </c>
      <c r="X184" s="128">
        <v>5</v>
      </c>
      <c r="Y184" s="128">
        <v>10</v>
      </c>
      <c r="Z184" s="128">
        <v>40</v>
      </c>
      <c r="AA184" s="128">
        <v>5</v>
      </c>
      <c r="AB184" s="128">
        <v>0</v>
      </c>
      <c r="AC184" s="128">
        <v>5</v>
      </c>
      <c r="AD184" s="128">
        <v>40</v>
      </c>
      <c r="AE184" s="128">
        <v>130</v>
      </c>
      <c r="AF184" s="257" t="s">
        <v>98</v>
      </c>
      <c r="AG184" s="260">
        <f>ROWS($AF$5:AF184)</f>
        <v>180</v>
      </c>
      <c r="AH184" s="128">
        <f t="shared" si="5"/>
        <v>180</v>
      </c>
      <c r="AI184" s="128" t="str">
        <f>IFERROR(SMALL($AH$5:$AH$188,ROWS($AF$5:AF184)),"")</f>
        <v/>
      </c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247"/>
      <c r="DD184" s="247"/>
    </row>
    <row r="185" spans="3:108">
      <c r="C185" s="128" t="s">
        <v>491</v>
      </c>
      <c r="D185" s="105">
        <v>1.1286089238845144E-2</v>
      </c>
      <c r="E185" s="105">
        <v>0.76141732283464569</v>
      </c>
      <c r="F185" s="105">
        <v>5.9842519685039369E-2</v>
      </c>
      <c r="G185" s="105">
        <v>1.1286089238845144E-2</v>
      </c>
      <c r="H185" s="105">
        <v>1.5485564304461942E-2</v>
      </c>
      <c r="I185" s="105">
        <v>4.5406824146981627E-2</v>
      </c>
      <c r="J185" s="105">
        <v>5.2493438320209973E-4</v>
      </c>
      <c r="K185" s="105">
        <v>4.1994750656167978E-3</v>
      </c>
      <c r="L185" s="105">
        <v>1.4960629921259842E-2</v>
      </c>
      <c r="M185" s="105">
        <v>7.5590551181102361E-2</v>
      </c>
      <c r="N185" s="105">
        <v>0.23858267716535433</v>
      </c>
      <c r="O185" s="257" t="s">
        <v>98</v>
      </c>
      <c r="P185" s="260">
        <f>ROWS($O$5:O185)</f>
        <v>181</v>
      </c>
      <c r="Q185" s="128">
        <f t="shared" si="4"/>
        <v>181</v>
      </c>
      <c r="R185" s="128" t="str">
        <f>IFERROR(SMALL($Q$5:$Q$188,ROWS(O$5:$O185)),"")</f>
        <v/>
      </c>
      <c r="T185" s="128" t="s">
        <v>491</v>
      </c>
      <c r="U185" s="128">
        <v>45</v>
      </c>
      <c r="V185" s="128">
        <v>2900</v>
      </c>
      <c r="W185" s="128">
        <v>230</v>
      </c>
      <c r="X185" s="128">
        <v>45</v>
      </c>
      <c r="Y185" s="128">
        <v>60</v>
      </c>
      <c r="Z185" s="128">
        <v>175</v>
      </c>
      <c r="AA185" s="128">
        <v>0</v>
      </c>
      <c r="AB185" s="128">
        <v>15</v>
      </c>
      <c r="AC185" s="128">
        <v>55</v>
      </c>
      <c r="AD185" s="128">
        <v>290</v>
      </c>
      <c r="AE185" s="128">
        <v>910</v>
      </c>
      <c r="AF185" s="257" t="s">
        <v>98</v>
      </c>
      <c r="AG185" s="260">
        <f>ROWS($AF$5:AF185)</f>
        <v>181</v>
      </c>
      <c r="AH185" s="128">
        <f t="shared" si="5"/>
        <v>181</v>
      </c>
      <c r="AI185" s="128" t="str">
        <f>IFERROR(SMALL($AH$5:$AH$188,ROWS($AF$5:AF185)),"")</f>
        <v/>
      </c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247"/>
      <c r="DD185" s="247"/>
    </row>
    <row r="186" spans="3:108">
      <c r="C186" s="128" t="s">
        <v>492</v>
      </c>
      <c r="D186" s="105">
        <v>1.5220700152207001E-2</v>
      </c>
      <c r="E186" s="105">
        <v>0.91324200913242004</v>
      </c>
      <c r="F186" s="105">
        <v>6.0882800608828003E-3</v>
      </c>
      <c r="G186" s="105">
        <v>0</v>
      </c>
      <c r="H186" s="105">
        <v>6.0882800608828003E-3</v>
      </c>
      <c r="I186" s="105">
        <v>3.1963470319634701E-2</v>
      </c>
      <c r="J186" s="105">
        <v>3.0441400304414001E-3</v>
      </c>
      <c r="K186" s="105">
        <v>3.0441400304414001E-3</v>
      </c>
      <c r="L186" s="105">
        <v>1.2176560121765601E-2</v>
      </c>
      <c r="M186" s="105">
        <v>9.1324200913242004E-3</v>
      </c>
      <c r="N186" s="105">
        <v>8.6757990867579904E-2</v>
      </c>
      <c r="O186" s="257" t="s">
        <v>98</v>
      </c>
      <c r="P186" s="260">
        <f>ROWS($O$5:O186)</f>
        <v>182</v>
      </c>
      <c r="Q186" s="128">
        <f t="shared" si="4"/>
        <v>182</v>
      </c>
      <c r="R186" s="128" t="str">
        <f>IFERROR(SMALL($Q$5:$Q$188,ROWS(O$5:$O186)),"")</f>
        <v/>
      </c>
      <c r="T186" s="128" t="s">
        <v>492</v>
      </c>
      <c r="U186" s="128">
        <v>10</v>
      </c>
      <c r="V186" s="128">
        <v>600</v>
      </c>
      <c r="W186" s="128">
        <v>5</v>
      </c>
      <c r="X186" s="128">
        <v>0</v>
      </c>
      <c r="Y186" s="128">
        <v>5</v>
      </c>
      <c r="Z186" s="128">
        <v>20</v>
      </c>
      <c r="AA186" s="128">
        <v>0</v>
      </c>
      <c r="AB186" s="128">
        <v>0</v>
      </c>
      <c r="AC186" s="128">
        <v>10</v>
      </c>
      <c r="AD186" s="128">
        <v>5</v>
      </c>
      <c r="AE186" s="128">
        <v>55</v>
      </c>
      <c r="AF186" s="257" t="s">
        <v>98</v>
      </c>
      <c r="AG186" s="260">
        <f>ROWS($AF$5:AF186)</f>
        <v>182</v>
      </c>
      <c r="AH186" s="128">
        <f t="shared" si="5"/>
        <v>182</v>
      </c>
      <c r="AI186" s="128" t="str">
        <f>IFERROR(SMALL($AH$5:$AH$188,ROWS($AF$5:AF186)),"")</f>
        <v/>
      </c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247"/>
      <c r="DD186" s="247"/>
    </row>
    <row r="187" spans="3:108">
      <c r="C187" s="128" t="s">
        <v>493</v>
      </c>
      <c r="D187" s="105">
        <v>8.4396871140386999E-3</v>
      </c>
      <c r="E187" s="105">
        <v>0.80218196788801976</v>
      </c>
      <c r="F187" s="105">
        <v>2.1202140798682587E-2</v>
      </c>
      <c r="G187" s="105">
        <v>4.7344586249485386E-3</v>
      </c>
      <c r="H187" s="105">
        <v>1.7908604363935775E-2</v>
      </c>
      <c r="I187" s="105">
        <v>8.3161794977356943E-2</v>
      </c>
      <c r="J187" s="105">
        <v>2.6759983532317825E-3</v>
      </c>
      <c r="K187" s="105">
        <v>2.0584602717167557E-3</v>
      </c>
      <c r="L187" s="105">
        <v>1.070399341292713E-2</v>
      </c>
      <c r="M187" s="105">
        <v>4.693289419514203E-2</v>
      </c>
      <c r="N187" s="105">
        <v>0.19781803211198024</v>
      </c>
      <c r="O187" s="257" t="s">
        <v>98</v>
      </c>
      <c r="P187" s="260">
        <f>ROWS($O$5:O187)</f>
        <v>183</v>
      </c>
      <c r="Q187" s="128">
        <f t="shared" si="4"/>
        <v>183</v>
      </c>
      <c r="R187" s="128" t="str">
        <f>IFERROR(SMALL($Q$5:$Q$188,ROWS(O$5:$O187)),"")</f>
        <v/>
      </c>
      <c r="T187" s="128" t="s">
        <v>493</v>
      </c>
      <c r="U187" s="128">
        <v>40</v>
      </c>
      <c r="V187" s="128">
        <v>3895</v>
      </c>
      <c r="W187" s="128">
        <v>105</v>
      </c>
      <c r="X187" s="128">
        <v>25</v>
      </c>
      <c r="Y187" s="128">
        <v>85</v>
      </c>
      <c r="Z187" s="128">
        <v>405</v>
      </c>
      <c r="AA187" s="128">
        <v>15</v>
      </c>
      <c r="AB187" s="128">
        <v>10</v>
      </c>
      <c r="AC187" s="128">
        <v>50</v>
      </c>
      <c r="AD187" s="128">
        <v>230</v>
      </c>
      <c r="AE187" s="128">
        <v>960</v>
      </c>
      <c r="AF187" s="257" t="s">
        <v>98</v>
      </c>
      <c r="AG187" s="260">
        <f>ROWS($AF$5:AF187)</f>
        <v>183</v>
      </c>
      <c r="AH187" s="128">
        <f t="shared" si="5"/>
        <v>183</v>
      </c>
      <c r="AI187" s="128" t="str">
        <f>IFERROR(SMALL($AH$5:$AH$188,ROWS($AF$5:AF187)),"")</f>
        <v/>
      </c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247"/>
      <c r="DD187" s="247"/>
    </row>
    <row r="188" spans="3:108">
      <c r="C188" s="128" t="s">
        <v>494</v>
      </c>
      <c r="D188" s="105">
        <v>3.0075187969924814E-3</v>
      </c>
      <c r="E188" s="105">
        <v>0.82556390977443606</v>
      </c>
      <c r="F188" s="105">
        <v>9.0225563909774441E-3</v>
      </c>
      <c r="G188" s="105">
        <v>4.5112781954887221E-3</v>
      </c>
      <c r="H188" s="105">
        <v>1.6541353383458645E-2</v>
      </c>
      <c r="I188" s="105">
        <v>8.1203007518796999E-2</v>
      </c>
      <c r="J188" s="105">
        <v>3.0075187969924814E-3</v>
      </c>
      <c r="K188" s="105">
        <v>3.0075187969924814E-3</v>
      </c>
      <c r="L188" s="105">
        <v>1.8045112781954888E-2</v>
      </c>
      <c r="M188" s="105">
        <v>3.6090225563909777E-2</v>
      </c>
      <c r="N188" s="105">
        <v>0.17443609022556392</v>
      </c>
      <c r="O188" s="257" t="s">
        <v>98</v>
      </c>
      <c r="P188" s="260">
        <f>ROWS($O$5:O188)</f>
        <v>184</v>
      </c>
      <c r="Q188" s="128">
        <f t="shared" si="4"/>
        <v>184</v>
      </c>
      <c r="R188" s="128" t="str">
        <f>IFERROR(SMALL($Q$5:$Q$188,ROWS(O$5:$O188)),"")</f>
        <v/>
      </c>
      <c r="T188" s="128" t="s">
        <v>494</v>
      </c>
      <c r="U188" s="128">
        <v>0</v>
      </c>
      <c r="V188" s="128">
        <v>550</v>
      </c>
      <c r="W188" s="128">
        <v>5</v>
      </c>
      <c r="X188" s="128">
        <v>5</v>
      </c>
      <c r="Y188" s="128">
        <v>10</v>
      </c>
      <c r="Z188" s="128">
        <v>55</v>
      </c>
      <c r="AA188" s="128">
        <v>0</v>
      </c>
      <c r="AB188" s="128">
        <v>0</v>
      </c>
      <c r="AC188" s="128">
        <v>10</v>
      </c>
      <c r="AD188" s="128">
        <v>25</v>
      </c>
      <c r="AE188" s="128">
        <v>115</v>
      </c>
      <c r="AF188" s="257" t="s">
        <v>98</v>
      </c>
      <c r="AG188" s="260">
        <f>ROWS($AF$5:AF188)</f>
        <v>184</v>
      </c>
      <c r="AH188" s="128">
        <f t="shared" si="5"/>
        <v>184</v>
      </c>
      <c r="AI188" s="128" t="str">
        <f>IFERROR(SMALL($AH$5:$AH$188,ROWS($AF$5:AF188)),"")</f>
        <v/>
      </c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247"/>
      <c r="DD188" s="247"/>
    </row>
    <row r="189" spans="3:108"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247"/>
      <c r="DD189" s="247"/>
    </row>
  </sheetData>
  <sheetProtection algorithmName="SHA-512" hashValue="/+9PuBmc4rlEwiKpOqIfK2UEIJJdzi/ELER/ffsm++J7CTgSYJAT1yK7B/8ZCGdJqw9S3k0d/T9H/GX2jrKGHg==" saltValue="4pBaNI1pYYl5je1xHjr+5A==" spinCount="100000" sheet="1" objects="1" scenarios="1"/>
  <mergeCells count="3">
    <mergeCell ref="AO1:BE1"/>
    <mergeCell ref="AO3:AX3"/>
    <mergeCell ref="AO31:AU33"/>
  </mergeCells>
  <dataValidations count="2">
    <dataValidation type="list" allowBlank="1" showInputMessage="1" showErrorMessage="1" sqref="BB3:BB5" xr:uid="{00000000-0002-0000-1100-000000000000}">
      <formula1>$A$4:$A$8</formula1>
    </dataValidation>
    <dataValidation type="list" allowBlank="1" showInputMessage="1" showErrorMessage="1" sqref="AP4" xr:uid="{00000000-0002-0000-1100-000001000000}">
      <formula1>$A$1:$A$8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4.9989318521683403E-2"/>
  </sheetPr>
  <dimension ref="A1:BR98"/>
  <sheetViews>
    <sheetView showGridLines="0" topLeftCell="AW1" zoomScaleNormal="100" workbookViewId="0">
      <selection activeCell="AY3" sqref="AY3"/>
    </sheetView>
  </sheetViews>
  <sheetFormatPr defaultColWidth="9.140625" defaultRowHeight="14.45"/>
  <cols>
    <col min="1" max="1" width="31" style="128" hidden="1" customWidth="1"/>
    <col min="2" max="2" width="9.140625" style="128" hidden="1" customWidth="1"/>
    <col min="3" max="3" width="104" style="128" hidden="1" customWidth="1"/>
    <col min="4" max="9" width="10.7109375" style="128" hidden="1" customWidth="1"/>
    <col min="10" max="12" width="16.28515625" style="128" hidden="1" customWidth="1"/>
    <col min="13" max="13" width="28.7109375" style="128" hidden="1" customWidth="1"/>
    <col min="14" max="18" width="9.140625" style="128" hidden="1" customWidth="1"/>
    <col min="19" max="19" width="32" style="128" hidden="1" customWidth="1"/>
    <col min="20" max="20" width="9.140625" style="128" hidden="1" customWidth="1"/>
    <col min="21" max="21" width="28.7109375" style="128" hidden="1" customWidth="1"/>
    <col min="22" max="22" width="9.140625" style="128" hidden="1" customWidth="1"/>
    <col min="23" max="23" width="101.28515625" style="128" hidden="1" customWidth="1"/>
    <col min="24" max="31" width="9.140625" style="128" hidden="1" customWidth="1"/>
    <col min="32" max="32" width="9.140625" style="461" hidden="1" customWidth="1"/>
    <col min="33" max="33" width="28.7109375" style="128" hidden="1" customWidth="1"/>
    <col min="34" max="48" width="9.140625" style="128" hidden="1" customWidth="1"/>
    <col min="49" max="49" width="9.140625" style="128" customWidth="1"/>
    <col min="50" max="50" width="98.5703125" style="128" bestFit="1" customWidth="1"/>
    <col min="51" max="59" width="11.5703125" style="128" customWidth="1"/>
    <col min="60" max="60" width="9.140625" style="128" customWidth="1"/>
    <col min="61" max="61" width="97.28515625" style="128" bestFit="1" customWidth="1"/>
    <col min="62" max="71" width="9.140625" style="128" customWidth="1"/>
    <col min="72" max="16384" width="9.140625" style="128"/>
  </cols>
  <sheetData>
    <row r="1" spans="1:70">
      <c r="AX1" s="286" t="s">
        <v>49</v>
      </c>
    </row>
    <row r="2" spans="1:70">
      <c r="AX2" s="908" t="s">
        <v>523</v>
      </c>
      <c r="AY2" s="908"/>
      <c r="AZ2" s="908"/>
      <c r="BA2" s="908"/>
      <c r="BB2" s="908"/>
    </row>
    <row r="3" spans="1:70" ht="18">
      <c r="C3" s="262" t="s">
        <v>524</v>
      </c>
      <c r="W3" s="262" t="s">
        <v>524</v>
      </c>
      <c r="AX3" s="192" t="s">
        <v>525</v>
      </c>
      <c r="AY3" s="207" t="s">
        <v>526</v>
      </c>
      <c r="BI3" s="262"/>
    </row>
    <row r="4" spans="1:70" ht="18">
      <c r="A4" s="241" t="s">
        <v>356</v>
      </c>
      <c r="U4" s="241" t="s">
        <v>356</v>
      </c>
      <c r="AY4" s="907" t="s">
        <v>49</v>
      </c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</row>
    <row r="5" spans="1:70">
      <c r="A5" s="241" t="s">
        <v>526</v>
      </c>
      <c r="U5" s="241" t="s">
        <v>526</v>
      </c>
    </row>
    <row r="6" spans="1:70">
      <c r="A6" s="241" t="s">
        <v>527</v>
      </c>
      <c r="D6" s="234" t="s">
        <v>90</v>
      </c>
      <c r="E6" s="234" t="s">
        <v>91</v>
      </c>
      <c r="F6" s="234" t="s">
        <v>92</v>
      </c>
      <c r="G6" s="234" t="s">
        <v>93</v>
      </c>
      <c r="H6" s="234" t="s">
        <v>94</v>
      </c>
      <c r="I6" s="234" t="s">
        <v>95</v>
      </c>
      <c r="J6" s="141" t="s">
        <v>96</v>
      </c>
      <c r="K6" s="141" t="s">
        <v>97</v>
      </c>
      <c r="L6" s="141" t="s">
        <v>98</v>
      </c>
      <c r="M6" s="128" t="s">
        <v>0</v>
      </c>
      <c r="U6" s="241" t="s">
        <v>527</v>
      </c>
      <c r="X6" s="234" t="s">
        <v>90</v>
      </c>
      <c r="Y6" s="234" t="s">
        <v>91</v>
      </c>
      <c r="Z6" s="234" t="s">
        <v>92</v>
      </c>
      <c r="AA6" s="234" t="s">
        <v>93</v>
      </c>
      <c r="AB6" s="234" t="s">
        <v>94</v>
      </c>
      <c r="AC6" s="234" t="s">
        <v>95</v>
      </c>
      <c r="AD6" s="234" t="s">
        <v>96</v>
      </c>
      <c r="AE6" s="234" t="s">
        <v>97</v>
      </c>
      <c r="AF6" s="112" t="s">
        <v>98</v>
      </c>
      <c r="AX6" s="529" t="s">
        <v>528</v>
      </c>
      <c r="AY6" s="379" t="s">
        <v>90</v>
      </c>
      <c r="AZ6" s="378" t="s">
        <v>91</v>
      </c>
      <c r="BA6" s="378" t="s">
        <v>92</v>
      </c>
      <c r="BB6" s="378" t="s">
        <v>93</v>
      </c>
      <c r="BC6" s="378" t="s">
        <v>94</v>
      </c>
      <c r="BD6" s="378" t="s">
        <v>95</v>
      </c>
      <c r="BE6" s="378" t="s">
        <v>96</v>
      </c>
      <c r="BF6" s="378" t="s">
        <v>97</v>
      </c>
      <c r="BG6" s="534" t="s">
        <v>98</v>
      </c>
      <c r="BI6" s="529" t="s">
        <v>528</v>
      </c>
      <c r="BJ6" s="379" t="s">
        <v>90</v>
      </c>
      <c r="BK6" s="378" t="s">
        <v>91</v>
      </c>
      <c r="BL6" s="378" t="s">
        <v>92</v>
      </c>
      <c r="BM6" s="378" t="s">
        <v>93</v>
      </c>
      <c r="BN6" s="378" t="s">
        <v>94</v>
      </c>
      <c r="BO6" s="378" t="s">
        <v>95</v>
      </c>
      <c r="BP6" s="378" t="s">
        <v>96</v>
      </c>
      <c r="BQ6" s="534" t="s">
        <v>97</v>
      </c>
      <c r="BR6" s="534" t="s">
        <v>98</v>
      </c>
    </row>
    <row r="7" spans="1:70">
      <c r="C7" s="128" t="s">
        <v>529</v>
      </c>
      <c r="D7" s="263">
        <v>18975</v>
      </c>
      <c r="E7" s="263">
        <v>19250</v>
      </c>
      <c r="F7" s="263">
        <v>19890</v>
      </c>
      <c r="G7" s="263">
        <v>20235</v>
      </c>
      <c r="H7" s="263">
        <v>22840</v>
      </c>
      <c r="I7" s="263">
        <v>23580</v>
      </c>
      <c r="J7" s="263">
        <v>24250</v>
      </c>
      <c r="K7" s="263">
        <v>24940</v>
      </c>
      <c r="L7" s="263">
        <v>25775</v>
      </c>
      <c r="W7" s="128" t="s">
        <v>529</v>
      </c>
      <c r="X7" s="138">
        <v>0.45182649489200577</v>
      </c>
      <c r="Y7" s="138">
        <v>0.44875967365967367</v>
      </c>
      <c r="Z7" s="138">
        <v>0.45506337802590036</v>
      </c>
      <c r="AA7" s="138">
        <v>0.45610481235207934</v>
      </c>
      <c r="AB7" s="138">
        <v>0.47252550123109394</v>
      </c>
      <c r="AC7" s="138">
        <v>0.47623298461041325</v>
      </c>
      <c r="AD7" s="138">
        <v>0.47670532730489484</v>
      </c>
      <c r="AE7" s="138">
        <v>0.47966150591403017</v>
      </c>
      <c r="AF7" s="469">
        <v>0.48522213855421686</v>
      </c>
      <c r="AX7" s="376" t="s">
        <v>529</v>
      </c>
      <c r="AY7" s="665">
        <v>18975</v>
      </c>
      <c r="AZ7" s="115">
        <v>19250</v>
      </c>
      <c r="BA7" s="115">
        <v>19890</v>
      </c>
      <c r="BB7" s="115">
        <v>20235</v>
      </c>
      <c r="BC7" s="115">
        <v>22840</v>
      </c>
      <c r="BD7" s="115">
        <v>23580</v>
      </c>
      <c r="BE7" s="115">
        <v>23580</v>
      </c>
      <c r="BF7" s="115">
        <v>24940</v>
      </c>
      <c r="BG7" s="535">
        <v>25775</v>
      </c>
      <c r="BI7" s="538" t="s">
        <v>529</v>
      </c>
      <c r="BJ7" s="371">
        <v>0.45182649489200577</v>
      </c>
      <c r="BK7" s="95">
        <v>0.44875967365967367</v>
      </c>
      <c r="BL7" s="95">
        <v>0.45506337802590036</v>
      </c>
      <c r="BM7" s="95">
        <v>0.45610481235207934</v>
      </c>
      <c r="BN7" s="95">
        <v>0.47252550123109394</v>
      </c>
      <c r="BO7" s="95">
        <v>0.47623298461041325</v>
      </c>
      <c r="BP7" s="95">
        <v>0.47670532730489484</v>
      </c>
      <c r="BQ7" s="497">
        <f>AE7</f>
        <v>0.47966150591403017</v>
      </c>
      <c r="BR7" s="497">
        <v>0.48522213855421686</v>
      </c>
    </row>
    <row r="8" spans="1:70">
      <c r="C8" s="128" t="s">
        <v>530</v>
      </c>
      <c r="D8" s="263">
        <v>23020</v>
      </c>
      <c r="E8" s="263">
        <v>23650</v>
      </c>
      <c r="F8" s="263">
        <v>23815</v>
      </c>
      <c r="G8" s="263">
        <v>24130</v>
      </c>
      <c r="H8" s="263">
        <v>25495</v>
      </c>
      <c r="I8" s="263">
        <v>25935</v>
      </c>
      <c r="J8" s="263">
        <v>26625</v>
      </c>
      <c r="K8" s="263">
        <v>27055</v>
      </c>
      <c r="L8" s="263">
        <v>27345</v>
      </c>
      <c r="W8" s="128" t="s">
        <v>530</v>
      </c>
      <c r="X8" s="138">
        <v>0.54817350510799423</v>
      </c>
      <c r="Y8" s="138">
        <v>0.55124032634032627</v>
      </c>
      <c r="Z8" s="138">
        <v>0.54493662197409964</v>
      </c>
      <c r="AA8" s="138">
        <v>0.54389518764792066</v>
      </c>
      <c r="AB8" s="138">
        <v>0.52747449876890606</v>
      </c>
      <c r="AC8" s="138">
        <v>0.52376701538958681</v>
      </c>
      <c r="AD8" s="138">
        <v>0.52339296245331235</v>
      </c>
      <c r="AE8" s="138">
        <v>0.52033849408596977</v>
      </c>
      <c r="AF8" s="469">
        <v>0.51477786144578308</v>
      </c>
      <c r="AX8" s="376" t="s">
        <v>530</v>
      </c>
      <c r="AY8" s="665">
        <v>23020</v>
      </c>
      <c r="AZ8" s="115">
        <v>23650</v>
      </c>
      <c r="BA8" s="115">
        <v>23815</v>
      </c>
      <c r="BB8" s="115">
        <v>24130</v>
      </c>
      <c r="BC8" s="115">
        <v>25495</v>
      </c>
      <c r="BD8" s="115">
        <v>25935</v>
      </c>
      <c r="BE8" s="115">
        <v>25935</v>
      </c>
      <c r="BF8" s="115">
        <v>27055</v>
      </c>
      <c r="BG8" s="535">
        <v>27345</v>
      </c>
      <c r="BI8" s="505" t="s">
        <v>530</v>
      </c>
      <c r="BJ8" s="499">
        <v>0.54817350510799423</v>
      </c>
      <c r="BK8" s="100">
        <v>0.55124032634032627</v>
      </c>
      <c r="BL8" s="100">
        <v>0.54493662197409964</v>
      </c>
      <c r="BM8" s="100">
        <v>0.54389518764792066</v>
      </c>
      <c r="BN8" s="100">
        <v>0.52747449876890606</v>
      </c>
      <c r="BO8" s="100">
        <v>0.52376701538958681</v>
      </c>
      <c r="BP8" s="100">
        <v>0.52339296245331235</v>
      </c>
      <c r="BQ8" s="373">
        <f>AE8</f>
        <v>0.52033849408596977</v>
      </c>
      <c r="BR8" s="373">
        <v>0.51477786144578308</v>
      </c>
    </row>
    <row r="9" spans="1:70">
      <c r="C9" s="128" t="s">
        <v>531</v>
      </c>
      <c r="D9" s="263">
        <v>41995</v>
      </c>
      <c r="E9" s="263">
        <v>42900</v>
      </c>
      <c r="F9" s="263">
        <v>43705</v>
      </c>
      <c r="G9" s="263">
        <v>44365</v>
      </c>
      <c r="H9" s="263">
        <v>48330</v>
      </c>
      <c r="I9" s="263">
        <v>49515</v>
      </c>
      <c r="J9" s="263">
        <v>50870</v>
      </c>
      <c r="K9" s="263">
        <v>51995</v>
      </c>
      <c r="L9" s="263">
        <v>53120</v>
      </c>
      <c r="M9" s="263"/>
      <c r="X9" s="264"/>
      <c r="Y9" s="264"/>
      <c r="Z9" s="264"/>
      <c r="AA9" s="264"/>
      <c r="AB9" s="264"/>
      <c r="AC9" s="264"/>
      <c r="AD9" s="264"/>
      <c r="AE9" s="264"/>
      <c r="AF9" s="664"/>
      <c r="AX9" s="670" t="s">
        <v>531</v>
      </c>
      <c r="AY9" s="674">
        <v>41995</v>
      </c>
      <c r="AZ9" s="675">
        <v>42900</v>
      </c>
      <c r="BA9" s="675">
        <v>43705</v>
      </c>
      <c r="BB9" s="675">
        <v>44365</v>
      </c>
      <c r="BC9" s="675">
        <v>48330</v>
      </c>
      <c r="BD9" s="675">
        <v>49515</v>
      </c>
      <c r="BE9" s="675">
        <v>49515</v>
      </c>
      <c r="BF9" s="675">
        <v>51995</v>
      </c>
      <c r="BG9" s="676">
        <v>53120</v>
      </c>
      <c r="BJ9" s="264"/>
      <c r="BK9" s="264"/>
      <c r="BL9" s="264"/>
      <c r="BM9" s="264"/>
      <c r="BN9" s="264"/>
      <c r="BO9" s="264"/>
    </row>
    <row r="10" spans="1:70">
      <c r="AX10" s="198"/>
      <c r="AY10" s="114"/>
      <c r="AZ10" s="114"/>
      <c r="BA10" s="114"/>
      <c r="BB10" s="114"/>
      <c r="BC10" s="114"/>
      <c r="BD10" s="114"/>
      <c r="BE10" s="114"/>
      <c r="BF10" s="114"/>
      <c r="BG10" s="114"/>
    </row>
    <row r="12" spans="1:70" ht="18">
      <c r="C12" s="262" t="s">
        <v>532</v>
      </c>
      <c r="W12" s="262" t="s">
        <v>532</v>
      </c>
    </row>
    <row r="13" spans="1:70" ht="18">
      <c r="AY13" s="907" t="s">
        <v>533</v>
      </c>
      <c r="AZ13" s="907"/>
      <c r="BA13" s="907"/>
      <c r="BB13" s="907"/>
      <c r="BC13" s="907"/>
      <c r="BD13" s="907"/>
      <c r="BE13" s="907"/>
      <c r="BF13" s="907"/>
      <c r="BG13" s="907"/>
      <c r="BH13" s="907"/>
      <c r="BI13" s="907"/>
      <c r="BJ13" s="907"/>
      <c r="BK13" s="907"/>
      <c r="BL13" s="262"/>
      <c r="BM13" s="262"/>
      <c r="BN13" s="262"/>
    </row>
    <row r="14" spans="1:70" ht="15" thickBot="1">
      <c r="D14" s="234" t="s">
        <v>90</v>
      </c>
      <c r="E14" s="234" t="s">
        <v>91</v>
      </c>
      <c r="F14" s="234" t="s">
        <v>92</v>
      </c>
      <c r="G14" s="234" t="s">
        <v>93</v>
      </c>
      <c r="H14" s="234" t="s">
        <v>94</v>
      </c>
      <c r="I14" s="234" t="s">
        <v>95</v>
      </c>
      <c r="J14" s="141" t="s">
        <v>96</v>
      </c>
      <c r="K14" s="141" t="s">
        <v>97</v>
      </c>
      <c r="L14" s="141" t="s">
        <v>98</v>
      </c>
      <c r="M14" s="141" t="s">
        <v>534</v>
      </c>
      <c r="N14" s="202" t="s">
        <v>231</v>
      </c>
      <c r="O14" s="202" t="s">
        <v>232</v>
      </c>
      <c r="P14" s="202" t="s">
        <v>233</v>
      </c>
      <c r="X14" s="234" t="s">
        <v>90</v>
      </c>
      <c r="Y14" s="234" t="s">
        <v>91</v>
      </c>
      <c r="Z14" s="234" t="s">
        <v>92</v>
      </c>
      <c r="AA14" s="234" t="s">
        <v>93</v>
      </c>
      <c r="AB14" s="234" t="s">
        <v>94</v>
      </c>
      <c r="AC14" s="234" t="s">
        <v>95</v>
      </c>
      <c r="AD14" s="234" t="s">
        <v>96</v>
      </c>
      <c r="AE14" s="234" t="s">
        <v>97</v>
      </c>
      <c r="AF14" s="112" t="s">
        <v>98</v>
      </c>
      <c r="AG14" s="141" t="s">
        <v>534</v>
      </c>
      <c r="AH14" s="202" t="s">
        <v>231</v>
      </c>
      <c r="AI14" s="202" t="s">
        <v>232</v>
      </c>
      <c r="AJ14" s="202" t="s">
        <v>233</v>
      </c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</row>
    <row r="15" spans="1:70">
      <c r="C15" s="128" t="s">
        <v>535</v>
      </c>
      <c r="D15" s="263">
        <v>360</v>
      </c>
      <c r="E15" s="263">
        <v>375</v>
      </c>
      <c r="F15" s="263">
        <v>550</v>
      </c>
      <c r="G15" s="263">
        <v>665</v>
      </c>
      <c r="H15" s="263">
        <v>1255</v>
      </c>
      <c r="I15" s="263">
        <v>1435</v>
      </c>
      <c r="J15" s="263">
        <v>1610</v>
      </c>
      <c r="K15" s="263">
        <v>1605</v>
      </c>
      <c r="L15" s="263">
        <v>1650</v>
      </c>
      <c r="M15" s="128" t="s">
        <v>526</v>
      </c>
      <c r="N15" s="128">
        <f>ROWS($M$15:M15)</f>
        <v>1</v>
      </c>
      <c r="O15" s="128">
        <f t="shared" ref="O15:O36" si="0">IF($AY$3=M15,N15,"")</f>
        <v>1</v>
      </c>
      <c r="P15" s="128">
        <f>IFERROR(SMALL($O$15:$O$36,ROWS($O$15:O15)),"")</f>
        <v>1</v>
      </c>
      <c r="W15" s="128" t="s">
        <v>535</v>
      </c>
      <c r="X15" s="138">
        <v>1.9018054080548973E-2</v>
      </c>
      <c r="Y15" s="138">
        <v>1.9364952557658275E-2</v>
      </c>
      <c r="Z15" s="138">
        <v>2.7613756347729904E-2</v>
      </c>
      <c r="AA15" s="138">
        <v>3.2813296110864837E-2</v>
      </c>
      <c r="AB15" s="138">
        <v>5.498644123755398E-2</v>
      </c>
      <c r="AC15" s="138">
        <v>6.0831519312168993E-2</v>
      </c>
      <c r="AD15" s="138">
        <v>6.6391752577319593E-2</v>
      </c>
      <c r="AE15" s="138">
        <v>6.4354450681635922E-2</v>
      </c>
      <c r="AF15" s="469">
        <v>6.4015518913676045E-2</v>
      </c>
      <c r="AG15" s="128" t="s">
        <v>526</v>
      </c>
      <c r="AH15" s="128">
        <f>ROWS($M$15:AG15)</f>
        <v>1</v>
      </c>
      <c r="AI15" s="128">
        <f>IF($AY$3=AG15,AH15,"")</f>
        <v>1</v>
      </c>
      <c r="AJ15" s="128">
        <f>IFERROR(SMALL($AI$15:$AI$34,ROWS($O$15:AI15)),"")</f>
        <v>1</v>
      </c>
      <c r="AX15" s="529" t="s">
        <v>249</v>
      </c>
      <c r="AY15" s="379" t="s">
        <v>90</v>
      </c>
      <c r="AZ15" s="378" t="s">
        <v>91</v>
      </c>
      <c r="BA15" s="378" t="s">
        <v>92</v>
      </c>
      <c r="BB15" s="378" t="s">
        <v>93</v>
      </c>
      <c r="BC15" s="378" t="s">
        <v>94</v>
      </c>
      <c r="BD15" s="378" t="s">
        <v>95</v>
      </c>
      <c r="BE15" s="378" t="s">
        <v>96</v>
      </c>
      <c r="BF15" s="378" t="s">
        <v>97</v>
      </c>
      <c r="BG15" s="534" t="s">
        <v>98</v>
      </c>
      <c r="BI15" s="256" t="s">
        <v>249</v>
      </c>
      <c r="BJ15" s="684" t="s">
        <v>90</v>
      </c>
      <c r="BK15" s="684" t="s">
        <v>91</v>
      </c>
      <c r="BL15" s="684" t="s">
        <v>92</v>
      </c>
      <c r="BM15" s="684" t="s">
        <v>93</v>
      </c>
      <c r="BN15" s="684" t="s">
        <v>94</v>
      </c>
      <c r="BO15" s="684" t="s">
        <v>95</v>
      </c>
      <c r="BP15" s="684" t="s">
        <v>96</v>
      </c>
      <c r="BQ15" s="684" t="s">
        <v>97</v>
      </c>
      <c r="BR15" s="684" t="s">
        <v>98</v>
      </c>
    </row>
    <row r="16" spans="1:70">
      <c r="C16" s="128" t="s">
        <v>536</v>
      </c>
      <c r="D16" s="263">
        <v>2090</v>
      </c>
      <c r="E16" s="263">
        <v>2120</v>
      </c>
      <c r="F16" s="263">
        <v>2350</v>
      </c>
      <c r="G16" s="263">
        <v>2405</v>
      </c>
      <c r="H16" s="263">
        <v>3015</v>
      </c>
      <c r="I16" s="263">
        <v>3195</v>
      </c>
      <c r="J16" s="263">
        <v>3235</v>
      </c>
      <c r="K16" s="263">
        <v>3375</v>
      </c>
      <c r="L16" s="263">
        <v>3520</v>
      </c>
      <c r="M16" s="128" t="s">
        <v>526</v>
      </c>
      <c r="N16" s="128">
        <f>ROWS($M$15:M16)</f>
        <v>2</v>
      </c>
      <c r="O16" s="128">
        <f t="shared" si="0"/>
        <v>2</v>
      </c>
      <c r="P16" s="128">
        <f>IFERROR(SMALL($O$15:$O$36,ROWS($O$15:O16)),"")</f>
        <v>2</v>
      </c>
      <c r="W16" s="128" t="s">
        <v>536</v>
      </c>
      <c r="X16" s="138">
        <v>0.11020921229817299</v>
      </c>
      <c r="Y16" s="138">
        <v>0.11023650268364656</v>
      </c>
      <c r="Z16" s="138">
        <v>0.11808285987229122</v>
      </c>
      <c r="AA16" s="138">
        <v>0.11896314768058852</v>
      </c>
      <c r="AB16" s="138">
        <v>0.13206930841772985</v>
      </c>
      <c r="AC16" s="138">
        <v>0.13554332213326348</v>
      </c>
      <c r="AD16" s="138">
        <v>0.13340206185567011</v>
      </c>
      <c r="AE16" s="138">
        <v>0.13532477947072974</v>
      </c>
      <c r="AF16" s="469">
        <v>0.13656644034917556</v>
      </c>
      <c r="AG16" s="128" t="s">
        <v>526</v>
      </c>
      <c r="AH16" s="128">
        <f>ROWS($M$15:AG16)</f>
        <v>2</v>
      </c>
      <c r="AI16" s="128">
        <f t="shared" ref="AI16:AI34" si="1">IF($AY$3=AG16,AH16,"")</f>
        <v>2</v>
      </c>
      <c r="AJ16" s="128">
        <f>IFERROR(SMALL($AI$15:$AI$34,ROWS($O$15:AI16)),"")</f>
        <v>2</v>
      </c>
      <c r="AX16" s="376" t="str">
        <f>IFERROR(INDEX($C$15:$I$36,$P15,COLUMNS($AW$15:AW15)),"")</f>
        <v>25 &amp; under</v>
      </c>
      <c r="AY16" s="666">
        <f>IFERROR(INDEX($C$15:$I$36,$P15,COLUMNS($AW$15:AX15)),"")</f>
        <v>360</v>
      </c>
      <c r="AZ16" s="120">
        <f>IFERROR(INDEX($C$15:$I$36,$P15,COLUMNS($AW$15:AY15)),"")</f>
        <v>375</v>
      </c>
      <c r="BA16" s="120">
        <f>IFERROR(INDEX($C$15:$I$36,$P15,COLUMNS($AW$15:AZ15)),"")</f>
        <v>550</v>
      </c>
      <c r="BB16" s="120">
        <f>IFERROR(INDEX($C$15:$I$36,$P15,COLUMNS($AW$15:BA15)),"")</f>
        <v>665</v>
      </c>
      <c r="BC16" s="120">
        <f>IFERROR(INDEX($C$15:$I$36,$P15,COLUMNS($AW$15:BB15)),"")</f>
        <v>1255</v>
      </c>
      <c r="BD16" s="120">
        <f>IFERROR(INDEX($C$15:$I$36,$P15,COLUMNS($AW$15:BC15)),"")</f>
        <v>1435</v>
      </c>
      <c r="BE16" s="120">
        <f>IFERROR(INDEX($C$15:$J$36,$P15,COLUMNS($AW$15:BD15)),"")</f>
        <v>1610</v>
      </c>
      <c r="BF16" s="120">
        <f>IFERROR(INDEX($C$15:$L$36,$P15,COLUMNS($AW$15:BE15)),"")</f>
        <v>1605</v>
      </c>
      <c r="BG16" s="473">
        <f>IFERROR(INDEX($C$15:$L$36,$P15,COLUMNS($AW$15:BF15)),"")</f>
        <v>1650</v>
      </c>
      <c r="BI16" s="492" t="str">
        <f>IFERROR(INDEX($W$15:$AC$34,$AJ15,COLUMNS($BH$16:BH16)),"")</f>
        <v>25 &amp; under</v>
      </c>
      <c r="BJ16" s="371">
        <f>IFERROR(INDEX($W$15:$AC$34,$AJ15,COLUMNS($BH$16:BI16)),"")</f>
        <v>1.9018054080548973E-2</v>
      </c>
      <c r="BK16" s="95">
        <f>IFERROR(INDEX($W$15:$AC$34,$AJ15,COLUMNS($BH$16:BJ16)),"")</f>
        <v>1.9364952557658275E-2</v>
      </c>
      <c r="BL16" s="95">
        <f>IFERROR(INDEX($W$15:$AC$34,$AJ15,COLUMNS($BH$16:BK16)),"")</f>
        <v>2.7613756347729904E-2</v>
      </c>
      <c r="BM16" s="95">
        <f>IFERROR(INDEX($W$15:$AC$34,$AJ15,COLUMNS($BH$16:BL16)),"")</f>
        <v>3.2813296110864837E-2</v>
      </c>
      <c r="BN16" s="95">
        <f>IFERROR(INDEX($W$15:$AC$34,$AJ15,COLUMNS($BH$16:BM16)),"")</f>
        <v>5.498644123755398E-2</v>
      </c>
      <c r="BO16" s="95">
        <f>IFERROR(INDEX($W$15:$AC$34,$AJ15,COLUMNS($BH$16:BN16)),"")</f>
        <v>6.0831519312168993E-2</v>
      </c>
      <c r="BP16" s="95">
        <f>IFERROR(INDEX($W$15:$AD$34,$AJ15,COLUMNS($BH$16:BO16)),"")</f>
        <v>6.6391752577319593E-2</v>
      </c>
      <c r="BQ16" s="95">
        <f>IFERROR(INDEX($W$15:$AF$34,$AJ15,COLUMNS($BH$16:BP16)),"")</f>
        <v>6.4354450681635922E-2</v>
      </c>
      <c r="BR16" s="497">
        <f>IFERROR(INDEX($W$15:$AF$34,$AJ15,COLUMNS($BH$16:BQ16)),"")</f>
        <v>6.4015518913676045E-2</v>
      </c>
    </row>
    <row r="17" spans="3:70">
      <c r="C17" s="128" t="s">
        <v>537</v>
      </c>
      <c r="D17" s="263">
        <v>3130</v>
      </c>
      <c r="E17" s="263">
        <v>3220</v>
      </c>
      <c r="F17" s="263">
        <v>3245</v>
      </c>
      <c r="G17" s="263">
        <v>3300</v>
      </c>
      <c r="H17" s="263">
        <v>3675</v>
      </c>
      <c r="I17" s="263">
        <v>3660</v>
      </c>
      <c r="J17" s="263">
        <v>3745</v>
      </c>
      <c r="K17" s="263">
        <v>3850</v>
      </c>
      <c r="L17" s="263">
        <v>3945</v>
      </c>
      <c r="M17" s="128" t="s">
        <v>526</v>
      </c>
      <c r="N17" s="128">
        <f>ROWS($M$15:M17)</f>
        <v>3</v>
      </c>
      <c r="O17" s="128">
        <f t="shared" si="0"/>
        <v>3</v>
      </c>
      <c r="P17" s="128">
        <f>IFERROR(SMALL($O$15:$O$36,ROWS($O$15:O17)),"")</f>
        <v>3</v>
      </c>
      <c r="W17" s="128" t="s">
        <v>537</v>
      </c>
      <c r="X17" s="138">
        <v>0.16489165179947876</v>
      </c>
      <c r="Y17" s="138">
        <v>0.16721354222126877</v>
      </c>
      <c r="Z17" s="138">
        <v>0.16324450701392729</v>
      </c>
      <c r="AA17" s="138">
        <v>0.16318533794512405</v>
      </c>
      <c r="AB17" s="138">
        <v>0.16101670795086878</v>
      </c>
      <c r="AC17" s="138">
        <v>0.15525349434971109</v>
      </c>
      <c r="AD17" s="138">
        <v>0.15443298969072164</v>
      </c>
      <c r="AE17" s="138">
        <v>0.15437048917401763</v>
      </c>
      <c r="AF17" s="469">
        <v>0.15305528612997091</v>
      </c>
      <c r="AG17" s="128" t="s">
        <v>526</v>
      </c>
      <c r="AH17" s="128">
        <f>ROWS($M$15:AG17)</f>
        <v>3</v>
      </c>
      <c r="AI17" s="128">
        <f t="shared" si="1"/>
        <v>3</v>
      </c>
      <c r="AJ17" s="128">
        <f>IFERROR(SMALL($AI$15:$AI$34,ROWS($O$15:AI17)),"")</f>
        <v>3</v>
      </c>
      <c r="AX17" s="376" t="str">
        <f>IFERROR(INDEX($C$15:$I$36,$P16,COLUMNS($AW$15:AW16)),"")</f>
        <v>26-30</v>
      </c>
      <c r="AY17" s="666">
        <f>IFERROR(INDEX($C$15:$I$36,$P16,COLUMNS($AW$15:AX16)),"")</f>
        <v>2090</v>
      </c>
      <c r="AZ17" s="120">
        <f>IFERROR(INDEX($C$15:$I$36,$P16,COLUMNS($AW$15:AY16)),"")</f>
        <v>2120</v>
      </c>
      <c r="BA17" s="120">
        <f>IFERROR(INDEX($C$15:$I$36,$P16,COLUMNS($AW$15:AZ16)),"")</f>
        <v>2350</v>
      </c>
      <c r="BB17" s="120">
        <f>IFERROR(INDEX($C$15:$I$36,$P16,COLUMNS($AW$15:BA16)),"")</f>
        <v>2405</v>
      </c>
      <c r="BC17" s="120">
        <f>IFERROR(INDEX($C$15:$I$36,$P16,COLUMNS($AW$15:BB16)),"")</f>
        <v>3015</v>
      </c>
      <c r="BD17" s="120">
        <f>IFERROR(INDEX($C$15:$I$36,$P16,COLUMNS($AW$15:BC16)),"")</f>
        <v>3195</v>
      </c>
      <c r="BE17" s="120">
        <f>IFERROR(INDEX($C$15:$J$36,$P16,COLUMNS($AW$15:BD16)),"")</f>
        <v>3235</v>
      </c>
      <c r="BF17" s="120">
        <f>IFERROR(INDEX($C$15:$L$36,$P16,COLUMNS($AW$15:BE16)),"")</f>
        <v>3375</v>
      </c>
      <c r="BG17" s="473">
        <f>IFERROR(INDEX($C$15:$L$36,$P16,COLUMNS($AW$15:BF16)),"")</f>
        <v>3520</v>
      </c>
      <c r="BI17" s="492" t="str">
        <f>IFERROR(INDEX($W$15:$AC$34,$AJ16,COLUMNS($BH$16:BH17)),"")</f>
        <v>26-30</v>
      </c>
      <c r="BJ17" s="498">
        <f>IFERROR(INDEX($W$15:$AC$34,$AJ16,COLUMNS($BH$16:BI17)),"")</f>
        <v>0.11020921229817299</v>
      </c>
      <c r="BK17" s="97">
        <f>IFERROR(INDEX($W$15:$AC$34,$AJ16,COLUMNS($BH$16:BJ17)),"")</f>
        <v>0.11023650268364656</v>
      </c>
      <c r="BL17" s="97">
        <f>IFERROR(INDEX($W$15:$AC$34,$AJ16,COLUMNS($BH$16:BK17)),"")</f>
        <v>0.11808285987229122</v>
      </c>
      <c r="BM17" s="97">
        <f>IFERROR(INDEX($W$15:$AC$34,$AJ16,COLUMNS($BH$16:BL17)),"")</f>
        <v>0.11896314768058852</v>
      </c>
      <c r="BN17" s="97">
        <f>IFERROR(INDEX($W$15:$AC$34,$AJ16,COLUMNS($BH$16:BM17)),"")</f>
        <v>0.13206930841772985</v>
      </c>
      <c r="BO17" s="97">
        <f>IFERROR(INDEX($W$15:$AC$34,$AJ16,COLUMNS($BH$16:BN17)),"")</f>
        <v>0.13554332213326348</v>
      </c>
      <c r="BP17" s="97">
        <f>IFERROR(INDEX($W$15:$AD$34,$AJ16,COLUMNS($BH$16:BO17)),"")</f>
        <v>0.13340206185567011</v>
      </c>
      <c r="BQ17" s="97">
        <f>IFERROR(INDEX($W$15:$AF$34,$AJ16,COLUMNS($BH$16:BP17)),"")</f>
        <v>0.13532477947072974</v>
      </c>
      <c r="BR17" s="372">
        <f>IFERROR(INDEX($W$15:$AF$34,$AJ16,COLUMNS($BH$16:BQ17)),"")</f>
        <v>0.13656644034917556</v>
      </c>
    </row>
    <row r="18" spans="3:70">
      <c r="C18" s="128" t="s">
        <v>538</v>
      </c>
      <c r="D18" s="263">
        <v>2720</v>
      </c>
      <c r="E18" s="263">
        <v>2785</v>
      </c>
      <c r="F18" s="263">
        <v>2960</v>
      </c>
      <c r="G18" s="263">
        <v>3030</v>
      </c>
      <c r="H18" s="263">
        <v>3310</v>
      </c>
      <c r="I18" s="263">
        <v>3440</v>
      </c>
      <c r="J18" s="263">
        <v>3570</v>
      </c>
      <c r="K18" s="263">
        <v>3665</v>
      </c>
      <c r="L18" s="263">
        <v>3775</v>
      </c>
      <c r="M18" s="128" t="s">
        <v>526</v>
      </c>
      <c r="N18" s="128">
        <f>ROWS($M$15:M18)</f>
        <v>4</v>
      </c>
      <c r="O18" s="128">
        <f t="shared" si="0"/>
        <v>4</v>
      </c>
      <c r="P18" s="128">
        <f>IFERROR(SMALL($O$15:$O$36,ROWS($O$15:O18)),"")</f>
        <v>4</v>
      </c>
      <c r="W18" s="128" t="s">
        <v>538</v>
      </c>
      <c r="X18" s="138">
        <v>0.14347921185018092</v>
      </c>
      <c r="Y18" s="138">
        <v>0.1445964245402635</v>
      </c>
      <c r="Z18" s="138">
        <v>0.14884911257479008</v>
      </c>
      <c r="AA18" s="138">
        <v>0.1496321489056881</v>
      </c>
      <c r="AB18" s="138">
        <v>0.14496381629792585</v>
      </c>
      <c r="AC18" s="138">
        <v>0.1458133748596811</v>
      </c>
      <c r="AD18" s="138">
        <v>0.14721649484536081</v>
      </c>
      <c r="AE18" s="138">
        <v>0.14695268644747395</v>
      </c>
      <c r="AF18" s="469">
        <v>0.14645974781765275</v>
      </c>
      <c r="AG18" s="128" t="s">
        <v>526</v>
      </c>
      <c r="AH18" s="128">
        <f>ROWS($M$15:AG18)</f>
        <v>4</v>
      </c>
      <c r="AI18" s="128">
        <f t="shared" si="1"/>
        <v>4</v>
      </c>
      <c r="AJ18" s="128">
        <f>IFERROR(SMALL($AI$15:$AI$34,ROWS($O$15:AI18)),"")</f>
        <v>4</v>
      </c>
      <c r="AX18" s="376" t="str">
        <f>IFERROR(INDEX($C$15:$I$36,$P17,COLUMNS($AW$15:AW17)),"")</f>
        <v>31-35</v>
      </c>
      <c r="AY18" s="666">
        <f>IFERROR(INDEX($C$15:$I$36,$P17,COLUMNS($AW$15:AX17)),"")</f>
        <v>3130</v>
      </c>
      <c r="AZ18" s="120">
        <f>IFERROR(INDEX($C$15:$I$36,$P17,COLUMNS($AW$15:AY17)),"")</f>
        <v>3220</v>
      </c>
      <c r="BA18" s="120">
        <f>IFERROR(INDEX($C$15:$I$36,$P17,COLUMNS($AW$15:AZ17)),"")</f>
        <v>3245</v>
      </c>
      <c r="BB18" s="120">
        <f>IFERROR(INDEX($C$15:$I$36,$P17,COLUMNS($AW$15:BA17)),"")</f>
        <v>3300</v>
      </c>
      <c r="BC18" s="120">
        <f>IFERROR(INDEX($C$15:$I$36,$P17,COLUMNS($AW$15:BB17)),"")</f>
        <v>3675</v>
      </c>
      <c r="BD18" s="120">
        <f>IFERROR(INDEX($C$15:$I$36,$P17,COLUMNS($AW$15:BC17)),"")</f>
        <v>3660</v>
      </c>
      <c r="BE18" s="120">
        <f>IFERROR(INDEX($C$15:$J$36,$P17,COLUMNS($AW$15:BD17)),"")</f>
        <v>3745</v>
      </c>
      <c r="BF18" s="120">
        <f>IFERROR(INDEX($C$15:$L$36,$P17,COLUMNS($AW$15:BE17)),"")</f>
        <v>3850</v>
      </c>
      <c r="BG18" s="473">
        <f>IFERROR(INDEX($C$15:$L$36,$P17,COLUMNS($AW$15:BF17)),"")</f>
        <v>3945</v>
      </c>
      <c r="BI18" s="492" t="str">
        <f>IFERROR(INDEX($W$15:$AC$34,$AJ17,COLUMNS($BH$16:BH18)),"")</f>
        <v>31-35</v>
      </c>
      <c r="BJ18" s="498">
        <f>IFERROR(INDEX($W$15:$AC$34,$AJ17,COLUMNS($BH$16:BI18)),"")</f>
        <v>0.16489165179947876</v>
      </c>
      <c r="BK18" s="97">
        <f>IFERROR(INDEX($W$15:$AC$34,$AJ17,COLUMNS($BH$16:BJ18)),"")</f>
        <v>0.16721354222126877</v>
      </c>
      <c r="BL18" s="97">
        <f>IFERROR(INDEX($W$15:$AC$34,$AJ17,COLUMNS($BH$16:BK18)),"")</f>
        <v>0.16324450701392729</v>
      </c>
      <c r="BM18" s="97">
        <f>IFERROR(INDEX($W$15:$AC$34,$AJ17,COLUMNS($BH$16:BL18)),"")</f>
        <v>0.16318533794512405</v>
      </c>
      <c r="BN18" s="97">
        <f>IFERROR(INDEX($W$15:$AC$34,$AJ17,COLUMNS($BH$16:BM18)),"")</f>
        <v>0.16101670795086878</v>
      </c>
      <c r="BO18" s="97">
        <f>IFERROR(INDEX($W$15:$AC$34,$AJ17,COLUMNS($BH$16:BN18)),"")</f>
        <v>0.15525349434971109</v>
      </c>
      <c r="BP18" s="97">
        <f>IFERROR(INDEX($W$15:$AD$34,$AJ17,COLUMNS($BH$16:BO18)),"")</f>
        <v>0.15443298969072164</v>
      </c>
      <c r="BQ18" s="97">
        <f>IFERROR(INDEX($W$15:$AF$34,$AJ17,COLUMNS($BH$16:BP18)),"")</f>
        <v>0.15437048917401763</v>
      </c>
      <c r="BR18" s="372">
        <f>IFERROR(INDEX($W$15:$AF$34,$AJ17,COLUMNS($BH$16:BQ18)),"")</f>
        <v>0.15305528612997091</v>
      </c>
    </row>
    <row r="19" spans="3:70">
      <c r="C19" s="128" t="s">
        <v>539</v>
      </c>
      <c r="D19" s="263">
        <v>2660</v>
      </c>
      <c r="E19" s="263">
        <v>2625</v>
      </c>
      <c r="F19" s="263">
        <v>2625</v>
      </c>
      <c r="G19" s="263">
        <v>2610</v>
      </c>
      <c r="H19" s="263">
        <v>2740</v>
      </c>
      <c r="I19" s="263">
        <v>2815</v>
      </c>
      <c r="J19" s="263">
        <v>2915</v>
      </c>
      <c r="K19" s="263">
        <v>3090</v>
      </c>
      <c r="L19" s="263">
        <v>3255</v>
      </c>
      <c r="M19" s="128" t="s">
        <v>526</v>
      </c>
      <c r="N19" s="128">
        <f>ROWS($M$15:M19)</f>
        <v>5</v>
      </c>
      <c r="O19" s="128">
        <f t="shared" si="0"/>
        <v>5</v>
      </c>
      <c r="P19" s="128">
        <f>IFERROR(SMALL($O$15:$O$36,ROWS($O$15:O19)),"")</f>
        <v>5</v>
      </c>
      <c r="W19" s="128" t="s">
        <v>539</v>
      </c>
      <c r="X19" s="138">
        <v>0.14013666393479343</v>
      </c>
      <c r="Y19" s="138">
        <v>0.13623979900050853</v>
      </c>
      <c r="Z19" s="138">
        <v>0.13205138518779225</v>
      </c>
      <c r="AA19" s="138">
        <v>0.12899571981147601</v>
      </c>
      <c r="AB19" s="138">
        <v>0.12008076144503611</v>
      </c>
      <c r="AC19" s="138">
        <v>0.11935474705271923</v>
      </c>
      <c r="AD19" s="138">
        <v>0.12020618556701031</v>
      </c>
      <c r="AE19" s="138">
        <v>0.12389735364875702</v>
      </c>
      <c r="AF19" s="469">
        <v>0.12628516003879728</v>
      </c>
      <c r="AG19" s="128" t="s">
        <v>526</v>
      </c>
      <c r="AH19" s="128">
        <f>ROWS($M$15:AG19)</f>
        <v>5</v>
      </c>
      <c r="AI19" s="128">
        <f t="shared" si="1"/>
        <v>5</v>
      </c>
      <c r="AJ19" s="128">
        <f>IFERROR(SMALL($AI$15:$AI$34,ROWS($O$15:AI19)),"")</f>
        <v>5</v>
      </c>
      <c r="AX19" s="376" t="str">
        <f>IFERROR(INDEX($C$15:$I$36,$P18,COLUMNS($AW$15:AW18)),"")</f>
        <v>36-40</v>
      </c>
      <c r="AY19" s="666">
        <f>IFERROR(INDEX($C$15:$I$36,$P18,COLUMNS($AW$15:AX18)),"")</f>
        <v>2720</v>
      </c>
      <c r="AZ19" s="120">
        <f>IFERROR(INDEX($C$15:$I$36,$P18,COLUMNS($AW$15:AY18)),"")</f>
        <v>2785</v>
      </c>
      <c r="BA19" s="120">
        <f>IFERROR(INDEX($C$15:$I$36,$P18,COLUMNS($AW$15:AZ18)),"")</f>
        <v>2960</v>
      </c>
      <c r="BB19" s="120">
        <f>IFERROR(INDEX($C$15:$I$36,$P18,COLUMNS($AW$15:BA18)),"")</f>
        <v>3030</v>
      </c>
      <c r="BC19" s="120">
        <f>IFERROR(INDEX($C$15:$I$36,$P18,COLUMNS($AW$15:BB18)),"")</f>
        <v>3310</v>
      </c>
      <c r="BD19" s="120">
        <f>IFERROR(INDEX($C$15:$I$36,$P18,COLUMNS($AW$15:BC18)),"")</f>
        <v>3440</v>
      </c>
      <c r="BE19" s="120">
        <f>IFERROR(INDEX($C$15:$J$36,$P18,COLUMNS($AW$15:BD18)),"")</f>
        <v>3570</v>
      </c>
      <c r="BF19" s="120">
        <f>IFERROR(INDEX($C$15:$L$36,$P18,COLUMNS($AW$15:BE18)),"")</f>
        <v>3665</v>
      </c>
      <c r="BG19" s="473">
        <f>IFERROR(INDEX($C$15:$L$36,$P18,COLUMNS($AW$15:BF18)),"")</f>
        <v>3775</v>
      </c>
      <c r="BI19" s="492" t="str">
        <f>IFERROR(INDEX($W$15:$AC$34,$AJ18,COLUMNS($BH$16:BH19)),"")</f>
        <v>36-40</v>
      </c>
      <c r="BJ19" s="498">
        <f>IFERROR(INDEX($W$15:$AC$34,$AJ18,COLUMNS($BH$16:BI19)),"")</f>
        <v>0.14347921185018092</v>
      </c>
      <c r="BK19" s="97">
        <f>IFERROR(INDEX($W$15:$AC$34,$AJ18,COLUMNS($BH$16:BJ19)),"")</f>
        <v>0.1445964245402635</v>
      </c>
      <c r="BL19" s="97">
        <f>IFERROR(INDEX($W$15:$AC$34,$AJ18,COLUMNS($BH$16:BK19)),"")</f>
        <v>0.14884911257479008</v>
      </c>
      <c r="BM19" s="97">
        <f>IFERROR(INDEX($W$15:$AC$34,$AJ18,COLUMNS($BH$16:BL19)),"")</f>
        <v>0.1496321489056881</v>
      </c>
      <c r="BN19" s="97">
        <f>IFERROR(INDEX($W$15:$AC$34,$AJ18,COLUMNS($BH$16:BM19)),"")</f>
        <v>0.14496381629792585</v>
      </c>
      <c r="BO19" s="97">
        <f>IFERROR(INDEX($W$15:$AC$34,$AJ18,COLUMNS($BH$16:BN19)),"")</f>
        <v>0.1458133748596811</v>
      </c>
      <c r="BP19" s="97">
        <f>IFERROR(INDEX($W$15:$AD$34,$AJ18,COLUMNS($BH$16:BO19)),"")</f>
        <v>0.14721649484536081</v>
      </c>
      <c r="BQ19" s="97">
        <f>IFERROR(INDEX($W$15:$AF$34,$AJ18,COLUMNS($BH$16:BP19)),"")</f>
        <v>0.14695268644747395</v>
      </c>
      <c r="BR19" s="372">
        <f>IFERROR(INDEX($W$15:$AF$34,$AJ18,COLUMNS($BH$16:BQ19)),"")</f>
        <v>0.14645974781765275</v>
      </c>
    </row>
    <row r="20" spans="3:70">
      <c r="C20" s="128" t="s">
        <v>540</v>
      </c>
      <c r="D20" s="263">
        <v>2635</v>
      </c>
      <c r="E20" s="263">
        <v>2620</v>
      </c>
      <c r="F20" s="263">
        <v>2555</v>
      </c>
      <c r="G20" s="263">
        <v>2520</v>
      </c>
      <c r="H20" s="263">
        <v>2685</v>
      </c>
      <c r="I20" s="263">
        <v>2695</v>
      </c>
      <c r="J20" s="263">
        <v>2700</v>
      </c>
      <c r="K20" s="263">
        <v>2740</v>
      </c>
      <c r="L20" s="263">
        <v>2790</v>
      </c>
      <c r="M20" s="128" t="s">
        <v>526</v>
      </c>
      <c r="N20" s="128">
        <f>ROWS($M$15:M20)</f>
        <v>6</v>
      </c>
      <c r="O20" s="128">
        <f t="shared" si="0"/>
        <v>6</v>
      </c>
      <c r="P20" s="128">
        <f>IFERROR(SMALL($O$15:$O$36,ROWS($O$15:O20)),"")</f>
        <v>6</v>
      </c>
      <c r="W20" s="128" t="s">
        <v>540</v>
      </c>
      <c r="X20" s="138">
        <v>0.1389956017719404</v>
      </c>
      <c r="Y20" s="138">
        <v>0.13608968308920882</v>
      </c>
      <c r="Z20" s="138">
        <v>0.12846648901402785</v>
      </c>
      <c r="AA20" s="138">
        <v>0.12458308809103393</v>
      </c>
      <c r="AB20" s="138">
        <v>0.11761815915224128</v>
      </c>
      <c r="AC20" s="138">
        <v>0.11434715806178149</v>
      </c>
      <c r="AD20" s="138">
        <v>0.11134020618556702</v>
      </c>
      <c r="AE20" s="138">
        <v>0.10986367281475541</v>
      </c>
      <c r="AF20" s="469">
        <v>0.10824442289039768</v>
      </c>
      <c r="AG20" s="128" t="s">
        <v>526</v>
      </c>
      <c r="AH20" s="128">
        <f>ROWS($M$15:AG20)</f>
        <v>6</v>
      </c>
      <c r="AI20" s="128">
        <f t="shared" si="1"/>
        <v>6</v>
      </c>
      <c r="AJ20" s="128">
        <f>IFERROR(SMALL($AI$15:$AI$34,ROWS($O$15:AI20)),"")</f>
        <v>6</v>
      </c>
      <c r="AX20" s="376" t="str">
        <f>IFERROR(INDEX($C$15:$I$36,$P19,COLUMNS($AW$15:AW19)),"")</f>
        <v>41-45</v>
      </c>
      <c r="AY20" s="666">
        <f>IFERROR(INDEX($C$15:$I$36,$P19,COLUMNS($AW$15:AX19)),"")</f>
        <v>2660</v>
      </c>
      <c r="AZ20" s="120">
        <f>IFERROR(INDEX($C$15:$I$36,$P19,COLUMNS($AW$15:AY19)),"")</f>
        <v>2625</v>
      </c>
      <c r="BA20" s="120">
        <f>IFERROR(INDEX($C$15:$I$36,$P19,COLUMNS($AW$15:AZ19)),"")</f>
        <v>2625</v>
      </c>
      <c r="BB20" s="120">
        <f>IFERROR(INDEX($C$15:$I$36,$P19,COLUMNS($AW$15:BA19)),"")</f>
        <v>2610</v>
      </c>
      <c r="BC20" s="120">
        <f>IFERROR(INDEX($C$15:$I$36,$P19,COLUMNS($AW$15:BB19)),"")</f>
        <v>2740</v>
      </c>
      <c r="BD20" s="120">
        <f>IFERROR(INDEX($C$15:$I$36,$P19,COLUMNS($AW$15:BC19)),"")</f>
        <v>2815</v>
      </c>
      <c r="BE20" s="120">
        <f>IFERROR(INDEX($C$15:$J$36,$P19,COLUMNS($AW$15:BD19)),"")</f>
        <v>2915</v>
      </c>
      <c r="BF20" s="120">
        <f>IFERROR(INDEX($C$15:$L$36,$P19,COLUMNS($AW$15:BE19)),"")</f>
        <v>3090</v>
      </c>
      <c r="BG20" s="473">
        <f>IFERROR(INDEX($C$15:$L$36,$P19,COLUMNS($AW$15:BF19)),"")</f>
        <v>3255</v>
      </c>
      <c r="BI20" s="492" t="str">
        <f>IFERROR(INDEX($W$15:$AC$34,$AJ19,COLUMNS($BH$16:BH20)),"")</f>
        <v>41-45</v>
      </c>
      <c r="BJ20" s="498">
        <f>IFERROR(INDEX($W$15:$AC$34,$AJ19,COLUMNS($BH$16:BI20)),"")</f>
        <v>0.14013666393479343</v>
      </c>
      <c r="BK20" s="97">
        <f>IFERROR(INDEX($W$15:$AC$34,$AJ19,COLUMNS($BH$16:BJ20)),"")</f>
        <v>0.13623979900050853</v>
      </c>
      <c r="BL20" s="97">
        <f>IFERROR(INDEX($W$15:$AC$34,$AJ19,COLUMNS($BH$16:BK20)),"")</f>
        <v>0.13205138518779225</v>
      </c>
      <c r="BM20" s="97">
        <f>IFERROR(INDEX($W$15:$AC$34,$AJ19,COLUMNS($BH$16:BL20)),"")</f>
        <v>0.12899571981147601</v>
      </c>
      <c r="BN20" s="97">
        <f>IFERROR(INDEX($W$15:$AC$34,$AJ19,COLUMNS($BH$16:BM20)),"")</f>
        <v>0.12008076144503611</v>
      </c>
      <c r="BO20" s="97">
        <f>IFERROR(INDEX($W$15:$AC$34,$AJ19,COLUMNS($BH$16:BN20)),"")</f>
        <v>0.11935474705271923</v>
      </c>
      <c r="BP20" s="97">
        <f>IFERROR(INDEX($W$15:$AD$34,$AJ19,COLUMNS($BH$16:BO20)),"")</f>
        <v>0.12020618556701031</v>
      </c>
      <c r="BQ20" s="97">
        <f>IFERROR(INDEX($W$15:$AF$34,$AJ19,COLUMNS($BH$16:BP20)),"")</f>
        <v>0.12389735364875702</v>
      </c>
      <c r="BR20" s="372">
        <f>IFERROR(INDEX($W$15:$AF$34,$AJ19,COLUMNS($BH$16:BQ20)),"")</f>
        <v>0.12628516003879728</v>
      </c>
    </row>
    <row r="21" spans="3:70">
      <c r="C21" s="128" t="s">
        <v>541</v>
      </c>
      <c r="D21" s="263">
        <v>2310</v>
      </c>
      <c r="E21" s="263">
        <v>2350</v>
      </c>
      <c r="F21" s="263">
        <v>2430</v>
      </c>
      <c r="G21" s="263">
        <v>2465</v>
      </c>
      <c r="H21" s="263">
        <v>2545</v>
      </c>
      <c r="I21" s="263">
        <v>2555</v>
      </c>
      <c r="J21" s="263">
        <v>2560</v>
      </c>
      <c r="K21" s="263">
        <v>2580</v>
      </c>
      <c r="L21" s="263">
        <v>2595</v>
      </c>
      <c r="M21" s="128" t="s">
        <v>526</v>
      </c>
      <c r="N21" s="128">
        <f>ROWS($M$15:M21)</f>
        <v>7</v>
      </c>
      <c r="O21" s="128">
        <f t="shared" si="0"/>
        <v>7</v>
      </c>
      <c r="P21" s="128">
        <f>IFERROR(SMALL($O$15:$O$36,ROWS($O$15:O21)),"")</f>
        <v>7</v>
      </c>
      <c r="W21" s="128" t="s">
        <v>541</v>
      </c>
      <c r="X21" s="138">
        <v>0.12173209546974605</v>
      </c>
      <c r="Y21" s="138">
        <v>0.12204163872554188</v>
      </c>
      <c r="Z21" s="138">
        <v>0.12213283724671929</v>
      </c>
      <c r="AA21" s="138">
        <v>0.12177163531271668</v>
      </c>
      <c r="AB21" s="138">
        <v>0.11146384278929118</v>
      </c>
      <c r="AC21" s="138">
        <v>0.10838495501100288</v>
      </c>
      <c r="AD21" s="138">
        <v>0.10556701030927836</v>
      </c>
      <c r="AE21" s="138">
        <v>0.10344827586206896</v>
      </c>
      <c r="AF21" s="469">
        <v>0.10067895247332687</v>
      </c>
      <c r="AG21" s="128" t="s">
        <v>526</v>
      </c>
      <c r="AH21" s="128">
        <f>ROWS($M$15:AG21)</f>
        <v>7</v>
      </c>
      <c r="AI21" s="128">
        <f t="shared" si="1"/>
        <v>7</v>
      </c>
      <c r="AJ21" s="128">
        <f>IFERROR(SMALL($AI$15:$AI$34,ROWS($O$15:AI21)),"")</f>
        <v>7</v>
      </c>
      <c r="AX21" s="376" t="str">
        <f>IFERROR(INDEX($C$15:$I$36,$P20,COLUMNS($AW$15:AW20)),"")</f>
        <v>46-50</v>
      </c>
      <c r="AY21" s="666">
        <f>IFERROR(INDEX($C$15:$I$36,$P20,COLUMNS($AW$15:AX20)),"")</f>
        <v>2635</v>
      </c>
      <c r="AZ21" s="120">
        <f>IFERROR(INDEX($C$15:$I$36,$P20,COLUMNS($AW$15:AY20)),"")</f>
        <v>2620</v>
      </c>
      <c r="BA21" s="120">
        <f>IFERROR(INDEX($C$15:$I$36,$P20,COLUMNS($AW$15:AZ20)),"")</f>
        <v>2555</v>
      </c>
      <c r="BB21" s="120">
        <f>IFERROR(INDEX($C$15:$I$36,$P20,COLUMNS($AW$15:BA20)),"")</f>
        <v>2520</v>
      </c>
      <c r="BC21" s="120">
        <f>IFERROR(INDEX($C$15:$I$36,$P20,COLUMNS($AW$15:BB20)),"")</f>
        <v>2685</v>
      </c>
      <c r="BD21" s="120">
        <f>IFERROR(INDEX($C$15:$I$36,$P20,COLUMNS($AW$15:BC20)),"")</f>
        <v>2695</v>
      </c>
      <c r="BE21" s="120">
        <f>IFERROR(INDEX($C$15:$J$36,$P20,COLUMNS($AW$15:BD20)),"")</f>
        <v>2700</v>
      </c>
      <c r="BF21" s="120">
        <f>IFERROR(INDEX($C$15:$L$36,$P20,COLUMNS($AW$15:BE20)),"")</f>
        <v>2740</v>
      </c>
      <c r="BG21" s="473">
        <f>IFERROR(INDEX($C$15:$L$36,$P20,COLUMNS($AW$15:BF20)),"")</f>
        <v>2790</v>
      </c>
      <c r="BI21" s="492" t="str">
        <f>IFERROR(INDEX($W$15:$AC$34,$AJ20,COLUMNS($BH$16:BH21)),"")</f>
        <v>46-50</v>
      </c>
      <c r="BJ21" s="498">
        <f>IFERROR(INDEX($W$15:$AC$34,$AJ20,COLUMNS($BH$16:BI21)),"")</f>
        <v>0.1389956017719404</v>
      </c>
      <c r="BK21" s="97">
        <f>IFERROR(INDEX($W$15:$AC$34,$AJ20,COLUMNS($BH$16:BJ21)),"")</f>
        <v>0.13608968308920882</v>
      </c>
      <c r="BL21" s="97">
        <f>IFERROR(INDEX($W$15:$AC$34,$AJ20,COLUMNS($BH$16:BK21)),"")</f>
        <v>0.12846648901402785</v>
      </c>
      <c r="BM21" s="97">
        <f>IFERROR(INDEX($W$15:$AC$34,$AJ20,COLUMNS($BH$16:BL21)),"")</f>
        <v>0.12458308809103393</v>
      </c>
      <c r="BN21" s="97">
        <f>IFERROR(INDEX($W$15:$AC$34,$AJ20,COLUMNS($BH$16:BM21)),"")</f>
        <v>0.11761815915224128</v>
      </c>
      <c r="BO21" s="97">
        <f>IFERROR(INDEX($W$15:$AC$34,$AJ20,COLUMNS($BH$16:BN21)),"")</f>
        <v>0.11434715806178149</v>
      </c>
      <c r="BP21" s="97">
        <f>IFERROR(INDEX($W$15:$AD$34,$AJ20,COLUMNS($BH$16:BO21)),"")</f>
        <v>0.11134020618556702</v>
      </c>
      <c r="BQ21" s="97">
        <f>IFERROR(INDEX($W$15:$AF$34,$AJ20,COLUMNS($BH$16:BP21)),"")</f>
        <v>0.10986367281475541</v>
      </c>
      <c r="BR21" s="372">
        <f>IFERROR(INDEX($W$15:$AF$34,$AJ20,COLUMNS($BH$16:BQ21)),"")</f>
        <v>0.10824442289039768</v>
      </c>
    </row>
    <row r="22" spans="3:70">
      <c r="C22" s="128" t="s">
        <v>542</v>
      </c>
      <c r="D22" s="263">
        <v>1785</v>
      </c>
      <c r="E22" s="263">
        <v>1815</v>
      </c>
      <c r="F22" s="263">
        <v>1785</v>
      </c>
      <c r="G22" s="263">
        <v>1810</v>
      </c>
      <c r="H22" s="263">
        <v>1985</v>
      </c>
      <c r="I22" s="263">
        <v>2060</v>
      </c>
      <c r="J22" s="263">
        <v>2110</v>
      </c>
      <c r="K22" s="263">
        <v>2165</v>
      </c>
      <c r="L22" s="263">
        <v>2255</v>
      </c>
      <c r="M22" s="128" t="s">
        <v>526</v>
      </c>
      <c r="N22" s="128">
        <f>ROWS($M$15:M22)</f>
        <v>8</v>
      </c>
      <c r="O22" s="128">
        <f t="shared" si="0"/>
        <v>8</v>
      </c>
      <c r="P22" s="128">
        <f>IFERROR(SMALL($O$15:$O$36,ROWS($O$15:O22)),"")</f>
        <v>8</v>
      </c>
      <c r="W22" s="128" t="s">
        <v>542</v>
      </c>
      <c r="X22" s="138">
        <v>9.3981885308758784E-2</v>
      </c>
      <c r="Y22" s="138">
        <v>9.4280583779482313E-2</v>
      </c>
      <c r="Z22" s="138">
        <v>8.9637488058725928E-2</v>
      </c>
      <c r="AA22" s="138">
        <v>8.9387791208242709E-2</v>
      </c>
      <c r="AB22" s="138">
        <v>8.6851831823179543E-2</v>
      </c>
      <c r="AC22" s="138">
        <v>8.7399560902977555E-2</v>
      </c>
      <c r="AD22" s="138">
        <v>8.7010309278350517E-2</v>
      </c>
      <c r="AE22" s="138">
        <v>8.6808340016038488E-2</v>
      </c>
      <c r="AF22" s="469">
        <v>8.7487875848690597E-2</v>
      </c>
      <c r="AG22" s="128" t="s">
        <v>526</v>
      </c>
      <c r="AH22" s="128">
        <f>ROWS($M$15:AG22)</f>
        <v>8</v>
      </c>
      <c r="AI22" s="128">
        <f t="shared" si="1"/>
        <v>8</v>
      </c>
      <c r="AJ22" s="128">
        <f>IFERROR(SMALL($AI$15:$AI$34,ROWS($O$15:AI22)),"")</f>
        <v>8</v>
      </c>
      <c r="AX22" s="376" t="str">
        <f>IFERROR(INDEX($C$15:$I$36,$P21,COLUMNS($AW$15:AW21)),"")</f>
        <v>51-55</v>
      </c>
      <c r="AY22" s="666">
        <f>IFERROR(INDEX($C$15:$I$36,$P21,COLUMNS($AW$15:AX21)),"")</f>
        <v>2310</v>
      </c>
      <c r="AZ22" s="120">
        <f>IFERROR(INDEX($C$15:$I$36,$P21,COLUMNS($AW$15:AY21)),"")</f>
        <v>2350</v>
      </c>
      <c r="BA22" s="120">
        <f>IFERROR(INDEX($C$15:$I$36,$P21,COLUMNS($AW$15:AZ21)),"")</f>
        <v>2430</v>
      </c>
      <c r="BB22" s="120">
        <f>IFERROR(INDEX($C$15:$I$36,$P21,COLUMNS($AW$15:BA21)),"")</f>
        <v>2465</v>
      </c>
      <c r="BC22" s="120">
        <f>IFERROR(INDEX($C$15:$I$36,$P21,COLUMNS($AW$15:BB21)),"")</f>
        <v>2545</v>
      </c>
      <c r="BD22" s="120">
        <f>IFERROR(INDEX($C$15:$I$36,$P21,COLUMNS($AW$15:BC21)),"")</f>
        <v>2555</v>
      </c>
      <c r="BE22" s="120">
        <f>IFERROR(INDEX($C$15:$J$36,$P21,COLUMNS($AW$15:BD21)),"")</f>
        <v>2560</v>
      </c>
      <c r="BF22" s="120">
        <f>IFERROR(INDEX($C$15:$L$36,$P21,COLUMNS($AW$15:BE21)),"")</f>
        <v>2580</v>
      </c>
      <c r="BG22" s="473">
        <f>IFERROR(INDEX($C$15:$L$36,$P21,COLUMNS($AW$15:BF21)),"")</f>
        <v>2595</v>
      </c>
      <c r="BI22" s="492" t="str">
        <f>IFERROR(INDEX($W$15:$AC$34,$AJ21,COLUMNS($BH$16:BH22)),"")</f>
        <v>51-55</v>
      </c>
      <c r="BJ22" s="498">
        <f>IFERROR(INDEX($W$15:$AC$34,$AJ21,COLUMNS($BH$16:BI22)),"")</f>
        <v>0.12173209546974605</v>
      </c>
      <c r="BK22" s="97">
        <f>IFERROR(INDEX($W$15:$AC$34,$AJ21,COLUMNS($BH$16:BJ22)),"")</f>
        <v>0.12204163872554188</v>
      </c>
      <c r="BL22" s="97">
        <f>IFERROR(INDEX($W$15:$AC$34,$AJ21,COLUMNS($BH$16:BK22)),"")</f>
        <v>0.12213283724671929</v>
      </c>
      <c r="BM22" s="97">
        <f>IFERROR(INDEX($W$15:$AC$34,$AJ21,COLUMNS($BH$16:BL22)),"")</f>
        <v>0.12177163531271668</v>
      </c>
      <c r="BN22" s="97">
        <f>IFERROR(INDEX($W$15:$AC$34,$AJ21,COLUMNS($BH$16:BM22)),"")</f>
        <v>0.11146384278929118</v>
      </c>
      <c r="BO22" s="97">
        <f>IFERROR(INDEX($W$15:$AC$34,$AJ21,COLUMNS($BH$16:BN22)),"")</f>
        <v>0.10838495501100288</v>
      </c>
      <c r="BP22" s="97">
        <f>IFERROR(INDEX($W$15:$AD$34,$AJ21,COLUMNS($BH$16:BO22)),"")</f>
        <v>0.10556701030927836</v>
      </c>
      <c r="BQ22" s="97">
        <f>IFERROR(INDEX($W$15:$AF$34,$AJ21,COLUMNS($BH$16:BP22)),"")</f>
        <v>0.10344827586206896</v>
      </c>
      <c r="BR22" s="372">
        <f>IFERROR(INDEX($W$15:$AF$34,$AJ21,COLUMNS($BH$16:BQ22)),"")</f>
        <v>0.10067895247332687</v>
      </c>
    </row>
    <row r="23" spans="3:70">
      <c r="C23" s="128" t="s">
        <v>543</v>
      </c>
      <c r="D23" s="263">
        <v>930</v>
      </c>
      <c r="E23" s="263">
        <v>955</v>
      </c>
      <c r="F23" s="263">
        <v>975</v>
      </c>
      <c r="G23" s="263">
        <v>990</v>
      </c>
      <c r="H23" s="263">
        <v>1095</v>
      </c>
      <c r="I23" s="263">
        <v>1155</v>
      </c>
      <c r="J23" s="263">
        <v>1175</v>
      </c>
      <c r="K23" s="263">
        <v>1200</v>
      </c>
      <c r="L23" s="263">
        <v>1290</v>
      </c>
      <c r="M23" s="128" t="s">
        <v>526</v>
      </c>
      <c r="N23" s="128">
        <f>ROWS($M$15:M23)</f>
        <v>9</v>
      </c>
      <c r="O23" s="128">
        <f t="shared" si="0"/>
        <v>9</v>
      </c>
      <c r="P23" s="128">
        <f>IFERROR(SMALL($O$15:$O$36,ROWS($O$15:O23)),"")</f>
        <v>9</v>
      </c>
      <c r="W23" s="128" t="s">
        <v>543</v>
      </c>
      <c r="X23" s="138">
        <v>4.9055132012722977E-2</v>
      </c>
      <c r="Y23" s="138">
        <v>4.9614087832871641E-2</v>
      </c>
      <c r="Z23" s="138">
        <v>4.8935089748101963E-2</v>
      </c>
      <c r="AA23" s="138">
        <v>4.8929854030795021E-2</v>
      </c>
      <c r="AB23" s="138">
        <v>4.793842443370875E-2</v>
      </c>
      <c r="AC23" s="138">
        <v>4.8891846171005275E-2</v>
      </c>
      <c r="AD23" s="138">
        <v>4.8453608247422682E-2</v>
      </c>
      <c r="AE23" s="138">
        <v>4.8115477145148355E-2</v>
      </c>
      <c r="AF23" s="469">
        <v>5.0048496605237636E-2</v>
      </c>
      <c r="AG23" s="128" t="s">
        <v>526</v>
      </c>
      <c r="AH23" s="128">
        <f>ROWS($M$15:AG23)</f>
        <v>9</v>
      </c>
      <c r="AI23" s="128">
        <f t="shared" si="1"/>
        <v>9</v>
      </c>
      <c r="AJ23" s="128">
        <f>IFERROR(SMALL($AI$15:$AI$34,ROWS($O$15:AI23)),"")</f>
        <v>9</v>
      </c>
      <c r="AX23" s="376" t="str">
        <f>IFERROR(INDEX($C$15:$I$36,$P22,COLUMNS($AW$15:AW22)),"")</f>
        <v>56-60</v>
      </c>
      <c r="AY23" s="666">
        <f>IFERROR(INDEX($C$15:$I$36,$P22,COLUMNS($AW$15:AX22)),"")</f>
        <v>1785</v>
      </c>
      <c r="AZ23" s="120">
        <f>IFERROR(INDEX($C$15:$I$36,$P22,COLUMNS($AW$15:AY22)),"")</f>
        <v>1815</v>
      </c>
      <c r="BA23" s="120">
        <f>IFERROR(INDEX($C$15:$I$36,$P22,COLUMNS($AW$15:AZ22)),"")</f>
        <v>1785</v>
      </c>
      <c r="BB23" s="120">
        <f>IFERROR(INDEX($C$15:$I$36,$P22,COLUMNS($AW$15:BA22)),"")</f>
        <v>1810</v>
      </c>
      <c r="BC23" s="120">
        <f>IFERROR(INDEX($C$15:$I$36,$P22,COLUMNS($AW$15:BB22)),"")</f>
        <v>1985</v>
      </c>
      <c r="BD23" s="120">
        <f>IFERROR(INDEX($C$15:$I$36,$P22,COLUMNS($AW$15:BC22)),"")</f>
        <v>2060</v>
      </c>
      <c r="BE23" s="120">
        <f>IFERROR(INDEX($C$15:$J$36,$P22,COLUMNS($AW$15:BD22)),"")</f>
        <v>2110</v>
      </c>
      <c r="BF23" s="120">
        <f>IFERROR(INDEX($C$15:$L$36,$P22,COLUMNS($AW$15:BE22)),"")</f>
        <v>2165</v>
      </c>
      <c r="BG23" s="473">
        <f>IFERROR(INDEX($C$15:$L$36,$P22,COLUMNS($AW$15:BF22)),"")</f>
        <v>2255</v>
      </c>
      <c r="BI23" s="492" t="str">
        <f>IFERROR(INDEX($W$15:$AC$34,$AJ22,COLUMNS($BH$16:BH23)),"")</f>
        <v>56-60</v>
      </c>
      <c r="BJ23" s="498">
        <f>IFERROR(INDEX($W$15:$AC$34,$AJ22,COLUMNS($BH$16:BI23)),"")</f>
        <v>9.3981885308758784E-2</v>
      </c>
      <c r="BK23" s="97">
        <f>IFERROR(INDEX($W$15:$AC$34,$AJ22,COLUMNS($BH$16:BJ23)),"")</f>
        <v>9.4280583779482313E-2</v>
      </c>
      <c r="BL23" s="97">
        <f>IFERROR(INDEX($W$15:$AC$34,$AJ22,COLUMNS($BH$16:BK23)),"")</f>
        <v>8.9637488058725928E-2</v>
      </c>
      <c r="BM23" s="97">
        <f>IFERROR(INDEX($W$15:$AC$34,$AJ22,COLUMNS($BH$16:BL23)),"")</f>
        <v>8.9387791208242709E-2</v>
      </c>
      <c r="BN23" s="97">
        <f>IFERROR(INDEX($W$15:$AC$34,$AJ22,COLUMNS($BH$16:BM23)),"")</f>
        <v>8.6851831823179543E-2</v>
      </c>
      <c r="BO23" s="97">
        <f>IFERROR(INDEX($W$15:$AC$34,$AJ22,COLUMNS($BH$16:BN23)),"")</f>
        <v>8.7399560902977555E-2</v>
      </c>
      <c r="BP23" s="97">
        <f>IFERROR(INDEX($W$15:$AD$34,$AJ22,COLUMNS($BH$16:BO23)),"")</f>
        <v>8.7010309278350517E-2</v>
      </c>
      <c r="BQ23" s="97">
        <f>IFERROR(INDEX($W$15:$AF$34,$AJ22,COLUMNS($BH$16:BP23)),"")</f>
        <v>8.6808340016038488E-2</v>
      </c>
      <c r="BR23" s="372">
        <f>IFERROR(INDEX($W$15:$AF$34,$AJ22,COLUMNS($BH$16:BQ23)),"")</f>
        <v>8.7487875848690597E-2</v>
      </c>
    </row>
    <row r="24" spans="3:70">
      <c r="C24" s="128" t="s">
        <v>544</v>
      </c>
      <c r="D24" s="263">
        <v>350</v>
      </c>
      <c r="E24" s="263">
        <v>390</v>
      </c>
      <c r="F24" s="263">
        <v>415</v>
      </c>
      <c r="G24" s="263">
        <v>440</v>
      </c>
      <c r="H24" s="263">
        <v>525</v>
      </c>
      <c r="I24" s="263">
        <v>570</v>
      </c>
      <c r="J24" s="263">
        <v>630</v>
      </c>
      <c r="K24" s="263">
        <v>675</v>
      </c>
      <c r="L24" s="263">
        <v>705</v>
      </c>
      <c r="M24" s="128" t="s">
        <v>526</v>
      </c>
      <c r="N24" s="128">
        <f>ROWS($M$15:M24)</f>
        <v>10</v>
      </c>
      <c r="O24" s="128">
        <f t="shared" si="0"/>
        <v>10</v>
      </c>
      <c r="P24" s="128">
        <f>IFERROR(SMALL($O$15:$O$36,ROWS($O$15:O24)),"")</f>
        <v>10</v>
      </c>
      <c r="W24" s="128" t="s">
        <v>544</v>
      </c>
      <c r="X24" s="138">
        <v>1.8499437374661042E-2</v>
      </c>
      <c r="Y24" s="138">
        <v>2.0322785569549636E-2</v>
      </c>
      <c r="Z24" s="138">
        <v>2.0986474935894211E-2</v>
      </c>
      <c r="AA24" s="138">
        <v>2.173798090347016E-2</v>
      </c>
      <c r="AB24" s="138">
        <v>2.3010268578657241E-2</v>
      </c>
      <c r="AC24" s="138">
        <v>2.4180022145689119E-2</v>
      </c>
      <c r="AD24" s="138">
        <v>2.597938144329897E-2</v>
      </c>
      <c r="AE24" s="138">
        <v>2.706495589414595E-2</v>
      </c>
      <c r="AF24" s="469">
        <v>2.7352085354025217E-2</v>
      </c>
      <c r="AG24" s="128" t="s">
        <v>526</v>
      </c>
      <c r="AH24" s="128">
        <f>ROWS($M$15:AG24)</f>
        <v>10</v>
      </c>
      <c r="AI24" s="128">
        <f t="shared" si="1"/>
        <v>10</v>
      </c>
      <c r="AJ24" s="128">
        <f>IFERROR(SMALL($AI$15:$AI$34,ROWS($O$15:AI24)),"")</f>
        <v>10</v>
      </c>
      <c r="AX24" s="376" t="str">
        <f>IFERROR(INDEX($C$15:$I$36,$P23,COLUMNS($AW$15:AW23)),"")</f>
        <v>61-65</v>
      </c>
      <c r="AY24" s="666">
        <f>IFERROR(INDEX($C$15:$I$36,$P23,COLUMNS($AW$15:AX23)),"")</f>
        <v>930</v>
      </c>
      <c r="AZ24" s="120">
        <f>IFERROR(INDEX($C$15:$I$36,$P23,COLUMNS($AW$15:AY23)),"")</f>
        <v>955</v>
      </c>
      <c r="BA24" s="120">
        <f>IFERROR(INDEX($C$15:$I$36,$P23,COLUMNS($AW$15:AZ23)),"")</f>
        <v>975</v>
      </c>
      <c r="BB24" s="120">
        <f>IFERROR(INDEX($C$15:$I$36,$P23,COLUMNS($AW$15:BA23)),"")</f>
        <v>990</v>
      </c>
      <c r="BC24" s="120">
        <f>IFERROR(INDEX($C$15:$I$36,$P23,COLUMNS($AW$15:BB23)),"")</f>
        <v>1095</v>
      </c>
      <c r="BD24" s="120">
        <f>IFERROR(INDEX($C$15:$I$36,$P23,COLUMNS($AW$15:BC23)),"")</f>
        <v>1155</v>
      </c>
      <c r="BE24" s="120">
        <f>IFERROR(INDEX($C$15:$J$36,$P23,COLUMNS($AW$15:BD23)),"")</f>
        <v>1175</v>
      </c>
      <c r="BF24" s="120">
        <f>IFERROR(INDEX($C$15:$L$36,$P23,COLUMNS($AW$15:BE23)),"")</f>
        <v>1200</v>
      </c>
      <c r="BG24" s="473">
        <f>IFERROR(INDEX($C$15:$L$36,$P23,COLUMNS($AW$15:BF23)),"")</f>
        <v>1290</v>
      </c>
      <c r="BI24" s="492" t="str">
        <f>IFERROR(INDEX($W$15:$AC$34,$AJ23,COLUMNS($BH$16:BH24)),"")</f>
        <v>61-65</v>
      </c>
      <c r="BJ24" s="498">
        <f>IFERROR(INDEX($W$15:$AC$34,$AJ23,COLUMNS($BH$16:BI24)),"")</f>
        <v>4.9055132012722977E-2</v>
      </c>
      <c r="BK24" s="97">
        <f>IFERROR(INDEX($W$15:$AC$34,$AJ23,COLUMNS($BH$16:BJ24)),"")</f>
        <v>4.9614087832871641E-2</v>
      </c>
      <c r="BL24" s="97">
        <f>IFERROR(INDEX($W$15:$AC$34,$AJ23,COLUMNS($BH$16:BK24)),"")</f>
        <v>4.8935089748101963E-2</v>
      </c>
      <c r="BM24" s="97">
        <f>IFERROR(INDEX($W$15:$AC$34,$AJ23,COLUMNS($BH$16:BL24)),"")</f>
        <v>4.8929854030795021E-2</v>
      </c>
      <c r="BN24" s="97">
        <f>IFERROR(INDEX($W$15:$AC$34,$AJ23,COLUMNS($BH$16:BM24)),"")</f>
        <v>4.793842443370875E-2</v>
      </c>
      <c r="BO24" s="97">
        <f>IFERROR(INDEX($W$15:$AC$34,$AJ23,COLUMNS($BH$16:BN24)),"")</f>
        <v>4.8891846171005275E-2</v>
      </c>
      <c r="BP24" s="97">
        <f>IFERROR(INDEX($W$15:$AD$34,$AJ23,COLUMNS($BH$16:BO24)),"")</f>
        <v>4.8453608247422682E-2</v>
      </c>
      <c r="BQ24" s="97">
        <f>IFERROR(INDEX($W$15:$AF$34,$AJ23,COLUMNS($BH$16:BP24)),"")</f>
        <v>4.8115477145148355E-2</v>
      </c>
      <c r="BR24" s="372">
        <f>IFERROR(INDEX($W$15:$AF$34,$AJ23,COLUMNS($BH$16:BQ24)),"")</f>
        <v>5.0048496605237636E-2</v>
      </c>
    </row>
    <row r="25" spans="3:70" ht="15" thickBot="1">
      <c r="C25" s="128" t="s">
        <v>216</v>
      </c>
      <c r="D25" s="263">
        <v>18975</v>
      </c>
      <c r="E25" s="263">
        <v>19250</v>
      </c>
      <c r="F25" s="263">
        <v>19890</v>
      </c>
      <c r="G25" s="263">
        <v>20235</v>
      </c>
      <c r="H25" s="263">
        <v>22840</v>
      </c>
      <c r="I25" s="263">
        <v>23580</v>
      </c>
      <c r="J25" s="263">
        <v>24250</v>
      </c>
      <c r="K25" s="263">
        <v>24940</v>
      </c>
      <c r="L25" s="263">
        <v>25775</v>
      </c>
      <c r="M25" s="128" t="s">
        <v>526</v>
      </c>
      <c r="N25" s="128">
        <f>ROWS($M$15:M25)</f>
        <v>11</v>
      </c>
      <c r="O25" s="128">
        <f t="shared" si="0"/>
        <v>11</v>
      </c>
      <c r="P25" s="128">
        <f>IFERROR(SMALL($O$15:$O$36,ROWS($O$15:O25)),"")</f>
        <v>11</v>
      </c>
      <c r="W25" s="128" t="s">
        <v>535</v>
      </c>
      <c r="X25" s="138">
        <v>6.7732287261424579E-2</v>
      </c>
      <c r="Y25" s="138">
        <v>7.274081209529179E-2</v>
      </c>
      <c r="Z25" s="138">
        <v>7.2838308771045884E-2</v>
      </c>
      <c r="AA25" s="138">
        <v>7.2151947520732562E-2</v>
      </c>
      <c r="AB25" s="138">
        <v>8.8738366092831186E-2</v>
      </c>
      <c r="AC25" s="138">
        <v>9.5881859149781021E-2</v>
      </c>
      <c r="AD25" s="138">
        <v>9.7276995305164315E-2</v>
      </c>
      <c r="AE25" s="138">
        <v>8.8523378303455927E-2</v>
      </c>
      <c r="AF25" s="469">
        <v>0.1007496800146279</v>
      </c>
      <c r="AG25" s="128" t="s">
        <v>527</v>
      </c>
      <c r="AH25" s="128">
        <f>ROWS($M$15:AG25)</f>
        <v>11</v>
      </c>
      <c r="AI25" s="128" t="str">
        <f t="shared" si="1"/>
        <v/>
      </c>
      <c r="AJ25" s="128" t="str">
        <f>IFERROR(SMALL($AI$15:$AI$34,ROWS($O$15:AI25)),"")</f>
        <v/>
      </c>
      <c r="AX25" s="376" t="str">
        <f>IFERROR(INDEX($C$15:$I$36,$P24,COLUMNS($AW$15:AW24)),"")</f>
        <v>66 &amp; over</v>
      </c>
      <c r="AY25" s="666">
        <f>IFERROR(INDEX($C$15:$I$36,$P24,COLUMNS($AW$15:AX24)),"")</f>
        <v>350</v>
      </c>
      <c r="AZ25" s="120">
        <f>IFERROR(INDEX($C$15:$I$36,$P24,COLUMNS($AW$15:AY24)),"")</f>
        <v>390</v>
      </c>
      <c r="BA25" s="120">
        <f>IFERROR(INDEX($C$15:$I$36,$P24,COLUMNS($AW$15:AZ24)),"")</f>
        <v>415</v>
      </c>
      <c r="BB25" s="120">
        <f>IFERROR(INDEX($C$15:$I$36,$P24,COLUMNS($AW$15:BA24)),"")</f>
        <v>440</v>
      </c>
      <c r="BC25" s="120">
        <f>IFERROR(INDEX($C$15:$I$36,$P24,COLUMNS($AW$15:BB24)),"")</f>
        <v>525</v>
      </c>
      <c r="BD25" s="120">
        <f>IFERROR(INDEX($C$15:$I$36,$P24,COLUMNS($AW$15:BC24)),"")</f>
        <v>570</v>
      </c>
      <c r="BE25" s="120">
        <f>IFERROR(INDEX($C$15:$J$36,$P24,COLUMNS($AW$15:BD24)),"")</f>
        <v>630</v>
      </c>
      <c r="BF25" s="120">
        <f>IFERROR(INDEX($C$15:$L$36,$P24,COLUMNS($AW$15:BE24)),"")</f>
        <v>675</v>
      </c>
      <c r="BG25" s="473">
        <f>IFERROR(INDEX($C$15:$L$36,$P24,COLUMNS($AW$15:BF24)),"")</f>
        <v>705</v>
      </c>
      <c r="BI25" s="493" t="str">
        <f>IFERROR(INDEX($W$15:$AC$34,$AJ24,COLUMNS($BH$16:BH25)),"")</f>
        <v>66 &amp; over</v>
      </c>
      <c r="BJ25" s="499">
        <f>IFERROR(INDEX($W$15:$AC$34,$AJ24,COLUMNS($BH$16:BI25)),"")</f>
        <v>1.8499437374661042E-2</v>
      </c>
      <c r="BK25" s="100">
        <f>IFERROR(INDEX($W$15:$AC$34,$AJ24,COLUMNS($BH$16:BJ25)),"")</f>
        <v>2.0322785569549636E-2</v>
      </c>
      <c r="BL25" s="100">
        <f>IFERROR(INDEX($W$15:$AC$34,$AJ24,COLUMNS($BH$16:BK25)),"")</f>
        <v>2.0986474935894211E-2</v>
      </c>
      <c r="BM25" s="100">
        <f>IFERROR(INDEX($W$15:$AC$34,$AJ24,COLUMNS($BH$16:BL25)),"")</f>
        <v>2.173798090347016E-2</v>
      </c>
      <c r="BN25" s="100">
        <f>IFERROR(INDEX($W$15:$AC$34,$AJ24,COLUMNS($BH$16:BM25)),"")</f>
        <v>2.3010268578657241E-2</v>
      </c>
      <c r="BO25" s="100">
        <f>IFERROR(INDEX($W$15:$AC$34,$AJ24,COLUMNS($BH$16:BN25)),"")</f>
        <v>2.4180022145689119E-2</v>
      </c>
      <c r="BP25" s="100">
        <f>IFERROR(INDEX($W$15:$AD$34,$AJ24,COLUMNS($BH$16:BO25)),"")</f>
        <v>2.597938144329897E-2</v>
      </c>
      <c r="BQ25" s="100">
        <f>IFERROR(INDEX($W$15:$AF$34,$AJ24,COLUMNS($BH$16:BP25)),"")</f>
        <v>2.706495589414595E-2</v>
      </c>
      <c r="BR25" s="373">
        <f>IFERROR(INDEX($W$15:$AF$34,$AJ24,COLUMNS($BH$16:BQ25)),"")</f>
        <v>2.7352085354025217E-2</v>
      </c>
    </row>
    <row r="26" spans="3:70">
      <c r="C26" s="128" t="s">
        <v>535</v>
      </c>
      <c r="D26" s="263">
        <v>1560</v>
      </c>
      <c r="E26" s="263">
        <v>1720</v>
      </c>
      <c r="F26" s="263">
        <v>1735</v>
      </c>
      <c r="G26" s="263">
        <v>1740</v>
      </c>
      <c r="H26" s="263">
        <v>2260</v>
      </c>
      <c r="I26" s="263">
        <v>2485</v>
      </c>
      <c r="J26" s="263">
        <v>2590</v>
      </c>
      <c r="K26" s="263">
        <v>2395</v>
      </c>
      <c r="L26" s="263">
        <v>2755</v>
      </c>
      <c r="M26" s="128" t="s">
        <v>527</v>
      </c>
      <c r="N26" s="128">
        <f>ROWS($M$15:M26)</f>
        <v>12</v>
      </c>
      <c r="O26" s="128" t="str">
        <f t="shared" si="0"/>
        <v/>
      </c>
      <c r="P26" s="128" t="str">
        <f>IFERROR(SMALL($O$15:$O$36,ROWS($O$15:O26)),"")</f>
        <v/>
      </c>
      <c r="W26" s="128" t="s">
        <v>536</v>
      </c>
      <c r="X26" s="138">
        <v>9.2788489733681728E-2</v>
      </c>
      <c r="Y26" s="138">
        <v>9.1666557426545184E-2</v>
      </c>
      <c r="Z26" s="138">
        <v>9.1172271906621319E-2</v>
      </c>
      <c r="AA26" s="138">
        <v>9.1246506928538071E-2</v>
      </c>
      <c r="AB26" s="138">
        <v>8.7428613792527227E-2</v>
      </c>
      <c r="AC26" s="138">
        <v>8.8604866469575008E-2</v>
      </c>
      <c r="AD26" s="138">
        <v>9.089201877934272E-2</v>
      </c>
      <c r="AE26" s="138">
        <v>9.5361301053409717E-2</v>
      </c>
      <c r="AF26" s="469">
        <v>9.8372645821905288E-2</v>
      </c>
      <c r="AG26" s="128" t="s">
        <v>527</v>
      </c>
      <c r="AH26" s="128">
        <f>ROWS($M$15:AG26)</f>
        <v>12</v>
      </c>
      <c r="AI26" s="128" t="str">
        <f t="shared" si="1"/>
        <v/>
      </c>
      <c r="AJ26" s="128" t="str">
        <f>IFERROR(SMALL($AI$15:$AI$34,ROWS($O$15:AI26)),"")</f>
        <v/>
      </c>
      <c r="AX26" s="670" t="str">
        <f>IFERROR(INDEX($C$15:$I$36,$P25,COLUMNS($AW$15:AW25)),"")</f>
        <v>Total</v>
      </c>
      <c r="AY26" s="671">
        <f>IFERROR(INDEX($C$15:$I$36,$P25,COLUMNS($AW$15:AX25)),"")</f>
        <v>18975</v>
      </c>
      <c r="AZ26" s="672">
        <f>IFERROR(INDEX($C$15:$I$36,$P25,COLUMNS($AW$15:AY25)),"")</f>
        <v>19250</v>
      </c>
      <c r="BA26" s="672">
        <f>IFERROR(INDEX($C$15:$I$36,$P25,COLUMNS($AW$15:AZ25)),"")</f>
        <v>19890</v>
      </c>
      <c r="BB26" s="672">
        <f>IFERROR(INDEX($C$15:$I$36,$P25,COLUMNS($AW$15:BA25)),"")</f>
        <v>20235</v>
      </c>
      <c r="BC26" s="672">
        <f>IFERROR(INDEX($C$15:$I$36,$P25,COLUMNS($AW$15:BB25)),"")</f>
        <v>22840</v>
      </c>
      <c r="BD26" s="672">
        <f>IFERROR(INDEX($C$15:$I$36,$P25,COLUMNS($AW$15:BC25)),"")</f>
        <v>23580</v>
      </c>
      <c r="BE26" s="672">
        <f>IFERROR(INDEX($C$15:$J$36,$P25,COLUMNS($AW$15:BD25)),"")</f>
        <v>24250</v>
      </c>
      <c r="BF26" s="672">
        <f>IFERROR(INDEX($C$15:$L$36,$P25,COLUMNS($AW$15:BE25)),"")</f>
        <v>24940</v>
      </c>
      <c r="BG26" s="673">
        <f>IFERROR(INDEX($C$15:$L$36,$P25,COLUMNS($AW$15:BF25)),"")</f>
        <v>25775</v>
      </c>
      <c r="BI26" s="138" t="str">
        <f>IFERROR(INDEX($C$15:$I$34,$P25,COLUMNS($AV$16:BH26)),"")</f>
        <v/>
      </c>
      <c r="BJ26" s="106" t="str">
        <f>IFERROR(INDEX($C$15:$I$34,$P25,COLUMNS($AV$16:BI26)),"")</f>
        <v/>
      </c>
      <c r="BK26" s="106" t="str">
        <f>IFERROR(INDEX($C$15:$I$34,$P25,COLUMNS($AV$16:BJ26)),"")</f>
        <v/>
      </c>
      <c r="BL26" s="106" t="str">
        <f>IFERROR(INDEX($C$15:$I$34,$P25,COLUMNS($AV$16:BK26)),"")</f>
        <v/>
      </c>
      <c r="BM26" s="106" t="str">
        <f>IFERROR(INDEX($C$15:$I$34,$P25,COLUMNS($AV$16:BL26)),"")</f>
        <v/>
      </c>
      <c r="BN26" s="106" t="str">
        <f>IFERROR(INDEX($C$15:$I$34,$P25,COLUMNS($AV$16:BM26)),"")</f>
        <v/>
      </c>
      <c r="BO26" s="106" t="str">
        <f>IFERROR(INDEX($C$15:$I$34,$P25,COLUMNS($AV$16:BN26)),"")</f>
        <v/>
      </c>
    </row>
    <row r="27" spans="3:70">
      <c r="C27" s="128" t="s">
        <v>536</v>
      </c>
      <c r="D27" s="263">
        <v>2135</v>
      </c>
      <c r="E27" s="263">
        <v>2170</v>
      </c>
      <c r="F27" s="263">
        <v>2170</v>
      </c>
      <c r="G27" s="263">
        <v>2200</v>
      </c>
      <c r="H27" s="263">
        <v>2230</v>
      </c>
      <c r="I27" s="263">
        <v>2300</v>
      </c>
      <c r="J27" s="263">
        <v>2420</v>
      </c>
      <c r="K27" s="263">
        <v>2580</v>
      </c>
      <c r="L27" s="263">
        <v>2690</v>
      </c>
      <c r="M27" s="128" t="s">
        <v>527</v>
      </c>
      <c r="N27" s="128">
        <f>ROWS($M$15:M27)</f>
        <v>13</v>
      </c>
      <c r="O27" s="128" t="str">
        <f t="shared" si="0"/>
        <v/>
      </c>
      <c r="P27" s="128" t="str">
        <f>IFERROR(SMALL($O$15:$O$36,ROWS($O$15:O27)),"")</f>
        <v/>
      </c>
      <c r="W27" s="128" t="s">
        <v>537</v>
      </c>
      <c r="X27" s="138">
        <v>0.11778821822415392</v>
      </c>
      <c r="Y27" s="138">
        <v>0.11831085735453128</v>
      </c>
      <c r="Z27" s="138">
        <v>0.11652307175546878</v>
      </c>
      <c r="AA27" s="138">
        <v>0.11504104242411181</v>
      </c>
      <c r="AB27" s="138">
        <v>0.11751133726141347</v>
      </c>
      <c r="AC27" s="138">
        <v>0.11294492629114371</v>
      </c>
      <c r="AD27" s="138">
        <v>0.11342723004694835</v>
      </c>
      <c r="AE27" s="138">
        <v>0.11070042506006283</v>
      </c>
      <c r="AF27" s="469">
        <v>0.10934357286524045</v>
      </c>
      <c r="AG27" s="128" t="s">
        <v>527</v>
      </c>
      <c r="AH27" s="128">
        <f>ROWS($M$15:AG27)</f>
        <v>13</v>
      </c>
      <c r="AI27" s="128" t="str">
        <f t="shared" si="1"/>
        <v/>
      </c>
      <c r="AJ27" s="128" t="str">
        <f>IFERROR(SMALL($AI$15:$AI$34,ROWS($O$15:AI27)),"")</f>
        <v/>
      </c>
      <c r="AX27" s="128" t="str">
        <f>IFERROR(INDEX($C$15:$I$36,$P26,COLUMNS($AW$15:AW26)),"")</f>
        <v/>
      </c>
      <c r="AY27" s="128" t="str">
        <f>IFERROR(INDEX($C$15:$I$36,$P26,COLUMNS($AW$15:AX26)),"")</f>
        <v/>
      </c>
      <c r="AZ27" s="128" t="str">
        <f>IFERROR(INDEX($C$15:$I$36,$P26,COLUMNS($AW$15:AY26)),"")</f>
        <v/>
      </c>
      <c r="BA27" s="128" t="str">
        <f>IFERROR(INDEX($C$15:$I$36,$P26,COLUMNS($AW$15:AZ26)),"")</f>
        <v/>
      </c>
      <c r="BB27" s="128" t="str">
        <f>IFERROR(INDEX($C$15:$I$36,$P26,COLUMNS($AW$15:BA26)),"")</f>
        <v/>
      </c>
      <c r="BC27" s="128" t="str">
        <f>IFERROR(INDEX($C$15:$I$36,$P26,COLUMNS($AW$15:BB26)),"")</f>
        <v/>
      </c>
      <c r="BD27" s="128" t="str">
        <f>IFERROR(INDEX($C$15:$I$36,$P26,COLUMNS($AW$15:BC26)),"")</f>
        <v/>
      </c>
    </row>
    <row r="28" spans="3:70">
      <c r="C28" s="128" t="s">
        <v>537</v>
      </c>
      <c r="D28" s="263">
        <v>2710</v>
      </c>
      <c r="E28" s="263">
        <v>2800</v>
      </c>
      <c r="F28" s="263">
        <v>2775</v>
      </c>
      <c r="G28" s="263">
        <v>2775</v>
      </c>
      <c r="H28" s="263">
        <v>2995</v>
      </c>
      <c r="I28" s="263">
        <v>2930</v>
      </c>
      <c r="J28" s="263">
        <v>3020</v>
      </c>
      <c r="K28" s="263">
        <v>2995</v>
      </c>
      <c r="L28" s="263">
        <v>2990</v>
      </c>
      <c r="M28" s="128" t="s">
        <v>527</v>
      </c>
      <c r="N28" s="128">
        <f>ROWS($M$15:M28)</f>
        <v>14</v>
      </c>
      <c r="O28" s="128" t="str">
        <f t="shared" si="0"/>
        <v/>
      </c>
      <c r="P28" s="128" t="str">
        <f>IFERROR(SMALL($O$15:$O$36,ROWS($O$15:O28)),"")</f>
        <v/>
      </c>
      <c r="W28" s="128" t="s">
        <v>538</v>
      </c>
      <c r="X28" s="138">
        <v>0.11380332718635762</v>
      </c>
      <c r="Y28" s="138">
        <v>0.11207021588526152</v>
      </c>
      <c r="Z28" s="138">
        <v>0.11473065457446362</v>
      </c>
      <c r="AA28" s="138">
        <v>0.11886409853994481</v>
      </c>
      <c r="AB28" s="138">
        <v>0.11879049337141383</v>
      </c>
      <c r="AC28" s="138">
        <v>0.12091136698492583</v>
      </c>
      <c r="AD28" s="138">
        <v>0.12169014084507042</v>
      </c>
      <c r="AE28" s="138">
        <v>0.12419146183699871</v>
      </c>
      <c r="AF28" s="469">
        <v>0.12214298774913147</v>
      </c>
      <c r="AG28" s="128" t="s">
        <v>527</v>
      </c>
      <c r="AH28" s="128">
        <f>ROWS($M$15:AG28)</f>
        <v>14</v>
      </c>
      <c r="AI28" s="128" t="str">
        <f t="shared" si="1"/>
        <v/>
      </c>
      <c r="AJ28" s="128" t="str">
        <f>IFERROR(SMALL($AI$15:$AI$34,ROWS($O$15:AI28)),"")</f>
        <v/>
      </c>
    </row>
    <row r="29" spans="3:70">
      <c r="C29" s="128" t="s">
        <v>538</v>
      </c>
      <c r="D29" s="263">
        <v>2620</v>
      </c>
      <c r="E29" s="263">
        <v>2650</v>
      </c>
      <c r="F29" s="263">
        <v>2735</v>
      </c>
      <c r="G29" s="263">
        <v>2870</v>
      </c>
      <c r="H29" s="263">
        <v>3030</v>
      </c>
      <c r="I29" s="263">
        <v>3135</v>
      </c>
      <c r="J29" s="263">
        <v>3240</v>
      </c>
      <c r="K29" s="263">
        <v>3360</v>
      </c>
      <c r="L29" s="263">
        <v>3340</v>
      </c>
      <c r="M29" s="128" t="s">
        <v>527</v>
      </c>
      <c r="N29" s="128">
        <f>ROWS($M$15:M29)</f>
        <v>15</v>
      </c>
      <c r="O29" s="128" t="str">
        <f t="shared" si="0"/>
        <v/>
      </c>
      <c r="P29" s="128" t="str">
        <f>IFERROR(SMALL($O$15:$O$36,ROWS($O$15:O29)),"")</f>
        <v/>
      </c>
      <c r="W29" s="128" t="s">
        <v>539</v>
      </c>
      <c r="X29" s="138">
        <v>0.13250142814011628</v>
      </c>
      <c r="Y29" s="138">
        <v>0.13210894186071589</v>
      </c>
      <c r="Z29" s="138">
        <v>0.12875802997858674</v>
      </c>
      <c r="AA29" s="138">
        <v>0.12556035227649007</v>
      </c>
      <c r="AB29" s="138">
        <v>0.11762430781022673</v>
      </c>
      <c r="AC29" s="138">
        <v>0.11327268401571848</v>
      </c>
      <c r="AD29" s="138">
        <v>0.11098591549295775</v>
      </c>
      <c r="AE29" s="138">
        <v>0.11698392164110145</v>
      </c>
      <c r="AF29" s="469">
        <v>0.11903455842018651</v>
      </c>
      <c r="AG29" s="128" t="s">
        <v>527</v>
      </c>
      <c r="AH29" s="128">
        <f>ROWS($M$15:AG29)</f>
        <v>15</v>
      </c>
      <c r="AI29" s="128" t="str">
        <f t="shared" si="1"/>
        <v/>
      </c>
      <c r="AJ29" s="128" t="str">
        <f>IFERROR(SMALL($AI$15:$AI$34,ROWS($O$15:AI29)),"")</f>
        <v/>
      </c>
    </row>
    <row r="30" spans="3:70" ht="18">
      <c r="C30" s="128" t="s">
        <v>539</v>
      </c>
      <c r="D30" s="263">
        <v>3050</v>
      </c>
      <c r="E30" s="263">
        <v>3125</v>
      </c>
      <c r="F30" s="263">
        <v>3065</v>
      </c>
      <c r="G30" s="263">
        <v>3030</v>
      </c>
      <c r="H30" s="263">
        <v>3000</v>
      </c>
      <c r="I30" s="263">
        <v>2940</v>
      </c>
      <c r="J30" s="263">
        <v>2955</v>
      </c>
      <c r="K30" s="263">
        <v>3165</v>
      </c>
      <c r="L30" s="263">
        <v>3255</v>
      </c>
      <c r="M30" s="128" t="s">
        <v>527</v>
      </c>
      <c r="N30" s="128">
        <f>ROWS($M$15:M30)</f>
        <v>16</v>
      </c>
      <c r="O30" s="128" t="str">
        <f t="shared" si="0"/>
        <v/>
      </c>
      <c r="P30" s="128" t="str">
        <f>IFERROR(SMALL($O$15:$O$36,ROWS($O$15:O30)),"")</f>
        <v/>
      </c>
      <c r="W30" s="128" t="s">
        <v>540</v>
      </c>
      <c r="X30" s="138">
        <v>0.14456296740365213</v>
      </c>
      <c r="Y30" s="138">
        <v>0.13937756811192054</v>
      </c>
      <c r="Z30" s="138">
        <v>0.13741991014821345</v>
      </c>
      <c r="AA30" s="138">
        <v>0.13551853280845225</v>
      </c>
      <c r="AB30" s="138">
        <v>0.13246110655437082</v>
      </c>
      <c r="AC30" s="138">
        <v>0.12989501341685883</v>
      </c>
      <c r="AD30" s="138">
        <v>0.12957746478873239</v>
      </c>
      <c r="AE30" s="138">
        <v>0.12382184439105526</v>
      </c>
      <c r="AF30" s="469">
        <v>0.12250868531724264</v>
      </c>
      <c r="AG30" s="128" t="s">
        <v>527</v>
      </c>
      <c r="AH30" s="128">
        <f>ROWS($M$15:AG30)</f>
        <v>16</v>
      </c>
      <c r="AI30" s="128" t="str">
        <f t="shared" si="1"/>
        <v/>
      </c>
      <c r="AJ30" s="128" t="str">
        <f>IFERROR(SMALL($AI$15:$AI$34,ROWS($O$15:AI30)),"")</f>
        <v/>
      </c>
      <c r="AY30" s="907" t="s">
        <v>545</v>
      </c>
      <c r="AZ30" s="907"/>
      <c r="BA30" s="907"/>
      <c r="BB30" s="907"/>
      <c r="BC30" s="907"/>
      <c r="BD30" s="907"/>
      <c r="BE30" s="907"/>
      <c r="BF30" s="907"/>
      <c r="BG30" s="907"/>
      <c r="BH30" s="907"/>
      <c r="BI30" s="907"/>
      <c r="BJ30" s="907"/>
      <c r="BK30" s="907"/>
    </row>
    <row r="31" spans="3:70" ht="15" thickBot="1">
      <c r="C31" s="128" t="s">
        <v>540</v>
      </c>
      <c r="D31" s="263">
        <v>3330</v>
      </c>
      <c r="E31" s="263">
        <v>3295</v>
      </c>
      <c r="F31" s="263">
        <v>3275</v>
      </c>
      <c r="G31" s="263">
        <v>3270</v>
      </c>
      <c r="H31" s="263">
        <v>3375</v>
      </c>
      <c r="I31" s="263">
        <v>3370</v>
      </c>
      <c r="J31" s="263">
        <v>3450</v>
      </c>
      <c r="K31" s="263">
        <v>3350</v>
      </c>
      <c r="L31" s="263">
        <v>3350</v>
      </c>
      <c r="M31" s="128" t="s">
        <v>527</v>
      </c>
      <c r="N31" s="128">
        <f>ROWS($M$15:M31)</f>
        <v>17</v>
      </c>
      <c r="O31" s="128" t="str">
        <f t="shared" si="0"/>
        <v/>
      </c>
      <c r="P31" s="128" t="str">
        <f>IFERROR(SMALL($O$15:$O$36,ROWS($O$15:O31)),"")</f>
        <v/>
      </c>
      <c r="W31" s="128" t="s">
        <v>541</v>
      </c>
      <c r="X31" s="138">
        <v>0.14701958561129827</v>
      </c>
      <c r="Y31" s="138">
        <v>0.14671216130100334</v>
      </c>
      <c r="Z31" s="138">
        <v>0.14892303816601588</v>
      </c>
      <c r="AA31" s="138">
        <v>0.14923138959076102</v>
      </c>
      <c r="AB31" s="138">
        <v>0.13871959650685647</v>
      </c>
      <c r="AC31" s="138">
        <v>0.13681995574113925</v>
      </c>
      <c r="AD31" s="138">
        <v>0.13032863849765258</v>
      </c>
      <c r="AE31" s="138">
        <v>0.13065976714100905</v>
      </c>
      <c r="AF31" s="469">
        <v>0.12470287072590967</v>
      </c>
      <c r="AG31" s="128" t="s">
        <v>527</v>
      </c>
      <c r="AH31" s="128">
        <f>ROWS($M$15:AG31)</f>
        <v>17</v>
      </c>
      <c r="AI31" s="128" t="str">
        <f t="shared" si="1"/>
        <v/>
      </c>
      <c r="AJ31" s="128" t="str">
        <f>IFERROR(SMALL($AI$15:$AI$34,ROWS($O$15:AI31)),"")</f>
        <v/>
      </c>
    </row>
    <row r="32" spans="3:70">
      <c r="C32" s="128" t="s">
        <v>541</v>
      </c>
      <c r="D32" s="263">
        <v>3385</v>
      </c>
      <c r="E32" s="263">
        <v>3470</v>
      </c>
      <c r="F32" s="263">
        <v>3545</v>
      </c>
      <c r="G32" s="263">
        <v>3600</v>
      </c>
      <c r="H32" s="263">
        <v>3535</v>
      </c>
      <c r="I32" s="263">
        <v>3550</v>
      </c>
      <c r="J32" s="263">
        <v>3470</v>
      </c>
      <c r="K32" s="263">
        <v>3535</v>
      </c>
      <c r="L32" s="263">
        <v>3410</v>
      </c>
      <c r="M32" s="128" t="s">
        <v>527</v>
      </c>
      <c r="N32" s="128">
        <f>ROWS($M$15:M32)</f>
        <v>18</v>
      </c>
      <c r="O32" s="128" t="str">
        <f t="shared" si="0"/>
        <v/>
      </c>
      <c r="P32" s="128" t="str">
        <f>IFERROR(SMALL($O$15:$O$36,ROWS($O$15:O32)),"")</f>
        <v/>
      </c>
      <c r="W32" s="128" t="s">
        <v>542</v>
      </c>
      <c r="X32" s="138">
        <v>0.11919615803157764</v>
      </c>
      <c r="Y32" s="138">
        <v>0.11877981462444726</v>
      </c>
      <c r="Z32" s="138">
        <v>0.12072049376495779</v>
      </c>
      <c r="AA32" s="138">
        <v>0.12110405716390986</v>
      </c>
      <c r="AB32" s="138">
        <v>0.12032579451049431</v>
      </c>
      <c r="AC32" s="138">
        <v>0.11942334691535635</v>
      </c>
      <c r="AD32" s="138">
        <v>0.11849765258215962</v>
      </c>
      <c r="AE32" s="138">
        <v>0.11809277397893181</v>
      </c>
      <c r="AF32" s="469">
        <v>0.11684037301151948</v>
      </c>
      <c r="AG32" s="128" t="s">
        <v>527</v>
      </c>
      <c r="AH32" s="128">
        <f>ROWS($M$15:AG32)</f>
        <v>18</v>
      </c>
      <c r="AI32" s="128" t="str">
        <f t="shared" si="1"/>
        <v/>
      </c>
      <c r="AJ32" s="128" t="str">
        <f>IFERROR(SMALL($AI$15:$AI$34,ROWS($O$15:AI32)),"")</f>
        <v/>
      </c>
      <c r="AX32" s="529" t="s">
        <v>546</v>
      </c>
      <c r="AY32" s="379" t="s">
        <v>90</v>
      </c>
      <c r="AZ32" s="378" t="s">
        <v>91</v>
      </c>
      <c r="BA32" s="378" t="s">
        <v>92</v>
      </c>
      <c r="BB32" s="378" t="s">
        <v>93</v>
      </c>
      <c r="BC32" s="378" t="s">
        <v>94</v>
      </c>
      <c r="BD32" s="378" t="s">
        <v>95</v>
      </c>
      <c r="BE32" s="378" t="s">
        <v>96</v>
      </c>
      <c r="BF32" s="378" t="s">
        <v>97</v>
      </c>
      <c r="BG32" s="534" t="s">
        <v>98</v>
      </c>
      <c r="BI32" s="256" t="s">
        <v>547</v>
      </c>
      <c r="BJ32" s="526" t="s">
        <v>90</v>
      </c>
      <c r="BK32" s="526" t="s">
        <v>91</v>
      </c>
      <c r="BL32" s="526" t="s">
        <v>92</v>
      </c>
      <c r="BM32" s="526" t="s">
        <v>93</v>
      </c>
      <c r="BN32" s="526" t="s">
        <v>94</v>
      </c>
      <c r="BO32" s="526" t="s">
        <v>95</v>
      </c>
      <c r="BP32" s="526" t="s">
        <v>96</v>
      </c>
      <c r="BQ32" s="526" t="s">
        <v>97</v>
      </c>
      <c r="BR32" s="526" t="s">
        <v>98</v>
      </c>
    </row>
    <row r="33" spans="3:70">
      <c r="C33" s="128" t="s">
        <v>542</v>
      </c>
      <c r="D33" s="263">
        <v>2745</v>
      </c>
      <c r="E33" s="263">
        <v>2810</v>
      </c>
      <c r="F33" s="263">
        <v>2875</v>
      </c>
      <c r="G33" s="263">
        <v>2920</v>
      </c>
      <c r="H33" s="263">
        <v>3070</v>
      </c>
      <c r="I33" s="263">
        <v>3095</v>
      </c>
      <c r="J33" s="263">
        <v>3155</v>
      </c>
      <c r="K33" s="263">
        <v>3195</v>
      </c>
      <c r="L33" s="263">
        <v>3195</v>
      </c>
      <c r="M33" s="128" t="s">
        <v>527</v>
      </c>
      <c r="N33" s="128">
        <f>ROWS($M$15:M33)</f>
        <v>19</v>
      </c>
      <c r="O33" s="128" t="str">
        <f t="shared" si="0"/>
        <v/>
      </c>
      <c r="P33" s="128" t="str">
        <f>IFERROR(SMALL($O$15:$O$36,ROWS($O$15:O33)),"")</f>
        <v/>
      </c>
      <c r="W33" s="128" t="s">
        <v>543</v>
      </c>
      <c r="X33" s="138">
        <v>5.2401338867783545E-2</v>
      </c>
      <c r="Y33" s="138">
        <v>5.3739373931473038E-2</v>
      </c>
      <c r="Z33" s="138">
        <v>5.3479867321660997E-2</v>
      </c>
      <c r="AA33" s="138">
        <v>5.5155613924792929E-2</v>
      </c>
      <c r="AB33" s="138">
        <v>6.0454933969106485E-2</v>
      </c>
      <c r="AC33" s="138">
        <v>6.3936663326108506E-2</v>
      </c>
      <c r="AD33" s="138">
        <v>6.7230046948356811E-2</v>
      </c>
      <c r="AE33" s="138">
        <v>7.1151358344113846E-2</v>
      </c>
      <c r="AF33" s="469">
        <v>6.7654050100566826E-2</v>
      </c>
      <c r="AG33" s="128" t="s">
        <v>527</v>
      </c>
      <c r="AH33" s="128">
        <f>ROWS($M$15:AG33)</f>
        <v>19</v>
      </c>
      <c r="AI33" s="128" t="str">
        <f t="shared" si="1"/>
        <v/>
      </c>
      <c r="AJ33" s="128" t="str">
        <f>IFERROR(SMALL($AI$15:$AI$34,ROWS($O$15:AI33)),"")</f>
        <v/>
      </c>
      <c r="AX33" s="374" t="str">
        <f>IFERROR(INDEX($C$42:$I$67,$P42,COLUMNS($AW$31:AW31)),"")</f>
        <v>No known disability</v>
      </c>
      <c r="AY33" s="667">
        <f>IFERROR(INDEX($C$42:$I$67,$P42,COLUMNS($AW$31:AX31)),"")</f>
        <v>17525</v>
      </c>
      <c r="AZ33" s="375">
        <f>IFERROR(INDEX($C$42:$I$67,$P42,COLUMNS($AW$31:AY31)),"")</f>
        <v>17950</v>
      </c>
      <c r="BA33" s="375">
        <f>IFERROR(INDEX($C$42:$I$67,$P42,COLUMNS($AW$31:AZ31)),"")</f>
        <v>18645</v>
      </c>
      <c r="BB33" s="375">
        <f>IFERROR(INDEX($C$42:$I$67,$P42,COLUMNS($AW$31:BA31)),"")</f>
        <v>19120</v>
      </c>
      <c r="BC33" s="375">
        <f>IFERROR(INDEX($C$42:$I$67,$P42,COLUMNS($AW$31:BB31)),"")</f>
        <v>21640</v>
      </c>
      <c r="BD33" s="375">
        <f>IFERROR(INDEX($C$42:$I$67,$P42,COLUMNS($AW$31:BC31)),"")</f>
        <v>22350</v>
      </c>
      <c r="BE33" s="117">
        <f>IFERROR(INDEX($C$42:$J$67,$P42,COLUMNS($AW$31:BD31)),"")</f>
        <v>22970</v>
      </c>
      <c r="BF33" s="117">
        <f>IFERROR(INDEX($C$42:$L$67,$P42,COLUMNS($AW$31:BE31)),"")</f>
        <v>23020</v>
      </c>
      <c r="BG33" s="536">
        <f>IFERROR(INDEX($C$42:$L$67,$P42,COLUMNS($AW$31:BF31)),"")</f>
        <v>22640</v>
      </c>
      <c r="BI33" s="490" t="str">
        <f>IFERROR(INDEX($W$41:$AC$64,$AJ41,COLUMNS($BH$33:BH33)),"")</f>
        <v>No known disability</v>
      </c>
      <c r="BJ33" s="348">
        <f>IFERROR(INDEX($W$41:$AC$64,$AJ41,COLUMNS($BH$33:BI33)),"")</f>
        <v>0.92368059746331077</v>
      </c>
      <c r="BK33" s="348">
        <f>IFERROR(INDEX($W$41:$AC$64,$AJ41,COLUMNS($BH$33:BJ33)),"")</f>
        <v>0.93243693183854592</v>
      </c>
      <c r="BL33" s="348">
        <f>IFERROR(INDEX($W$41:$AC$64,$AJ41,COLUMNS($BH$33:BK33)),"")</f>
        <v>0.93734526622756298</v>
      </c>
      <c r="BM33" s="348">
        <f>IFERROR(INDEX($W$41:$AC$64,$AJ41,COLUMNS($BH$33:BL33)),"")</f>
        <v>0.94483444353348567</v>
      </c>
      <c r="BN33" s="348">
        <f>IFERROR(INDEX($W$41:$AC$64,$AJ41,COLUMNS($BH$33:BM33)),"")</f>
        <v>0.94750330923129933</v>
      </c>
      <c r="BO33" s="348">
        <f>IFERROR(INDEX($W$41:$AC$64,$AJ41,COLUMNS($BH$33:BN33)),"")</f>
        <v>0.94786645241921075</v>
      </c>
      <c r="BP33" s="348">
        <f>IFERROR(INDEX($W$41:$AD$64,$AJ41,COLUMNS($BH$33:BO33)),"")</f>
        <v>0.94721649484536086</v>
      </c>
      <c r="BQ33" s="348">
        <f>IFERROR(INDEX($W$41:$AE$64,$AJ41,COLUMNS($BH$33:BP33)),"")</f>
        <v>0.92301523656776263</v>
      </c>
      <c r="BR33" s="348">
        <f>IFERROR(INDEX($W$41:$AF$64,$AJ41,COLUMNS($BH$33:BQ33)),"")</f>
        <v>0.87837051406401556</v>
      </c>
    </row>
    <row r="34" spans="3:70">
      <c r="C34" s="128" t="s">
        <v>543</v>
      </c>
      <c r="D34" s="263">
        <v>1205</v>
      </c>
      <c r="E34" s="263">
        <v>1270</v>
      </c>
      <c r="F34" s="263">
        <v>1275</v>
      </c>
      <c r="G34" s="263">
        <v>1330</v>
      </c>
      <c r="H34" s="263">
        <v>1540</v>
      </c>
      <c r="I34" s="263">
        <v>1660</v>
      </c>
      <c r="J34" s="263">
        <v>1790</v>
      </c>
      <c r="K34" s="263">
        <v>1925</v>
      </c>
      <c r="L34" s="263">
        <v>1850</v>
      </c>
      <c r="M34" s="128" t="s">
        <v>527</v>
      </c>
      <c r="N34" s="128">
        <f>ROWS($M$15:M34)</f>
        <v>20</v>
      </c>
      <c r="O34" s="128" t="str">
        <f t="shared" si="0"/>
        <v/>
      </c>
      <c r="P34" s="128" t="str">
        <f>IFERROR(SMALL($O$15:$O$36,ROWS($O$15:O34)),"")</f>
        <v/>
      </c>
      <c r="W34" s="128" t="s">
        <v>544</v>
      </c>
      <c r="X34" s="138">
        <v>1.2207068370443256E-2</v>
      </c>
      <c r="Y34" s="138">
        <v>1.4493697408810223E-2</v>
      </c>
      <c r="Z34" s="138">
        <v>1.543435361296553E-2</v>
      </c>
      <c r="AA34" s="138">
        <v>1.612645882226664E-2</v>
      </c>
      <c r="AB34" s="138">
        <v>1.7945842389609536E-2</v>
      </c>
      <c r="AC34" s="138">
        <v>1.8309317689392868E-2</v>
      </c>
      <c r="AD34" s="138">
        <v>1.9906103286384976E-2</v>
      </c>
      <c r="AE34" s="138">
        <v>2.0328959526889668E-2</v>
      </c>
      <c r="AF34" s="469">
        <v>1.8650575973669776E-2</v>
      </c>
      <c r="AG34" s="128" t="s">
        <v>527</v>
      </c>
      <c r="AH34" s="128">
        <f>ROWS($M$15:AG34)</f>
        <v>20</v>
      </c>
      <c r="AI34" s="128" t="str">
        <f t="shared" si="1"/>
        <v/>
      </c>
      <c r="AJ34" s="128" t="str">
        <f>IFERROR(SMALL($AI$15:$AI$34,ROWS($O$15:AI34)),"")</f>
        <v/>
      </c>
      <c r="AX34" s="376" t="str">
        <f>IFERROR(INDEX($C$42:$I$67,$P43,COLUMNS($AW$31:AW32)),"")</f>
        <v>A disability, impairment or medical condition that is not listed above</v>
      </c>
      <c r="AY34" s="668">
        <f>IFERROR(INDEX($C$42:$I$67,$P43,COLUMNS($AW$31:AX32)),"")</f>
        <v>65</v>
      </c>
      <c r="AZ34" s="117">
        <f>IFERROR(INDEX($C$42:$I$67,$P43,COLUMNS($AW$31:AY32)),"")</f>
        <v>70</v>
      </c>
      <c r="BA34" s="117">
        <f>IFERROR(INDEX($C$42:$I$67,$P43,COLUMNS($AW$31:AZ32)),"")</f>
        <v>70</v>
      </c>
      <c r="BB34" s="117">
        <f>IFERROR(INDEX($C$42:$I$67,$P43,COLUMNS($AW$31:BA32)),"")</f>
        <v>75</v>
      </c>
      <c r="BC34" s="117">
        <f>IFERROR(INDEX($C$42:$I$67,$P43,COLUMNS($AW$31:BB32)),"")</f>
        <v>75</v>
      </c>
      <c r="BD34" s="117">
        <f>IFERROR(INDEX($C$42:$I$67,$P43,COLUMNS($AW$31:BC32)),"")</f>
        <v>90</v>
      </c>
      <c r="BE34" s="117">
        <f>IFERROR(INDEX($C$42:$J$67,$P43,COLUMNS($AW$31:BD32)),"")</f>
        <v>100</v>
      </c>
      <c r="BF34" s="117">
        <f>IFERROR(INDEX($C$42:$L$67,$P43,COLUMNS($AW$31:BE32)),"")</f>
        <v>125</v>
      </c>
      <c r="BG34" s="536">
        <f>IFERROR(INDEX($C$42:$L$67,$P43,COLUMNS($AW$31:BF32)),"")</f>
        <v>130</v>
      </c>
      <c r="BI34" s="490" t="str">
        <f>IFERROR(INDEX($W$41:$AC$64,$AJ42,COLUMNS($BH$33:BH34)),"")</f>
        <v>A disability, impairment or medical condition that is not listed above</v>
      </c>
      <c r="BJ34" s="348">
        <f>IFERROR(INDEX($W$41:$AC$64,$AJ42,COLUMNS($BH$33:BI34)),"")</f>
        <v>3.5048791607263799E-3</v>
      </c>
      <c r="BK34" s="348">
        <f>IFERROR(INDEX($W$41:$AC$64,$AJ42,COLUMNS($BH$33:BJ34)),"")</f>
        <v>3.7139403660646619E-3</v>
      </c>
      <c r="BL34" s="348">
        <f>IFERROR(INDEX($W$41:$AC$64,$AJ42,COLUMNS($BH$33:BK34)),"")</f>
        <v>3.4441148373472773E-3</v>
      </c>
      <c r="BM34" s="348">
        <f>IFERROR(INDEX($W$41:$AC$64,$AJ42,COLUMNS($BH$33:BL34)),"")</f>
        <v>3.802305796514866E-3</v>
      </c>
      <c r="BN34" s="348">
        <f>IFERROR(INDEX($W$41:$AC$64,$AJ42,COLUMNS($BH$33:BM34)),"")</f>
        <v>3.374255559793201E-3</v>
      </c>
      <c r="BO34" s="348">
        <f>IFERROR(INDEX($W$41:$AC$64,$AJ42,COLUMNS($BH$33:BN34)),"")</f>
        <v>3.8167599016293743E-3</v>
      </c>
      <c r="BP34" s="348">
        <f>IFERROR(INDEX($W$41:$AD$64,$AJ42,COLUMNS($BH$33:BO34)),"")</f>
        <v>4.1237113402061857E-3</v>
      </c>
      <c r="BQ34" s="348">
        <f>IFERROR(INDEX($W$41:$AE$64,$AJ42,COLUMNS($BH$33:BP34)),"")</f>
        <v>5.012028869286287E-3</v>
      </c>
      <c r="BR34" s="348">
        <f>IFERROR(INDEX($W$41:$AF$64,$AJ42,COLUMNS($BH$33:BQ34)),"")</f>
        <v>5.0436469447138702E-3</v>
      </c>
    </row>
    <row r="35" spans="3:70">
      <c r="C35" s="128" t="s">
        <v>544</v>
      </c>
      <c r="D35" s="263">
        <v>280</v>
      </c>
      <c r="E35" s="263">
        <v>345</v>
      </c>
      <c r="F35" s="263">
        <v>370</v>
      </c>
      <c r="G35" s="263">
        <v>390</v>
      </c>
      <c r="H35" s="263">
        <v>460</v>
      </c>
      <c r="I35" s="263">
        <v>475</v>
      </c>
      <c r="J35" s="263">
        <v>530</v>
      </c>
      <c r="K35" s="263">
        <v>550</v>
      </c>
      <c r="L35" s="263">
        <v>510</v>
      </c>
      <c r="M35" s="128" t="s">
        <v>527</v>
      </c>
      <c r="N35" s="128">
        <f>ROWS($M$15:M35)</f>
        <v>21</v>
      </c>
      <c r="O35" s="128" t="str">
        <f t="shared" si="0"/>
        <v/>
      </c>
      <c r="P35" s="128" t="str">
        <f>IFERROR(SMALL($O$15:$O$36,ROWS($O$15:O35)),"")</f>
        <v/>
      </c>
      <c r="X35" s="138"/>
      <c r="Y35" s="138"/>
      <c r="Z35" s="138"/>
      <c r="AA35" s="138"/>
      <c r="AB35" s="138"/>
      <c r="AC35" s="138"/>
      <c r="AD35" s="138"/>
      <c r="AE35" s="138"/>
      <c r="AF35" s="469"/>
      <c r="AX35" s="376" t="str">
        <f>IFERROR(INDEX($C$42:$I$67,$P44,COLUMNS($AW$31:AW33)),"")</f>
        <v>A long standing illness or health condition such as cancer, HIV, diabetes, chronic heart disease, or epilepsy</v>
      </c>
      <c r="AY35" s="668">
        <f>IFERROR(INDEX($C$42:$I$67,$P44,COLUMNS($AW$31:AX33)),"")</f>
        <v>150</v>
      </c>
      <c r="AZ35" s="117">
        <f>IFERROR(INDEX($C$42:$I$67,$P44,COLUMNS($AW$31:AY33)),"")</f>
        <v>150</v>
      </c>
      <c r="BA35" s="117">
        <f>IFERROR(INDEX($C$42:$I$67,$P44,COLUMNS($AW$31:AZ33)),"")</f>
        <v>145</v>
      </c>
      <c r="BB35" s="117">
        <f>IFERROR(INDEX($C$42:$I$67,$P44,COLUMNS($AW$31:BA33)),"")</f>
        <v>155</v>
      </c>
      <c r="BC35" s="117">
        <f>IFERROR(INDEX($C$42:$I$67,$P44,COLUMNS($AW$31:BB33)),"")</f>
        <v>175</v>
      </c>
      <c r="BD35" s="117">
        <f>IFERROR(INDEX($C$42:$I$67,$P44,COLUMNS($AW$31:BC33)),"")</f>
        <v>170</v>
      </c>
      <c r="BE35" s="117">
        <f>IFERROR(INDEX($C$42:$J$67,$P44,COLUMNS($AW$31:BD33)),"")</f>
        <v>185</v>
      </c>
      <c r="BF35" s="117">
        <f>IFERROR(INDEX($C$42:$L$67,$P44,COLUMNS($AW$31:BE33)),"")</f>
        <v>195</v>
      </c>
      <c r="BG35" s="536">
        <f>IFERROR(INDEX($C$42:$L$67,$P44,COLUMNS($AW$31:BF33)),"")</f>
        <v>215</v>
      </c>
      <c r="BI35" s="490" t="str">
        <f>IFERROR(INDEX($W$41:$AC$64,$AJ43,COLUMNS($BH$33:BH35)),"")</f>
        <v>A long standing illness or health condition such as cancer, HIV, diabetes, chronic heart disease, or epilepsy</v>
      </c>
      <c r="BJ35" s="348">
        <f>IFERROR(INDEX($W$41:$AC$64,$AJ43,COLUMNS($BH$33:BI35)),"")</f>
        <v>7.9515957741171268E-3</v>
      </c>
      <c r="BK35" s="348">
        <f>IFERROR(INDEX($W$41:$AC$64,$AJ43,COLUMNS($BH$33:BJ35)),"")</f>
        <v>7.7473315468327879E-3</v>
      </c>
      <c r="BL35" s="348">
        <f>IFERROR(INDEX($W$41:$AC$64,$AJ43,COLUMNS($BH$33:BK35)),"")</f>
        <v>7.2954899693297801E-3</v>
      </c>
      <c r="BM35" s="348">
        <f>IFERROR(INDEX($W$41:$AC$64,$AJ43,COLUMNS($BH$33:BL35)),"")</f>
        <v>7.6233908522274916E-3</v>
      </c>
      <c r="BN35" s="348">
        <f>IFERROR(INDEX($W$41:$AC$64,$AJ43,COLUMNS($BH$33:BM35)),"")</f>
        <v>7.5743411203351655E-3</v>
      </c>
      <c r="BO35" s="348">
        <f>IFERROR(INDEX($W$41:$AC$64,$AJ43,COLUMNS($BH$33:BN35)),"")</f>
        <v>7.2641422616677278E-3</v>
      </c>
      <c r="BP35" s="348">
        <f>IFERROR(INDEX($W$41:$AD$64,$AJ43,COLUMNS($BH$33:BO35)),"")</f>
        <v>7.6288659793814434E-3</v>
      </c>
      <c r="BQ35" s="348">
        <f>IFERROR(INDEX($W$41:$AE$64,$AJ43,COLUMNS($BH$33:BP35)),"")</f>
        <v>7.8187650360866078E-3</v>
      </c>
      <c r="BR35" s="348">
        <f>IFERROR(INDEX($W$41:$AF$64,$AJ43,COLUMNS($BH$33:BQ35)),"")</f>
        <v>8.3414161008729393E-3</v>
      </c>
    </row>
    <row r="36" spans="3:70">
      <c r="C36" s="128" t="s">
        <v>216</v>
      </c>
      <c r="D36" s="263">
        <v>23020</v>
      </c>
      <c r="E36" s="263">
        <v>23650</v>
      </c>
      <c r="F36" s="263">
        <v>23815</v>
      </c>
      <c r="G36" s="263">
        <v>24130</v>
      </c>
      <c r="H36" s="263">
        <v>25495</v>
      </c>
      <c r="I36" s="263">
        <v>25935</v>
      </c>
      <c r="J36" s="263">
        <v>26625</v>
      </c>
      <c r="K36" s="263">
        <v>27055</v>
      </c>
      <c r="L36" s="263">
        <v>27345</v>
      </c>
      <c r="M36" s="128" t="s">
        <v>527</v>
      </c>
      <c r="N36" s="128">
        <f>ROWS($M$15:M36)</f>
        <v>22</v>
      </c>
      <c r="O36" s="128" t="str">
        <f t="shared" si="0"/>
        <v/>
      </c>
      <c r="P36" s="128" t="str">
        <f>IFERROR(SMALL($O$15:$O$36,ROWS($O$15:O36)),"")</f>
        <v/>
      </c>
      <c r="AX36" s="376" t="str">
        <f>IFERROR(INDEX($C$42:$I$67,$P45,COLUMNS($AW$31:AW34)),"")</f>
        <v>A mental health condition, such as depression, schizophrenia or anxiety disorder</v>
      </c>
      <c r="AY36" s="668">
        <f>IFERROR(INDEX($C$42:$I$67,$P45,COLUMNS($AW$31:AX34)),"")</f>
        <v>50</v>
      </c>
      <c r="AZ36" s="117">
        <f>IFERROR(INDEX($C$42:$I$67,$P45,COLUMNS($AW$31:AY34)),"")</f>
        <v>50</v>
      </c>
      <c r="BA36" s="117">
        <f>IFERROR(INDEX($C$42:$I$67,$P45,COLUMNS($AW$31:AZ34)),"")</f>
        <v>55</v>
      </c>
      <c r="BB36" s="117">
        <f>IFERROR(INDEX($C$42:$I$67,$P45,COLUMNS($AW$31:BA34)),"")</f>
        <v>70</v>
      </c>
      <c r="BC36" s="117">
        <f>IFERROR(INDEX($C$42:$I$67,$P45,COLUMNS($AW$31:BB34)),"")</f>
        <v>85</v>
      </c>
      <c r="BD36" s="117">
        <f>IFERROR(INDEX($C$42:$I$67,$P45,COLUMNS($AW$31:BC34)),"")</f>
        <v>95</v>
      </c>
      <c r="BE36" s="117">
        <f>IFERROR(INDEX($C$42:$J$67,$P45,COLUMNS($AW$31:BD34)),"")</f>
        <v>115</v>
      </c>
      <c r="BF36" s="117">
        <f>IFERROR(INDEX($C$42:$L$67,$P45,COLUMNS($AW$31:BE34)),"")</f>
        <v>120</v>
      </c>
      <c r="BG36" s="536">
        <f>IFERROR(INDEX($C$42:$L$67,$P45,COLUMNS($AW$31:BF34)),"")</f>
        <v>150</v>
      </c>
      <c r="BI36" s="490" t="str">
        <f>IFERROR(INDEX($W$41:$AC$64,$AJ44,COLUMNS($BH$33:BH36)),"")</f>
        <v>A mental health condition, such as depression, schizophrenia or anxiety disorder</v>
      </c>
      <c r="BJ36" s="348">
        <f>IFERROR(INDEX($W$41:$AC$64,$AJ44,COLUMNS($BH$33:BI36)),"")</f>
        <v>2.7406573888386727E-3</v>
      </c>
      <c r="BK36" s="348">
        <f>IFERROR(INDEX($W$41:$AC$64,$AJ44,COLUMNS($BH$33:BJ36)),"")</f>
        <v>2.4932746513441086E-3</v>
      </c>
      <c r="BL36" s="348">
        <f>IFERROR(INDEX($W$41:$AC$64,$AJ44,COLUMNS($BH$33:BK36)),"")</f>
        <v>2.7653476796219018E-3</v>
      </c>
      <c r="BM36" s="348">
        <f>IFERROR(INDEX($W$41:$AC$64,$AJ44,COLUMNS($BH$33:BL36)),"")</f>
        <v>3.4558778834193477E-3</v>
      </c>
      <c r="BN36" s="348">
        <f>IFERROR(INDEX($W$41:$AC$64,$AJ44,COLUMNS($BH$33:BM36)),"")</f>
        <v>3.6496781846452539E-3</v>
      </c>
      <c r="BO36" s="348">
        <f>IFERROR(INDEX($W$41:$AC$64,$AJ44,COLUMNS($BH$33:BN36)),"")</f>
        <v>3.9910586038037826E-3</v>
      </c>
      <c r="BP36" s="348">
        <f>IFERROR(INDEX($W$41:$AD$64,$AJ44,COLUMNS($BH$33:BO36)),"")</f>
        <v>4.7422680412371136E-3</v>
      </c>
      <c r="BQ36" s="348">
        <f>IFERROR(INDEX($W$41:$AE$64,$AJ44,COLUMNS($BH$33:BP36)),"")</f>
        <v>4.8115477145148355E-3</v>
      </c>
      <c r="BR36" s="348">
        <f>IFERROR(INDEX($W$41:$AF$64,$AJ44,COLUMNS($BH$33:BQ36)),"")</f>
        <v>5.8195926285160042E-3</v>
      </c>
    </row>
    <row r="37" spans="3:70">
      <c r="AX37" s="376" t="str">
        <f>IFERROR(INDEX($C$42:$I$67,$P46,COLUMNS($AW$31:AW35)),"")</f>
        <v>A physical impairment or mobility issues, such as difficulty using arms or using a wheelchair or crutches</v>
      </c>
      <c r="AY37" s="668">
        <f>IFERROR(INDEX($C$42:$I$67,$P46,COLUMNS($AW$31:AX35)),"")</f>
        <v>60</v>
      </c>
      <c r="AZ37" s="117">
        <f>IFERROR(INDEX($C$42:$I$67,$P46,COLUMNS($AW$31:AY35)),"")</f>
        <v>60</v>
      </c>
      <c r="BA37" s="117">
        <f>IFERROR(INDEX($C$42:$I$67,$P46,COLUMNS($AW$31:AZ35)),"")</f>
        <v>55</v>
      </c>
      <c r="BB37" s="117">
        <f>IFERROR(INDEX($C$42:$I$67,$P46,COLUMNS($AW$31:BA35)),"")</f>
        <v>65</v>
      </c>
      <c r="BC37" s="117">
        <f>IFERROR(INDEX($C$42:$I$67,$P46,COLUMNS($AW$31:BB35)),"")</f>
        <v>70</v>
      </c>
      <c r="BD37" s="117">
        <f>IFERROR(INDEX($C$42:$I$67,$P46,COLUMNS($AW$31:BC35)),"")</f>
        <v>70</v>
      </c>
      <c r="BE37" s="117">
        <f>IFERROR(INDEX($C$42:$J$67,$P46,COLUMNS($AW$31:BD35)),"")</f>
        <v>80</v>
      </c>
      <c r="BF37" s="117">
        <f>IFERROR(INDEX($C$42:$L$67,$P46,COLUMNS($AW$31:BE35)),"")</f>
        <v>85</v>
      </c>
      <c r="BG37" s="536">
        <f>IFERROR(INDEX($C$42:$L$67,$P46,COLUMNS($AW$31:BF35)),"")</f>
        <v>85</v>
      </c>
      <c r="BI37" s="490" t="str">
        <f>IFERROR(INDEX($W$41:$AC$64,$AJ45,COLUMNS($BH$33:BH37)),"")</f>
        <v>A physical impairment or mobility issues, such as difficulty using arms or using a wheelchair or crutches</v>
      </c>
      <c r="BJ37" s="348">
        <f>IFERROR(INDEX($W$41:$AC$64,$AJ45,COLUMNS($BH$33:BI37)),"")</f>
        <v>3.1622969871215457E-3</v>
      </c>
      <c r="BK37" s="348">
        <f>IFERROR(INDEX($W$41:$AC$64,$AJ45,COLUMNS($BH$33:BJ37)),"")</f>
        <v>3.0127068703741313E-3</v>
      </c>
      <c r="BL37" s="348">
        <f>IFERROR(INDEX($W$41:$AC$64,$AJ45,COLUMNS($BH$33:BK37)),"")</f>
        <v>2.7150686309015035E-3</v>
      </c>
      <c r="BM37" s="348">
        <f>IFERROR(INDEX($W$41:$AC$64,$AJ45,COLUMNS($BH$33:BL37)),"")</f>
        <v>3.1134034985759885E-3</v>
      </c>
      <c r="BN37" s="348">
        <f>IFERROR(INDEX($W$41:$AC$64,$AJ45,COLUMNS($BH$33:BM37)),"")</f>
        <v>3.1526914132508493E-3</v>
      </c>
      <c r="BO37" s="348">
        <f>IFERROR(INDEX($W$41:$AC$64,$AJ45,COLUMNS($BH$33:BN37)),"")</f>
        <v>3.0109994779520619E-3</v>
      </c>
      <c r="BP37" s="348">
        <f>IFERROR(INDEX($W$41:$AD$64,$AJ45,COLUMNS($BH$33:BO37)),"")</f>
        <v>3.2989690721649486E-3</v>
      </c>
      <c r="BQ37" s="348">
        <f>IFERROR(INDEX($W$41:$AE$64,$AJ45,COLUMNS($BH$33:BP37)),"")</f>
        <v>3.4081796311146752E-3</v>
      </c>
      <c r="BR37" s="348">
        <f>IFERROR(INDEX($W$41:$AF$64,$AJ45,COLUMNS($BH$33:BQ37)),"")</f>
        <v>3.2977691561590691E-3</v>
      </c>
    </row>
    <row r="38" spans="3:70" ht="18">
      <c r="D38" s="587"/>
      <c r="E38" s="587"/>
      <c r="F38" s="587"/>
      <c r="G38" s="587"/>
      <c r="H38" s="587"/>
      <c r="I38" s="587"/>
      <c r="J38" s="587"/>
      <c r="K38" s="587"/>
      <c r="W38" s="262" t="s">
        <v>548</v>
      </c>
      <c r="AX38" s="376" t="str">
        <f>IFERROR(INDEX($C$42:$I$67,$P47,COLUMNS($AW$31:AW36)),"")</f>
        <v>A social/communication impairment such as Asperger's syndrome/other autistic spectrum disorder</v>
      </c>
      <c r="AY38" s="668">
        <f>IFERROR(INDEX($C$42:$I$67,$P47,COLUMNS($AW$31:AX36)),"")</f>
        <v>10</v>
      </c>
      <c r="AZ38" s="117">
        <f>IFERROR(INDEX($C$42:$I$67,$P47,COLUMNS($AW$31:AY36)),"")</f>
        <v>10</v>
      </c>
      <c r="BA38" s="117">
        <f>IFERROR(INDEX($C$42:$I$67,$P47,COLUMNS($AW$31:AZ36)),"")</f>
        <v>10</v>
      </c>
      <c r="BB38" s="117">
        <f>IFERROR(INDEX($C$42:$I$67,$P47,COLUMNS($AW$31:BA36)),"")</f>
        <v>10</v>
      </c>
      <c r="BC38" s="117">
        <f>IFERROR(INDEX($C$42:$I$67,$P47,COLUMNS($AW$31:BB36)),"")</f>
        <v>15</v>
      </c>
      <c r="BD38" s="117">
        <f>IFERROR(INDEX($C$42:$I$67,$P47,COLUMNS($AW$31:BC36)),"")</f>
        <v>20</v>
      </c>
      <c r="BE38" s="117">
        <f>IFERROR(INDEX($C$42:$J$67,$P47,COLUMNS($AW$31:BD36)),"")</f>
        <v>20</v>
      </c>
      <c r="BF38" s="117">
        <f>IFERROR(INDEX($C$42:$L$67,$P47,COLUMNS($AW$31:BE36)),"")</f>
        <v>25</v>
      </c>
      <c r="BG38" s="536">
        <f>IFERROR(INDEX($C$42:$L$67,$P47,COLUMNS($AW$31:BF36)),"")</f>
        <v>35</v>
      </c>
      <c r="BI38" s="490" t="str">
        <f>IFERROR(INDEX($W$41:$AC$64,$AJ46,COLUMNS($BH$33:BH38)),"")</f>
        <v>A social/communication impairment such as Asperger's syndrome/other autistic spectrum disorder</v>
      </c>
      <c r="BJ38" s="348">
        <f>IFERROR(INDEX($W$41:$AC$64,$AJ46,COLUMNS($BH$33:BI38)),"")</f>
        <v>3.9581417288804679E-4</v>
      </c>
      <c r="BK38" s="348">
        <f>IFERROR(INDEX($W$41:$AC$64,$AJ46,COLUMNS($BH$33:BJ38)),"")</f>
        <v>4.1554577522401814E-4</v>
      </c>
      <c r="BL38" s="348">
        <f>IFERROR(INDEX($W$41:$AC$64,$AJ46,COLUMNS($BH$33:BK38)),"")</f>
        <v>4.0223238976318568E-4</v>
      </c>
      <c r="BM38" s="348">
        <f>IFERROR(INDEX($W$41:$AC$64,$AJ46,COLUMNS($BH$33:BL38)),"")</f>
        <v>4.4477192836799836E-4</v>
      </c>
      <c r="BN38" s="348">
        <f>IFERROR(INDEX($W$41:$AC$64,$AJ46,COLUMNS($BH$33:BM38)),"")</f>
        <v>6.5681071109392698E-4</v>
      </c>
      <c r="BO38" s="348">
        <f>IFERROR(INDEX($W$41:$AC$64,$AJ46,COLUMNS($BH$33:BN38)),"")</f>
        <v>7.6335198032587484E-4</v>
      </c>
      <c r="BP38" s="348">
        <f>IFERROR(INDEX($W$41:$AD$64,$AJ46,COLUMNS($BH$33:BO38)),"")</f>
        <v>8.2474226804123715E-4</v>
      </c>
      <c r="BQ38" s="348">
        <f>IFERROR(INDEX($W$41:$AE$64,$AJ46,COLUMNS($BH$33:BP38)),"")</f>
        <v>1.0024057738572574E-3</v>
      </c>
      <c r="BR38" s="348">
        <f>IFERROR(INDEX($W$41:$AF$64,$AJ46,COLUMNS($BH$33:BQ38)),"")</f>
        <v>1.3579049466537342E-3</v>
      </c>
    </row>
    <row r="39" spans="3:70" ht="18">
      <c r="C39" s="262" t="s">
        <v>548</v>
      </c>
      <c r="AX39" s="376" t="str">
        <f>IFERROR(INDEX($C$42:$I$67,$P48,COLUMNS($AW$31:AW37)),"")</f>
        <v>A specific learning difficulty such as dyslexia, dyspraxia or AD(H)D</v>
      </c>
      <c r="AY39" s="668">
        <f>IFERROR(INDEX($C$42:$I$67,$P48,COLUMNS($AW$31:AX37)),"")</f>
        <v>85</v>
      </c>
      <c r="AZ39" s="117">
        <f>IFERROR(INDEX($C$42:$I$67,$P48,COLUMNS($AW$31:AY37)),"")</f>
        <v>95</v>
      </c>
      <c r="BA39" s="117">
        <f>IFERROR(INDEX($C$42:$I$67,$P48,COLUMNS($AW$31:AZ37)),"")</f>
        <v>100</v>
      </c>
      <c r="BB39" s="117">
        <f>IFERROR(INDEX($C$42:$I$67,$P48,COLUMNS($AW$31:BA37)),"")</f>
        <v>110</v>
      </c>
      <c r="BC39" s="117">
        <f>IFERROR(INDEX($C$42:$I$67,$P48,COLUMNS($AW$31:BB37)),"")</f>
        <v>145</v>
      </c>
      <c r="BD39" s="117">
        <f>IFERROR(INDEX($C$42:$I$67,$P48,COLUMNS($AW$31:BC37)),"")</f>
        <v>160</v>
      </c>
      <c r="BE39" s="117">
        <f>IFERROR(INDEX($C$42:$J$67,$P48,COLUMNS($AW$31:BD37)),"")</f>
        <v>150</v>
      </c>
      <c r="BF39" s="117">
        <f>IFERROR(INDEX($C$42:$L$67,$P48,COLUMNS($AW$31:BE37)),"")</f>
        <v>175</v>
      </c>
      <c r="BG39" s="536">
        <f>IFERROR(INDEX($C$42:$L$67,$P48,COLUMNS($AW$31:BF37)),"")</f>
        <v>195</v>
      </c>
      <c r="BI39" s="490" t="str">
        <f>IFERROR(INDEX($W$41:$AC$64,$AJ47,COLUMNS($BH$33:BH39)),"")</f>
        <v>A specific learning difficulty such as dyslexia, dyspraxia or AD(H)D</v>
      </c>
      <c r="BJ39" s="348">
        <f>IFERROR(INDEX($W$41:$AC$64,$AJ47,COLUMNS($BH$33:BI39)),"")</f>
        <v>4.4272157819701639E-3</v>
      </c>
      <c r="BK39" s="348">
        <f>IFERROR(INDEX($W$41:$AC$64,$AJ47,COLUMNS($BH$33:BJ39)),"")</f>
        <v>4.9346060807852147E-3</v>
      </c>
      <c r="BL39" s="348">
        <f>IFERROR(INDEX($W$41:$AC$64,$AJ47,COLUMNS($BH$33:BK39)),"")</f>
        <v>5.0279048720398211E-3</v>
      </c>
      <c r="BM39" s="348">
        <f>IFERROR(INDEX($W$41:$AC$64,$AJ47,COLUMNS($BH$33:BL39)),"")</f>
        <v>5.5349395530239799E-3</v>
      </c>
      <c r="BN39" s="348">
        <f>IFERROR(INDEX($W$41:$AC$64,$AJ47,COLUMNS($BH$33:BM39)),"")</f>
        <v>6.4406858329870481E-3</v>
      </c>
      <c r="BO39" s="348">
        <f>IFERROR(INDEX($W$41:$AC$64,$AJ47,COLUMNS($BH$33:BN39)),"")</f>
        <v>6.7637226301207661E-3</v>
      </c>
      <c r="BP39" s="348">
        <f>IFERROR(INDEX($W$41:$AD$64,$AJ47,COLUMNS($BH$33:BO39)),"")</f>
        <v>6.1855670103092781E-3</v>
      </c>
      <c r="BQ39" s="348">
        <f>IFERROR(INDEX($W$41:$AE$64,$AJ47,COLUMNS($BH$33:BP39)),"")</f>
        <v>7.0168404170008018E-3</v>
      </c>
      <c r="BR39" s="348">
        <f>IFERROR(INDEX($W$41:$AF$64,$AJ47,COLUMNS($BH$33:BQ39)),"")</f>
        <v>7.5654704170708053E-3</v>
      </c>
    </row>
    <row r="40" spans="3:70">
      <c r="X40" s="234" t="s">
        <v>90</v>
      </c>
      <c r="Y40" s="234" t="s">
        <v>91</v>
      </c>
      <c r="Z40" s="234" t="s">
        <v>92</v>
      </c>
      <c r="AA40" s="234" t="s">
        <v>93</v>
      </c>
      <c r="AB40" s="234" t="s">
        <v>94</v>
      </c>
      <c r="AC40" s="234" t="s">
        <v>95</v>
      </c>
      <c r="AD40" s="234" t="s">
        <v>96</v>
      </c>
      <c r="AE40" s="234" t="s">
        <v>549</v>
      </c>
      <c r="AF40" s="112"/>
      <c r="AG40" s="141" t="s">
        <v>534</v>
      </c>
      <c r="AH40" s="202" t="s">
        <v>231</v>
      </c>
      <c r="AI40" s="202" t="s">
        <v>232</v>
      </c>
      <c r="AJ40" s="202" t="s">
        <v>233</v>
      </c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X40" s="376" t="str">
        <f>IFERROR(INDEX($C$42:$I$67,$P49,COLUMNS($AW$31:AW38)),"")</f>
        <v>Blind or a serious visual impairment uncorrected by glasses</v>
      </c>
      <c r="AY40" s="668">
        <f>IFERROR(INDEX($C$42:$I$67,$P49,COLUMNS($AW$31:AX38)),"")</f>
        <v>15</v>
      </c>
      <c r="AZ40" s="117">
        <f>IFERROR(INDEX($C$42:$I$67,$P49,COLUMNS($AW$31:AY38)),"")</f>
        <v>15</v>
      </c>
      <c r="BA40" s="117">
        <f>IFERROR(INDEX($C$42:$I$67,$P49,COLUMNS($AW$31:AZ38)),"")</f>
        <v>15</v>
      </c>
      <c r="BB40" s="117">
        <f>IFERROR(INDEX($C$42:$I$67,$P49,COLUMNS($AW$31:BA38)),"")</f>
        <v>15</v>
      </c>
      <c r="BC40" s="117">
        <f>IFERROR(INDEX($C$42:$I$67,$P49,COLUMNS($AW$31:BB38)),"")</f>
        <v>15</v>
      </c>
      <c r="BD40" s="117">
        <f>IFERROR(INDEX($C$42:$I$67,$P49,COLUMNS($AW$31:BC38)),"")</f>
        <v>20</v>
      </c>
      <c r="BE40" s="117">
        <f>IFERROR(INDEX($C$42:$J$67,$P49,COLUMNS($AW$31:BD38)),"")</f>
        <v>20</v>
      </c>
      <c r="BF40" s="117">
        <f>IFERROR(INDEX($C$42:$L$67,$P49,COLUMNS($AW$31:BE38)),"")</f>
        <v>15</v>
      </c>
      <c r="BG40" s="536">
        <f>IFERROR(INDEX($C$42:$L$67,$P49,COLUMNS($AW$31:BF38)),"")</f>
        <v>20</v>
      </c>
      <c r="BI40" s="490" t="str">
        <f>IFERROR(INDEX($W$41:$AC$64,$AJ48,COLUMNS($BH$33:BH40)),"")</f>
        <v>Blind or a serious visual impairment uncorrected by glasses</v>
      </c>
      <c r="BJ40" s="348">
        <f>IFERROR(INDEX($W$41:$AC$64,$AJ48,COLUMNS($BH$33:BI40)),"")</f>
        <v>8.0480458322243335E-4</v>
      </c>
      <c r="BK40" s="348">
        <f>IFERROR(INDEX($W$41:$AC$64,$AJ48,COLUMNS($BH$33:BJ40)),"")</f>
        <v>7.7239570969764358E-4</v>
      </c>
      <c r="BL40" s="348">
        <f>IFERROR(INDEX($W$41:$AC$64,$AJ48,COLUMNS($BH$33:BK40)),"")</f>
        <v>6.7876715772537588E-4</v>
      </c>
      <c r="BM40" s="348">
        <f>IFERROR(INDEX($W$41:$AC$64,$AJ48,COLUMNS($BH$33:BL40)),"")</f>
        <v>8.4012475358399689E-4</v>
      </c>
      <c r="BN40" s="348">
        <f>IFERROR(INDEX($W$41:$AC$64,$AJ48,COLUMNS($BH$33:BM40)),"")</f>
        <v>7.4438547257311722E-4</v>
      </c>
      <c r="BO40" s="348">
        <f>IFERROR(INDEX($W$41:$AC$64,$AJ48,COLUMNS($BH$33:BN40)),"")</f>
        <v>7.6335198032587484E-4</v>
      </c>
      <c r="BP40" s="348">
        <f>IFERROR(INDEX($W$41:$AD$64,$AJ48,COLUMNS($BH$33:BO40)),"")</f>
        <v>8.2474226804123715E-4</v>
      </c>
      <c r="BQ40" s="348">
        <f>IFERROR(INDEX($W$41:$AE$64,$AJ48,COLUMNS($BH$33:BP40)),"")</f>
        <v>6.0144346431435444E-4</v>
      </c>
      <c r="BR40" s="348">
        <f>IFERROR(INDEX($W$41:$AF$64,$AJ48,COLUMNS($BH$33:BQ40)),"")</f>
        <v>7.7594568380213384E-4</v>
      </c>
    </row>
    <row r="41" spans="3:70">
      <c r="D41" s="234" t="s">
        <v>90</v>
      </c>
      <c r="E41" s="234" t="s">
        <v>91</v>
      </c>
      <c r="F41" s="234" t="s">
        <v>92</v>
      </c>
      <c r="G41" s="234" t="s">
        <v>93</v>
      </c>
      <c r="H41" s="234" t="s">
        <v>94</v>
      </c>
      <c r="I41" s="234" t="s">
        <v>95</v>
      </c>
      <c r="J41" s="141" t="s">
        <v>96</v>
      </c>
      <c r="K41" s="141" t="s">
        <v>97</v>
      </c>
      <c r="L41" s="141"/>
      <c r="M41" s="128" t="s">
        <v>534</v>
      </c>
      <c r="N41" s="202" t="s">
        <v>231</v>
      </c>
      <c r="O41" s="202" t="s">
        <v>232</v>
      </c>
      <c r="P41" s="202" t="s">
        <v>233</v>
      </c>
      <c r="W41" s="128" t="s">
        <v>276</v>
      </c>
      <c r="X41" s="138">
        <v>0.92368059746331077</v>
      </c>
      <c r="Y41" s="138">
        <v>0.93243693183854592</v>
      </c>
      <c r="Z41" s="138">
        <v>0.93734526622756298</v>
      </c>
      <c r="AA41" s="138">
        <v>0.94483444353348567</v>
      </c>
      <c r="AB41" s="138">
        <v>0.94750330923129933</v>
      </c>
      <c r="AC41" s="138">
        <v>0.94786645241921075</v>
      </c>
      <c r="AD41" s="138">
        <v>0.94721649484536086</v>
      </c>
      <c r="AE41" s="138">
        <v>0.92301523656776263</v>
      </c>
      <c r="AF41" s="469">
        <v>0.87837051406401556</v>
      </c>
      <c r="AG41" s="128" t="s">
        <v>526</v>
      </c>
      <c r="AH41" s="128">
        <f>ROWS($M$41:AG41)</f>
        <v>1</v>
      </c>
      <c r="AI41" s="128">
        <f>IF($AY$3=AG41,AH41,"")</f>
        <v>1</v>
      </c>
      <c r="AJ41" s="128">
        <f>IFERROR(SMALL($AI$41:$AI$67,ROWS($O$41:AI41)),"")</f>
        <v>1</v>
      </c>
      <c r="AX41" s="376" t="str">
        <f>IFERROR(INDEX($C$42:$I$67,$P50,COLUMNS($AW$31:AW39)),"")</f>
        <v>Deaf or serious hearing impairment</v>
      </c>
      <c r="AY41" s="668">
        <f>IFERROR(INDEX($C$42:$I$67,$P50,COLUMNS($AW$31:AX39)),"")</f>
        <v>45</v>
      </c>
      <c r="AZ41" s="117">
        <f>IFERROR(INDEX($C$42:$I$67,$P50,COLUMNS($AW$31:AY39)),"")</f>
        <v>40</v>
      </c>
      <c r="BA41" s="117">
        <f>IFERROR(INDEX($C$42:$I$67,$P50,COLUMNS($AW$31:AZ39)),"")</f>
        <v>40</v>
      </c>
      <c r="BB41" s="117">
        <f>IFERROR(INDEX($C$42:$I$67,$P50,COLUMNS($AW$31:BA39)),"")</f>
        <v>35</v>
      </c>
      <c r="BC41" s="117">
        <f>IFERROR(INDEX($C$42:$I$67,$P50,COLUMNS($AW$31:BB39)),"")</f>
        <v>40</v>
      </c>
      <c r="BD41" s="117">
        <f>IFERROR(INDEX($C$42:$I$67,$P50,COLUMNS($AW$31:BC39)),"")</f>
        <v>35</v>
      </c>
      <c r="BE41" s="117">
        <f>IFERROR(INDEX($C$42:$J$67,$P50,COLUMNS($AW$31:BD39)),"")</f>
        <v>40</v>
      </c>
      <c r="BF41" s="117">
        <f>IFERROR(INDEX($C$42:$L$67,$P50,COLUMNS($AW$31:BE39)),"")</f>
        <v>35</v>
      </c>
      <c r="BG41" s="536">
        <f>IFERROR(INDEX($C$42:$L$67,$P50,COLUMNS($AW$31:BF39)),"")</f>
        <v>45</v>
      </c>
      <c r="BI41" s="490" t="str">
        <f>IFERROR(INDEX($W$41:$AC$64,$AJ49,COLUMNS($BH$33:BH41)),"")</f>
        <v>Deaf or serious hearing impairment</v>
      </c>
      <c r="BJ41" s="348">
        <f>IFERROR(INDEX($W$41:$AC$64,$AJ49,COLUMNS($BH$33:BI41)),"")</f>
        <v>2.3174366420622393E-3</v>
      </c>
      <c r="BK41" s="348">
        <f>IFERROR(INDEX($W$41:$AC$64,$AJ49,COLUMNS($BH$33:BJ41)),"")</f>
        <v>1.972284135656996E-3</v>
      </c>
      <c r="BL41" s="348">
        <f>IFERROR(INDEX($W$41:$AC$64,$AJ49,COLUMNS($BH$33:BK41)),"")</f>
        <v>1.9608829000955304E-3</v>
      </c>
      <c r="BM41" s="348">
        <f>IFERROR(INDEX($W$41:$AC$64,$AJ49,COLUMNS($BH$33:BL41)),"")</f>
        <v>1.7296686103199937E-3</v>
      </c>
      <c r="BN41" s="348">
        <f>IFERROR(INDEX($W$41:$AC$64,$AJ49,COLUMNS($BH$33:BM41)),"")</f>
        <v>1.6639204681046149E-3</v>
      </c>
      <c r="BO41" s="348">
        <f>IFERROR(INDEX($W$41:$AC$64,$AJ49,COLUMNS($BH$33:BN41)),"")</f>
        <v>1.5267039606517497E-3</v>
      </c>
      <c r="BP41" s="348">
        <f>IFERROR(INDEX($W$41:$AD$64,$AJ49,COLUMNS($BH$33:BO41)),"")</f>
        <v>1.6494845360824743E-3</v>
      </c>
      <c r="BQ41" s="348">
        <f>IFERROR(INDEX($W$41:$AE$64,$AJ49,COLUMNS($BH$33:BP41)),"")</f>
        <v>1.4033680834001604E-3</v>
      </c>
      <c r="BR41" s="348">
        <f>IFERROR(INDEX($W$41:$AF$64,$AJ49,COLUMNS($BH$33:BQ41)),"")</f>
        <v>1.7458777885548012E-3</v>
      </c>
    </row>
    <row r="42" spans="3:70">
      <c r="C42" s="128" t="s">
        <v>276</v>
      </c>
      <c r="D42" s="263">
        <v>17525</v>
      </c>
      <c r="E42" s="263">
        <v>17950</v>
      </c>
      <c r="F42" s="263">
        <v>18645</v>
      </c>
      <c r="G42" s="263">
        <v>19120</v>
      </c>
      <c r="H42" s="263">
        <v>21640</v>
      </c>
      <c r="I42" s="263">
        <v>22350</v>
      </c>
      <c r="J42" s="263">
        <v>22970</v>
      </c>
      <c r="K42" s="263">
        <v>23020</v>
      </c>
      <c r="L42" s="263">
        <v>22640</v>
      </c>
      <c r="M42" s="128" t="s">
        <v>526</v>
      </c>
      <c r="N42" s="128">
        <f>ROWS($M$42:M42)</f>
        <v>1</v>
      </c>
      <c r="O42" s="128">
        <f>IF($AY$3=M42,N42,"")</f>
        <v>1</v>
      </c>
      <c r="P42" s="128">
        <f>IFERROR(SMALL($O$42:$O$67,ROWS($O$42:O42)),"")</f>
        <v>1</v>
      </c>
      <c r="W42" s="128" t="s">
        <v>272</v>
      </c>
      <c r="X42" s="138">
        <v>3.5048791607263799E-3</v>
      </c>
      <c r="Y42" s="138">
        <v>3.7139403660646619E-3</v>
      </c>
      <c r="Z42" s="138">
        <v>3.4441148373472773E-3</v>
      </c>
      <c r="AA42" s="138">
        <v>3.802305796514866E-3</v>
      </c>
      <c r="AB42" s="138">
        <v>3.374255559793201E-3</v>
      </c>
      <c r="AC42" s="138">
        <v>3.8167599016293743E-3</v>
      </c>
      <c r="AD42" s="138">
        <v>4.1237113402061857E-3</v>
      </c>
      <c r="AE42" s="138">
        <v>5.012028869286287E-3</v>
      </c>
      <c r="AF42" s="469">
        <v>5.0436469447138702E-3</v>
      </c>
      <c r="AG42" s="128" t="s">
        <v>526</v>
      </c>
      <c r="AH42" s="128">
        <f>ROWS($M$41:AG42)</f>
        <v>2</v>
      </c>
      <c r="AI42" s="128">
        <f t="shared" ref="AI42:AI64" si="2">IF($AY$3=AG42,AH42,"")</f>
        <v>2</v>
      </c>
      <c r="AJ42" s="128">
        <f>IFERROR(SMALL($AI$41:$AI$67,ROWS($O$41:AI42)),"")</f>
        <v>2</v>
      </c>
      <c r="AX42" s="376" t="str">
        <f>IFERROR(INDEX($C$42:$I$67,$P51,COLUMNS($AW$31:AW40)),"")</f>
        <v>General learning disability (such as Downs syndrome)</v>
      </c>
      <c r="AY42" s="668">
        <f>IFERROR(INDEX($C$42:$I$67,$P51,COLUMNS($AW$31:AX40)),"")</f>
        <v>5</v>
      </c>
      <c r="AZ42" s="117">
        <f>IFERROR(INDEX($C$42:$I$67,$P51,COLUMNS($AW$31:AY40)),"")</f>
        <v>5</v>
      </c>
      <c r="BA42" s="117">
        <f>IFERROR(INDEX($C$42:$I$67,$P51,COLUMNS($AW$31:AZ40)),"")</f>
        <v>0</v>
      </c>
      <c r="BB42" s="117">
        <f>IFERROR(INDEX($C$42:$I$67,$P51,COLUMNS($AW$31:BA40)),"")</f>
        <v>0</v>
      </c>
      <c r="BC42" s="117">
        <f>IFERROR(INDEX($C$42:$I$67,$P51,COLUMNS($AW$31:BB40)),"")</f>
        <v>10</v>
      </c>
      <c r="BD42" s="117">
        <f>IFERROR(INDEX($C$42:$I$67,$P51,COLUMNS($AW$31:BC40)),"")</f>
        <v>5</v>
      </c>
      <c r="BE42" s="117">
        <f>IFERROR(INDEX($C$42:$J$67,$P51,COLUMNS($AW$31:BD40)),"")</f>
        <v>10</v>
      </c>
      <c r="BF42" s="117">
        <f>IFERROR(INDEX($C$42:$L$67,$P51,COLUMNS($AW$31:BE40)),"")</f>
        <v>5</v>
      </c>
      <c r="BG42" s="536">
        <f>IFERROR(INDEX($C$42:$L$67,$P51,COLUMNS($AW$31:BF40)),"")</f>
        <v>10</v>
      </c>
      <c r="BI42" s="490" t="str">
        <f>IFERROR(INDEX($W$41:$AC$64,$AJ50,COLUMNS($BH$33:BH42)),"")</f>
        <v>General learning disability (such as Downs syndrome)</v>
      </c>
      <c r="BJ42" s="348">
        <f>IFERROR(INDEX($W$41:$AC$64,$AJ50,COLUMNS($BH$33:BI42)),"")</f>
        <v>2.1081979914143638E-4</v>
      </c>
      <c r="BK42" s="348">
        <f>IFERROR(INDEX($W$41:$AC$64,$AJ50,COLUMNS($BH$33:BJ42)),"")</f>
        <v>1.5582966570900679E-4</v>
      </c>
      <c r="BL42" s="348">
        <f>IFERROR(INDEX($W$41:$AC$64,$AJ50,COLUMNS($BH$33:BK42)),"")</f>
        <v>1.0055809744079642E-4</v>
      </c>
      <c r="BM42" s="348">
        <f>IFERROR(INDEX($W$41:$AC$64,$AJ50,COLUMNS($BH$33:BL42)),"")</f>
        <v>9.8838206303999632E-5</v>
      </c>
      <c r="BN42" s="348">
        <f>IFERROR(INDEX($W$41:$AC$64,$AJ50,COLUMNS($BH$33:BM42)),"")</f>
        <v>3.5029904591676105E-4</v>
      </c>
      <c r="BO42" s="348">
        <f>IFERROR(INDEX($W$41:$AC$64,$AJ50,COLUMNS($BH$33:BN42)),"")</f>
        <v>2.9685910346006247E-4</v>
      </c>
      <c r="BP42" s="348">
        <f>IFERROR(INDEX($W$41:$AD$64,$AJ50,COLUMNS($BH$33:BO42)),"")</f>
        <v>4.1237113402061858E-4</v>
      </c>
      <c r="BQ42" s="348">
        <f>IFERROR(INDEX($W$41:$AE$64,$AJ50,COLUMNS($BH$33:BP42)),"")</f>
        <v>2.0048115477145148E-4</v>
      </c>
      <c r="BR42" s="348">
        <f>IFERROR(INDEX($W$41:$AF$64,$AJ50,COLUMNS($BH$33:BQ42)),"")</f>
        <v>3.8797284190106692E-4</v>
      </c>
    </row>
    <row r="43" spans="3:70">
      <c r="C43" s="128" t="s">
        <v>272</v>
      </c>
      <c r="D43" s="263">
        <v>65</v>
      </c>
      <c r="E43" s="263">
        <v>70</v>
      </c>
      <c r="F43" s="263">
        <v>70</v>
      </c>
      <c r="G43" s="263">
        <v>75</v>
      </c>
      <c r="H43" s="263">
        <v>75</v>
      </c>
      <c r="I43" s="263">
        <v>90</v>
      </c>
      <c r="J43" s="263">
        <v>100</v>
      </c>
      <c r="K43" s="263">
        <v>125</v>
      </c>
      <c r="L43" s="263">
        <v>130</v>
      </c>
      <c r="M43" s="128" t="s">
        <v>526</v>
      </c>
      <c r="N43" s="128">
        <f>ROWS($M$42:M43)</f>
        <v>2</v>
      </c>
      <c r="O43" s="128">
        <f t="shared" ref="O43:O67" si="3">IF($AY$3=M43,N43,"")</f>
        <v>2</v>
      </c>
      <c r="P43" s="128">
        <f>IFERROR(SMALL($O$42:$O$67,ROWS($O$42:O43)),"")</f>
        <v>2</v>
      </c>
      <c r="W43" s="128" t="s">
        <v>258</v>
      </c>
      <c r="X43" s="138">
        <v>7.9515957741171268E-3</v>
      </c>
      <c r="Y43" s="138">
        <v>7.7473315468327879E-3</v>
      </c>
      <c r="Z43" s="138">
        <v>7.2954899693297801E-3</v>
      </c>
      <c r="AA43" s="138">
        <v>7.6233908522274916E-3</v>
      </c>
      <c r="AB43" s="138">
        <v>7.5743411203351655E-3</v>
      </c>
      <c r="AC43" s="138">
        <v>7.2641422616677278E-3</v>
      </c>
      <c r="AD43" s="138">
        <v>7.6288659793814434E-3</v>
      </c>
      <c r="AE43" s="138">
        <v>7.8187650360866078E-3</v>
      </c>
      <c r="AF43" s="469">
        <v>8.3414161008729393E-3</v>
      </c>
      <c r="AG43" s="128" t="s">
        <v>526</v>
      </c>
      <c r="AH43" s="128">
        <f>ROWS($M$41:AG43)</f>
        <v>3</v>
      </c>
      <c r="AI43" s="128">
        <f t="shared" si="2"/>
        <v>3</v>
      </c>
      <c r="AJ43" s="128">
        <f>IFERROR(SMALL($AI$41:$AI$67,ROWS($O$41:AI43)),"")</f>
        <v>3</v>
      </c>
      <c r="AX43" s="376" t="str">
        <f>IFERROR(INDEX($C$42:$I$67,$P52,COLUMNS($AW$31:AW41)),"")</f>
        <v>Two or more impairments and/or disabling medical conditions</v>
      </c>
      <c r="AY43" s="668">
        <f>IFERROR(INDEX($C$42:$I$67,$P52,COLUMNS($AW$31:AX41)),"")</f>
        <v>30</v>
      </c>
      <c r="AZ43" s="117">
        <f>IFERROR(INDEX($C$42:$I$67,$P52,COLUMNS($AW$31:AY41)),"")</f>
        <v>30</v>
      </c>
      <c r="BA43" s="117">
        <f>IFERROR(INDEX($C$42:$I$67,$P52,COLUMNS($AW$31:AZ41)),"")</f>
        <v>30</v>
      </c>
      <c r="BB43" s="117">
        <f>IFERROR(INDEX($C$42:$I$67,$P52,COLUMNS($AW$31:BA41)),"")</f>
        <v>40</v>
      </c>
      <c r="BC43" s="117">
        <f>IFERROR(INDEX($C$42:$I$67,$P52,COLUMNS($AW$31:BB41)),"")</f>
        <v>55</v>
      </c>
      <c r="BD43" s="117">
        <f>IFERROR(INDEX($C$42:$I$67,$P52,COLUMNS($AW$31:BC41)),"")</f>
        <v>60</v>
      </c>
      <c r="BE43" s="117">
        <f>IFERROR(INDEX($C$42:$J$67,$P52,COLUMNS($AW$31:BD41)),"")</f>
        <v>70</v>
      </c>
      <c r="BF43" s="117">
        <f>IFERROR(INDEX($C$42:$L$67,$P52,COLUMNS($AW$31:BE41)),"")</f>
        <v>0</v>
      </c>
      <c r="BG43" s="536">
        <f>IFERROR(INDEX($C$42:$L$67,$P52,COLUMNS($AW$31:BF41)),"")</f>
        <v>1290</v>
      </c>
      <c r="BI43" s="490" t="str">
        <f>IFERROR(INDEX($W$41:$AC$64,$AJ51,COLUMNS($BH$33:BH43)),"")</f>
        <v>Two or more impairments and/or disabling medical conditions</v>
      </c>
      <c r="BJ43" s="348">
        <f>IFERROR(INDEX($W$41:$AC$64,$AJ51,COLUMNS($BH$33:BI43)),"")</f>
        <v>1.6686387102044689E-3</v>
      </c>
      <c r="BK43" s="348">
        <f>IFERROR(INDEX($W$41:$AC$64,$AJ51,COLUMNS($BH$33:BJ43)),"")</f>
        <v>1.6102398789930702E-3</v>
      </c>
      <c r="BL43" s="348">
        <f>IFERROR(INDEX($W$41:$AC$64,$AJ51,COLUMNS($BH$33:BK43)),"")</f>
        <v>1.6089295590527427E-3</v>
      </c>
      <c r="BM43" s="348">
        <f>IFERROR(INDEX($W$41:$AC$64,$AJ51,COLUMNS($BH$33:BL43)),"")</f>
        <v>1.9273450229279929E-3</v>
      </c>
      <c r="BN43" s="348">
        <f>IFERROR(INDEX($W$41:$AC$64,$AJ51,COLUMNS($BH$33:BM43)),"")</f>
        <v>2.3956076002632498E-3</v>
      </c>
      <c r="BO43" s="348">
        <f>IFERROR(INDEX($W$41:$AC$64,$AJ51,COLUMNS($BH$33:BN43)),"")</f>
        <v>2.4503598568460586E-3</v>
      </c>
      <c r="BP43" s="348">
        <f>IFERROR(INDEX($W$41:$AD$64,$AJ51,COLUMNS($BH$33:BO43)),"")</f>
        <v>2.8865979381443299E-3</v>
      </c>
      <c r="BQ43" s="348">
        <f>IFERROR(INDEX($W$41:$AE$64,$AJ51,COLUMNS($BH$33:BP43)),"")</f>
        <v>1.1226944667201283E-2</v>
      </c>
      <c r="BR43" s="348">
        <f>IFERROR(INDEX($W$41:$AF$64,$AJ51,COLUMNS($BH$33:BQ43)),"")</f>
        <v>5.0048496605237636E-2</v>
      </c>
    </row>
    <row r="44" spans="3:70" ht="15" thickBot="1">
      <c r="C44" s="128" t="s">
        <v>258</v>
      </c>
      <c r="D44" s="263">
        <v>150</v>
      </c>
      <c r="E44" s="263">
        <v>150</v>
      </c>
      <c r="F44" s="263">
        <v>145</v>
      </c>
      <c r="G44" s="263">
        <v>155</v>
      </c>
      <c r="H44" s="263">
        <v>175</v>
      </c>
      <c r="I44" s="263">
        <v>170</v>
      </c>
      <c r="J44" s="263">
        <v>185</v>
      </c>
      <c r="K44" s="263">
        <v>195</v>
      </c>
      <c r="L44" s="263">
        <v>215</v>
      </c>
      <c r="M44" s="128" t="s">
        <v>526</v>
      </c>
      <c r="N44" s="128">
        <f>ROWS($M$42:M44)</f>
        <v>3</v>
      </c>
      <c r="O44" s="128">
        <f t="shared" si="3"/>
        <v>3</v>
      </c>
      <c r="P44" s="128">
        <f>IFERROR(SMALL($O$42:$O$67,ROWS($O$42:O44)),"")</f>
        <v>3</v>
      </c>
      <c r="W44" s="128" t="s">
        <v>260</v>
      </c>
      <c r="X44" s="138">
        <v>2.7406573888386727E-3</v>
      </c>
      <c r="Y44" s="138">
        <v>2.4932746513441086E-3</v>
      </c>
      <c r="Z44" s="138">
        <v>2.7653476796219018E-3</v>
      </c>
      <c r="AA44" s="138">
        <v>3.4558778834193477E-3</v>
      </c>
      <c r="AB44" s="138">
        <v>3.6496781846452539E-3</v>
      </c>
      <c r="AC44" s="138">
        <v>3.9910586038037826E-3</v>
      </c>
      <c r="AD44" s="138">
        <v>4.7422680412371136E-3</v>
      </c>
      <c r="AE44" s="138">
        <v>4.8115477145148355E-3</v>
      </c>
      <c r="AF44" s="469">
        <v>5.8195926285160042E-3</v>
      </c>
      <c r="AG44" s="128" t="s">
        <v>526</v>
      </c>
      <c r="AH44" s="128">
        <f>ROWS($M$41:AG44)</f>
        <v>4</v>
      </c>
      <c r="AI44" s="128">
        <f t="shared" si="2"/>
        <v>4</v>
      </c>
      <c r="AJ44" s="128">
        <f>IFERROR(SMALL($AI$41:$AI$67,ROWS($O$41:AI44)),"")</f>
        <v>4</v>
      </c>
      <c r="AX44" s="376" t="str">
        <f>IFERROR(INDEX($C$42:$I$67,$P53,COLUMNS($AW$31:AW42)),"")</f>
        <v>Information refused</v>
      </c>
      <c r="AY44" s="668">
        <f>IFERROR(INDEX($C$42:$I$67,$P53,COLUMNS($AW$31:AX42)),"")</f>
        <v>930</v>
      </c>
      <c r="AZ44" s="117">
        <f>IFERROR(INDEX($C$42:$I$67,$P53,COLUMNS($AW$31:AY42)),"")</f>
        <v>785</v>
      </c>
      <c r="BA44" s="117">
        <f>IFERROR(INDEX($C$42:$I$67,$P53,COLUMNS($AW$31:AZ42)),"")</f>
        <v>730</v>
      </c>
      <c r="BB44" s="117">
        <f>IFERROR(INDEX($C$42:$I$67,$P53,COLUMNS($AW$31:BA42)),"")</f>
        <v>540</v>
      </c>
      <c r="BC44" s="117">
        <f>IFERROR(INDEX($C$42:$I$67,$P53,COLUMNS($AW$31:BB42)),"")</f>
        <v>515</v>
      </c>
      <c r="BD44" s="117">
        <f>IFERROR(INDEX($C$42:$I$67,$P53,COLUMNS($AW$31:BC42)),"")</f>
        <v>505</v>
      </c>
      <c r="BE44" s="117">
        <f>IFERROR(INDEX($C$42:$J$67,$P53,COLUMNS($AW$31:BD42)),"")</f>
        <v>495</v>
      </c>
      <c r="BF44" s="117">
        <f>IFERROR(INDEX($C$42:$L$67,$P53,COLUMNS($AW$31:BE42)),"")</f>
        <v>860</v>
      </c>
      <c r="BG44" s="536">
        <f>IFERROR(INDEX($C$42:$L$67,$P53,COLUMNS($AW$31:BF42)),"")</f>
        <v>480</v>
      </c>
      <c r="BI44" s="491" t="str">
        <f>IFERROR(INDEX($W$41:$AC$64,$AJ52,COLUMNS($BH$33:BH44)),"")</f>
        <v>Information refused</v>
      </c>
      <c r="BJ44" s="633">
        <f>IFERROR(INDEX($W$41:$AC$64,$AJ52,COLUMNS($BH$33:BI44)),"")</f>
        <v>4.9135770585894578E-2</v>
      </c>
      <c r="BK44" s="633">
        <f>IFERROR(INDEX($W$41:$AC$64,$AJ52,COLUMNS($BH$33:BJ44)),"")</f>
        <v>4.0735432912991469E-2</v>
      </c>
      <c r="BL44" s="633">
        <f>IFERROR(INDEX($W$41:$AC$64,$AJ52,COLUMNS($BH$33:BK44)),"")</f>
        <v>3.6655437679119107E-2</v>
      </c>
      <c r="BM44" s="633">
        <f>IFERROR(INDEX($W$41:$AC$64,$AJ52,COLUMNS($BH$33:BL44)),"")</f>
        <v>2.659439617021718E-2</v>
      </c>
      <c r="BN44" s="633">
        <f>IFERROR(INDEX($W$41:$AC$64,$AJ52,COLUMNS($BH$33:BM44)),"")</f>
        <v>2.2493577485930019E-2</v>
      </c>
      <c r="BO44" s="633">
        <f>IFERROR(INDEX($W$41:$AC$64,$AJ52,COLUMNS($BH$33:BN44)),"")</f>
        <v>2.1486237824005806E-2</v>
      </c>
      <c r="BP44" s="633">
        <f>IFERROR(INDEX($W$41:$AD$64,$AJ52,COLUMNS($BH$33:BO44)),"")</f>
        <v>2.041237113402062E-2</v>
      </c>
      <c r="BQ44" s="633">
        <f>IFERROR(INDEX($W$41:$AE$64,$AJ52,COLUMNS($BH$33:BP44)),"")</f>
        <v>3.4482758620689655E-2</v>
      </c>
      <c r="BR44" s="633">
        <f>IFERROR(INDEX($W$41:$AF$64,$AJ52,COLUMNS($BH$33:BQ44)),"")</f>
        <v>1.8622696411251211E-2</v>
      </c>
    </row>
    <row r="45" spans="3:70">
      <c r="C45" s="128" t="s">
        <v>260</v>
      </c>
      <c r="D45" s="263">
        <v>50</v>
      </c>
      <c r="E45" s="263">
        <v>50</v>
      </c>
      <c r="F45" s="263">
        <v>55</v>
      </c>
      <c r="G45" s="263">
        <v>70</v>
      </c>
      <c r="H45" s="263">
        <v>85</v>
      </c>
      <c r="I45" s="263">
        <v>95</v>
      </c>
      <c r="J45" s="263">
        <v>115</v>
      </c>
      <c r="K45" s="263">
        <v>120</v>
      </c>
      <c r="L45" s="263">
        <v>150</v>
      </c>
      <c r="M45" s="128" t="s">
        <v>526</v>
      </c>
      <c r="N45" s="128">
        <f>ROWS($M$42:M45)</f>
        <v>4</v>
      </c>
      <c r="O45" s="128">
        <f t="shared" si="3"/>
        <v>4</v>
      </c>
      <c r="P45" s="128">
        <f>IFERROR(SMALL($O$42:$O$67,ROWS($O$42:O45)),"")</f>
        <v>4</v>
      </c>
      <c r="W45" s="128" t="s">
        <v>262</v>
      </c>
      <c r="X45" s="138">
        <v>3.1622969871215457E-3</v>
      </c>
      <c r="Y45" s="138">
        <v>3.0127068703741313E-3</v>
      </c>
      <c r="Z45" s="138">
        <v>2.7150686309015035E-3</v>
      </c>
      <c r="AA45" s="138">
        <v>3.1134034985759885E-3</v>
      </c>
      <c r="AB45" s="138">
        <v>3.1526914132508493E-3</v>
      </c>
      <c r="AC45" s="138">
        <v>3.0109994779520619E-3</v>
      </c>
      <c r="AD45" s="138">
        <v>3.2989690721649486E-3</v>
      </c>
      <c r="AE45" s="138">
        <v>3.4081796311146752E-3</v>
      </c>
      <c r="AF45" s="469">
        <v>3.2977691561590691E-3</v>
      </c>
      <c r="AG45" s="128" t="s">
        <v>526</v>
      </c>
      <c r="AH45" s="128">
        <f>ROWS($M$41:AG45)</f>
        <v>5</v>
      </c>
      <c r="AI45" s="128">
        <f t="shared" si="2"/>
        <v>5</v>
      </c>
      <c r="AJ45" s="128">
        <f>IFERROR(SMALL($AI$41:$AI$67,ROWS($O$41:AI45)),"")</f>
        <v>5</v>
      </c>
      <c r="AX45" s="670" t="str">
        <f>IFERROR(INDEX($C$42:$I$67,$P54,COLUMNS($AW$31:AW43)),"")</f>
        <v xml:space="preserve">Total </v>
      </c>
      <c r="AY45" s="677">
        <f>IFERROR(INDEX($C$42:$I$67,$P54,COLUMNS($AW$31:AX43)),"")</f>
        <v>18975</v>
      </c>
      <c r="AZ45" s="678">
        <f>IFERROR(INDEX($C$42:$I$67,$P54,COLUMNS($AW$31:AY43)),"")</f>
        <v>19250</v>
      </c>
      <c r="BA45" s="678">
        <f>IFERROR(INDEX($C$42:$I$67,$P54,COLUMNS($AW$31:AZ43)),"")</f>
        <v>19890</v>
      </c>
      <c r="BB45" s="678">
        <f>IFERROR(INDEX($C$42:$I$67,$P54,COLUMNS($AW$31:BA43)),"")</f>
        <v>20235</v>
      </c>
      <c r="BC45" s="678">
        <f>IFERROR(INDEX($C$42:$I$67,$P54,COLUMNS($AW$31:BB43)),"")</f>
        <v>22840</v>
      </c>
      <c r="BD45" s="678">
        <f>IFERROR(INDEX($C$42:$I$67,$P54,COLUMNS($AW$31:BC43)),"")</f>
        <v>23580</v>
      </c>
      <c r="BE45" s="678">
        <f>IFERROR(INDEX($C$42:$J$67,$P54,COLUMNS($AW$31:BD43)),"")</f>
        <v>24250</v>
      </c>
      <c r="BF45" s="678">
        <f>IFERROR(INDEX($C$42:$L$67,$P54,COLUMNS($AW$31:BE43)),"")</f>
        <v>24940</v>
      </c>
      <c r="BG45" s="679">
        <f>IFERROR(INDEX($C$42:$L$67,$P54,COLUMNS($AW$31:BF43)),"")</f>
        <v>25775</v>
      </c>
      <c r="BI45" s="265" t="str">
        <f>IFERROR(INDEX($C$41:$I$64,$P53,COLUMNS($AV$42:BH54)),"")</f>
        <v/>
      </c>
      <c r="BJ45" s="265" t="str">
        <f>IFERROR(INDEX($C$41:$I$64,$P53,COLUMNS($AV$42:BI54)),"")</f>
        <v/>
      </c>
      <c r="BK45" s="265" t="str">
        <f>IFERROR(INDEX($C$41:$I$64,$P53,COLUMNS($AV$42:BJ54)),"")</f>
        <v/>
      </c>
      <c r="BL45" s="265" t="str">
        <f>IFERROR(INDEX($C$41:$I$64,$P53,COLUMNS($AV$42:BK54)),"")</f>
        <v/>
      </c>
      <c r="BM45" s="265" t="str">
        <f>IFERROR(INDEX($C$41:$I$64,$P53,COLUMNS($AV$42:BL54)),"")</f>
        <v/>
      </c>
      <c r="BN45" s="265" t="str">
        <f>IFERROR(INDEX($C$41:$I$64,$P53,COLUMNS($AV$42:BM54)),"")</f>
        <v/>
      </c>
      <c r="BO45" s="265" t="str">
        <f>IFERROR(INDEX($C$41:$I$64,$P53,COLUMNS($AV$42:BN54)),"")</f>
        <v/>
      </c>
    </row>
    <row r="46" spans="3:70">
      <c r="C46" s="128" t="s">
        <v>262</v>
      </c>
      <c r="D46" s="263">
        <v>60</v>
      </c>
      <c r="E46" s="263">
        <v>60</v>
      </c>
      <c r="F46" s="263">
        <v>55</v>
      </c>
      <c r="G46" s="263">
        <v>65</v>
      </c>
      <c r="H46" s="263">
        <v>70</v>
      </c>
      <c r="I46" s="263">
        <v>70</v>
      </c>
      <c r="J46" s="263">
        <v>80</v>
      </c>
      <c r="K46" s="263">
        <v>85</v>
      </c>
      <c r="L46" s="263">
        <v>85</v>
      </c>
      <c r="M46" s="128" t="s">
        <v>526</v>
      </c>
      <c r="N46" s="128">
        <f>ROWS($M$42:M46)</f>
        <v>5</v>
      </c>
      <c r="O46" s="128">
        <f t="shared" si="3"/>
        <v>5</v>
      </c>
      <c r="P46" s="128">
        <f>IFERROR(SMALL($O$42:$O$67,ROWS($O$42:O46)),"")</f>
        <v>5</v>
      </c>
      <c r="W46" s="128" t="s">
        <v>442</v>
      </c>
      <c r="X46" s="138">
        <v>3.9581417288804679E-4</v>
      </c>
      <c r="Y46" s="138">
        <v>4.1554577522401814E-4</v>
      </c>
      <c r="Z46" s="138">
        <v>4.0223238976318568E-4</v>
      </c>
      <c r="AA46" s="138">
        <v>4.4477192836799836E-4</v>
      </c>
      <c r="AB46" s="138">
        <v>6.5681071109392698E-4</v>
      </c>
      <c r="AC46" s="138">
        <v>7.6335198032587484E-4</v>
      </c>
      <c r="AD46" s="138">
        <v>8.2474226804123715E-4</v>
      </c>
      <c r="AE46" s="138">
        <v>1.0024057738572574E-3</v>
      </c>
      <c r="AF46" s="469">
        <v>1.3579049466537342E-3</v>
      </c>
      <c r="AG46" s="128" t="s">
        <v>526</v>
      </c>
      <c r="AH46" s="128">
        <f>ROWS($M$41:AG46)</f>
        <v>6</v>
      </c>
      <c r="AI46" s="128">
        <f t="shared" si="2"/>
        <v>6</v>
      </c>
      <c r="AJ46" s="128">
        <f>IFERROR(SMALL($AI$41:$AI$67,ROWS($O$41:AI46)),"")</f>
        <v>6</v>
      </c>
      <c r="AX46" s="377" t="s">
        <v>550</v>
      </c>
      <c r="AY46" s="377"/>
      <c r="AZ46" s="377"/>
      <c r="BA46" s="377"/>
      <c r="BB46" s="377"/>
      <c r="BC46" s="377"/>
      <c r="BD46" s="377"/>
      <c r="BE46" s="375"/>
      <c r="BF46" s="117"/>
      <c r="BG46" s="117"/>
      <c r="BI46" s="265" t="str">
        <f>IFERROR(INDEX($C$41:$I$64,$P54,COLUMNS($AV$42:BH55)),"")</f>
        <v/>
      </c>
      <c r="BJ46" s="265" t="str">
        <f>IFERROR(INDEX($C$41:$I$64,$P54,COLUMNS($AV$42:BI55)),"")</f>
        <v/>
      </c>
      <c r="BK46" s="265" t="str">
        <f>IFERROR(INDEX($C$41:$I$64,$P54,COLUMNS($AV$42:BJ55)),"")</f>
        <v/>
      </c>
      <c r="BL46" s="265" t="str">
        <f>IFERROR(INDEX($C$41:$I$64,$P54,COLUMNS($AV$42:BK55)),"")</f>
        <v/>
      </c>
      <c r="BM46" s="265" t="str">
        <f>IFERROR(INDEX($C$41:$I$64,$P54,COLUMNS($AV$42:BL55)),"")</f>
        <v/>
      </c>
      <c r="BN46" s="265" t="str">
        <f>IFERROR(INDEX($C$41:$I$64,$P54,COLUMNS($AV$42:BM55)),"")</f>
        <v/>
      </c>
      <c r="BO46" s="265" t="str">
        <f>IFERROR(INDEX($C$41:$I$64,$P54,COLUMNS($AV$42:BN55)),"")</f>
        <v/>
      </c>
    </row>
    <row r="47" spans="3:70">
      <c r="C47" s="128" t="s">
        <v>442</v>
      </c>
      <c r="D47" s="263">
        <v>10</v>
      </c>
      <c r="E47" s="263">
        <v>10</v>
      </c>
      <c r="F47" s="263">
        <v>10</v>
      </c>
      <c r="G47" s="263">
        <v>10</v>
      </c>
      <c r="H47" s="263">
        <v>15</v>
      </c>
      <c r="I47" s="263">
        <v>20</v>
      </c>
      <c r="J47" s="263">
        <v>20</v>
      </c>
      <c r="K47" s="263">
        <v>25</v>
      </c>
      <c r="L47" s="263">
        <v>35</v>
      </c>
      <c r="M47" s="128" t="s">
        <v>526</v>
      </c>
      <c r="N47" s="128">
        <f>ROWS($M$42:M47)</f>
        <v>6</v>
      </c>
      <c r="O47" s="128">
        <f t="shared" si="3"/>
        <v>6</v>
      </c>
      <c r="P47" s="128">
        <f>IFERROR(SMALL($O$42:$O$67,ROWS($O$42:O47)),"")</f>
        <v>6</v>
      </c>
      <c r="W47" s="128" t="s">
        <v>266</v>
      </c>
      <c r="X47" s="138">
        <v>4.4272157819701639E-3</v>
      </c>
      <c r="Y47" s="138">
        <v>4.9346060807852147E-3</v>
      </c>
      <c r="Z47" s="138">
        <v>5.0279048720398211E-3</v>
      </c>
      <c r="AA47" s="138">
        <v>5.5349395530239799E-3</v>
      </c>
      <c r="AB47" s="138">
        <v>6.4406858329870481E-3</v>
      </c>
      <c r="AC47" s="138">
        <v>6.7637226301207661E-3</v>
      </c>
      <c r="AD47" s="138">
        <v>6.1855670103092781E-3</v>
      </c>
      <c r="AE47" s="138">
        <v>7.0168404170008018E-3</v>
      </c>
      <c r="AF47" s="469">
        <v>7.5654704170708053E-3</v>
      </c>
      <c r="AG47" s="128" t="s">
        <v>526</v>
      </c>
      <c r="AH47" s="128">
        <f>ROWS($M$41:AG47)</f>
        <v>7</v>
      </c>
      <c r="AI47" s="128">
        <f t="shared" si="2"/>
        <v>7</v>
      </c>
      <c r="AJ47" s="128">
        <f>IFERROR(SMALL($AI$41:$AI$67,ROWS($O$41:AI47)),"")</f>
        <v>7</v>
      </c>
      <c r="AX47" s="128" t="str">
        <f>IFERROR(INDEX($C$42:$I$67,$P56,COLUMNS($AW$41:AW55)),"")</f>
        <v/>
      </c>
      <c r="AY47" s="128" t="str">
        <f>IFERROR(INDEX($C$42:$I$67,$P56,COLUMNS($AW$41:AX55)),"")</f>
        <v/>
      </c>
      <c r="AZ47" s="128" t="str">
        <f>IFERROR(INDEX($C$42:$I$67,$P56,COLUMNS($AW$41:AY55)),"")</f>
        <v/>
      </c>
      <c r="BA47" s="128" t="str">
        <f>IFERROR(INDEX($C$42:$I$67,$P56,COLUMNS($AW$41:AZ55)),"")</f>
        <v/>
      </c>
      <c r="BB47" s="128" t="str">
        <f>IFERROR(INDEX($C$42:$I$67,$P56,COLUMNS($AW$41:BA55)),"")</f>
        <v/>
      </c>
      <c r="BC47" s="128" t="str">
        <f>IFERROR(INDEX($C$42:$I$67,$P56,COLUMNS($AW$41:BB55)),"")</f>
        <v/>
      </c>
      <c r="BD47" s="128" t="str">
        <f>IFERROR(INDEX($C$42:$I$67,$P56,COLUMNS($AW$41:BC55)),"")</f>
        <v/>
      </c>
    </row>
    <row r="48" spans="3:70">
      <c r="C48" s="128" t="s">
        <v>266</v>
      </c>
      <c r="D48" s="263">
        <v>85</v>
      </c>
      <c r="E48" s="263">
        <v>95</v>
      </c>
      <c r="F48" s="263">
        <v>100</v>
      </c>
      <c r="G48" s="263">
        <v>110</v>
      </c>
      <c r="H48" s="263">
        <v>145</v>
      </c>
      <c r="I48" s="263">
        <v>160</v>
      </c>
      <c r="J48" s="263">
        <v>150</v>
      </c>
      <c r="K48" s="263">
        <v>175</v>
      </c>
      <c r="L48" s="263">
        <v>195</v>
      </c>
      <c r="M48" s="128" t="s">
        <v>526</v>
      </c>
      <c r="N48" s="128">
        <f>ROWS($M$42:M48)</f>
        <v>7</v>
      </c>
      <c r="O48" s="128">
        <f t="shared" si="3"/>
        <v>7</v>
      </c>
      <c r="P48" s="128">
        <f>IFERROR(SMALL($O$42:$O$67,ROWS($O$42:O48)),"")</f>
        <v>7</v>
      </c>
      <c r="W48" s="128" t="s">
        <v>268</v>
      </c>
      <c r="X48" s="138">
        <v>8.0480458322243335E-4</v>
      </c>
      <c r="Y48" s="138">
        <v>7.7239570969764358E-4</v>
      </c>
      <c r="Z48" s="138">
        <v>6.7876715772537588E-4</v>
      </c>
      <c r="AA48" s="138">
        <v>8.4012475358399689E-4</v>
      </c>
      <c r="AB48" s="138">
        <v>7.4438547257311722E-4</v>
      </c>
      <c r="AC48" s="138">
        <v>7.6335198032587484E-4</v>
      </c>
      <c r="AD48" s="138">
        <v>8.2474226804123715E-4</v>
      </c>
      <c r="AE48" s="138">
        <v>6.0144346431435444E-4</v>
      </c>
      <c r="AF48" s="469">
        <v>7.7594568380213384E-4</v>
      </c>
      <c r="AG48" s="128" t="s">
        <v>526</v>
      </c>
      <c r="AH48" s="128">
        <f>ROWS($M$41:AG48)</f>
        <v>8</v>
      </c>
      <c r="AI48" s="128">
        <f t="shared" si="2"/>
        <v>8</v>
      </c>
      <c r="AJ48" s="128">
        <f>IFERROR(SMALL($AI$41:$AI$67,ROWS($O$41:AI48)),"")</f>
        <v>8</v>
      </c>
    </row>
    <row r="49" spans="3:70" ht="18">
      <c r="C49" s="128" t="s">
        <v>268</v>
      </c>
      <c r="D49" s="263">
        <v>15</v>
      </c>
      <c r="E49" s="263">
        <v>15</v>
      </c>
      <c r="F49" s="263">
        <v>15</v>
      </c>
      <c r="G49" s="263">
        <v>15</v>
      </c>
      <c r="H49" s="263">
        <v>15</v>
      </c>
      <c r="I49" s="263">
        <v>20</v>
      </c>
      <c r="J49" s="263">
        <v>20</v>
      </c>
      <c r="K49" s="263">
        <v>15</v>
      </c>
      <c r="L49" s="263">
        <v>20</v>
      </c>
      <c r="M49" s="128" t="s">
        <v>526</v>
      </c>
      <c r="N49" s="128">
        <f>ROWS($M$42:M49)</f>
        <v>8</v>
      </c>
      <c r="O49" s="128">
        <f t="shared" si="3"/>
        <v>8</v>
      </c>
      <c r="P49" s="128">
        <f>IFERROR(SMALL($O$42:$O$67,ROWS($O$42:O49)),"")</f>
        <v>8</v>
      </c>
      <c r="W49" s="128" t="s">
        <v>551</v>
      </c>
      <c r="X49" s="138">
        <v>2.3174366420622393E-3</v>
      </c>
      <c r="Y49" s="138">
        <v>1.972284135656996E-3</v>
      </c>
      <c r="Z49" s="138">
        <v>1.9608829000955304E-3</v>
      </c>
      <c r="AA49" s="138">
        <v>1.7296686103199937E-3</v>
      </c>
      <c r="AB49" s="138">
        <v>1.6639204681046149E-3</v>
      </c>
      <c r="AC49" s="138">
        <v>1.5267039606517497E-3</v>
      </c>
      <c r="AD49" s="138">
        <v>1.6494845360824743E-3</v>
      </c>
      <c r="AE49" s="138">
        <v>1.4033680834001604E-3</v>
      </c>
      <c r="AF49" s="469">
        <v>1.7458777885548012E-3</v>
      </c>
      <c r="AG49" s="128" t="s">
        <v>526</v>
      </c>
      <c r="AH49" s="128">
        <f>ROWS($M$41:AG49)</f>
        <v>9</v>
      </c>
      <c r="AI49" s="128">
        <f t="shared" si="2"/>
        <v>9</v>
      </c>
      <c r="AJ49" s="128">
        <f>IFERROR(SMALL($AI$41:$AI$67,ROWS($O$41:AI49)),"")</f>
        <v>9</v>
      </c>
      <c r="AY49" s="907" t="s">
        <v>552</v>
      </c>
      <c r="AZ49" s="907"/>
      <c r="BA49" s="907"/>
      <c r="BB49" s="907"/>
      <c r="BC49" s="907"/>
      <c r="BD49" s="907"/>
      <c r="BE49" s="907"/>
      <c r="BF49" s="907"/>
      <c r="BG49" s="907"/>
      <c r="BH49" s="907"/>
      <c r="BI49" s="907"/>
      <c r="BJ49" s="907"/>
      <c r="BK49" s="907"/>
    </row>
    <row r="50" spans="3:70" ht="15" thickBot="1">
      <c r="C50" s="128" t="s">
        <v>551</v>
      </c>
      <c r="D50" s="263">
        <v>45</v>
      </c>
      <c r="E50" s="263">
        <v>40</v>
      </c>
      <c r="F50" s="263">
        <v>40</v>
      </c>
      <c r="G50" s="263">
        <v>35</v>
      </c>
      <c r="H50" s="263">
        <v>40</v>
      </c>
      <c r="I50" s="263">
        <v>35</v>
      </c>
      <c r="J50" s="263">
        <v>40</v>
      </c>
      <c r="K50" s="263">
        <v>35</v>
      </c>
      <c r="L50" s="263">
        <v>45</v>
      </c>
      <c r="M50" s="128" t="s">
        <v>526</v>
      </c>
      <c r="N50" s="128">
        <f>ROWS($M$42:M50)</f>
        <v>9</v>
      </c>
      <c r="O50" s="128">
        <f t="shared" si="3"/>
        <v>9</v>
      </c>
      <c r="P50" s="128">
        <f>IFERROR(SMALL($O$42:$O$67,ROWS($O$42:O50)),"")</f>
        <v>9</v>
      </c>
      <c r="W50" s="128" t="s">
        <v>553</v>
      </c>
      <c r="X50" s="138">
        <v>2.1081979914143638E-4</v>
      </c>
      <c r="Y50" s="138">
        <v>1.5582966570900679E-4</v>
      </c>
      <c r="Z50" s="138">
        <v>1.0055809744079642E-4</v>
      </c>
      <c r="AA50" s="138">
        <v>9.8838206303999632E-5</v>
      </c>
      <c r="AB50" s="138">
        <v>3.5029904591676105E-4</v>
      </c>
      <c r="AC50" s="138">
        <v>2.9685910346006247E-4</v>
      </c>
      <c r="AD50" s="138">
        <v>4.1237113402061858E-4</v>
      </c>
      <c r="AE50" s="138">
        <v>2.0048115477145148E-4</v>
      </c>
      <c r="AF50" s="469">
        <v>3.8797284190106692E-4</v>
      </c>
      <c r="AG50" s="128" t="s">
        <v>526</v>
      </c>
      <c r="AH50" s="128">
        <f>ROWS($M$41:AG50)</f>
        <v>10</v>
      </c>
      <c r="AI50" s="128">
        <f t="shared" si="2"/>
        <v>10</v>
      </c>
      <c r="AJ50" s="128">
        <f>IFERROR(SMALL($AI$41:$AI$67,ROWS($O$41:AI50)),"")</f>
        <v>10</v>
      </c>
    </row>
    <row r="51" spans="3:70">
      <c r="C51" s="128" t="s">
        <v>553</v>
      </c>
      <c r="D51" s="263">
        <v>5</v>
      </c>
      <c r="E51" s="263">
        <v>5</v>
      </c>
      <c r="F51" s="263">
        <v>0</v>
      </c>
      <c r="G51" s="263">
        <v>0</v>
      </c>
      <c r="H51" s="263">
        <v>10</v>
      </c>
      <c r="I51" s="263">
        <v>5</v>
      </c>
      <c r="J51" s="263">
        <v>10</v>
      </c>
      <c r="K51" s="263">
        <v>5</v>
      </c>
      <c r="L51" s="263">
        <v>10</v>
      </c>
      <c r="M51" s="128" t="s">
        <v>526</v>
      </c>
      <c r="N51" s="128">
        <f>ROWS($M$42:M51)</f>
        <v>10</v>
      </c>
      <c r="O51" s="128">
        <f t="shared" si="3"/>
        <v>10</v>
      </c>
      <c r="P51" s="128">
        <f>IFERROR(SMALL($O$42:$O$67,ROWS($O$42:O51)),"")</f>
        <v>10</v>
      </c>
      <c r="W51" s="128" t="s">
        <v>274</v>
      </c>
      <c r="X51" s="138">
        <v>1.6686387102044689E-3</v>
      </c>
      <c r="Y51" s="138">
        <v>1.6102398789930702E-3</v>
      </c>
      <c r="Z51" s="138">
        <v>1.6089295590527427E-3</v>
      </c>
      <c r="AA51" s="138">
        <v>1.9273450229279929E-3</v>
      </c>
      <c r="AB51" s="138">
        <v>2.3956076002632498E-3</v>
      </c>
      <c r="AC51" s="138">
        <v>2.4503598568460586E-3</v>
      </c>
      <c r="AD51" s="138">
        <v>2.8865979381443299E-3</v>
      </c>
      <c r="AE51" s="138">
        <v>1.1226944667201283E-2</v>
      </c>
      <c r="AF51" s="469">
        <v>5.0048496605237636E-2</v>
      </c>
      <c r="AG51" s="128" t="s">
        <v>526</v>
      </c>
      <c r="AH51" s="128">
        <f>ROWS($M$41:AG51)</f>
        <v>11</v>
      </c>
      <c r="AI51" s="128">
        <f t="shared" si="2"/>
        <v>11</v>
      </c>
      <c r="AJ51" s="128">
        <f>IFERROR(SMALL($AI$41:$AI$67,ROWS($O$41:AI51)),"")</f>
        <v>11</v>
      </c>
      <c r="AX51" s="529" t="s">
        <v>554</v>
      </c>
      <c r="AY51" s="379" t="s">
        <v>90</v>
      </c>
      <c r="AZ51" s="378" t="s">
        <v>91</v>
      </c>
      <c r="BA51" s="378" t="s">
        <v>92</v>
      </c>
      <c r="BB51" s="378" t="s">
        <v>93</v>
      </c>
      <c r="BC51" s="378" t="s">
        <v>94</v>
      </c>
      <c r="BD51" s="378" t="s">
        <v>95</v>
      </c>
      <c r="BE51" s="378" t="s">
        <v>96</v>
      </c>
      <c r="BF51" s="378" t="s">
        <v>97</v>
      </c>
      <c r="BG51" s="534" t="s">
        <v>98</v>
      </c>
      <c r="BI51" s="256" t="s">
        <v>554</v>
      </c>
      <c r="BJ51" s="526" t="s">
        <v>90</v>
      </c>
      <c r="BK51" s="526" t="s">
        <v>91</v>
      </c>
      <c r="BL51" s="526" t="s">
        <v>92</v>
      </c>
      <c r="BM51" s="526" t="s">
        <v>93</v>
      </c>
      <c r="BN51" s="526" t="s">
        <v>94</v>
      </c>
      <c r="BO51" s="526" t="s">
        <v>95</v>
      </c>
      <c r="BP51" s="526" t="s">
        <v>96</v>
      </c>
      <c r="BQ51" s="526" t="s">
        <v>97</v>
      </c>
      <c r="BR51" s="526" t="s">
        <v>98</v>
      </c>
    </row>
    <row r="52" spans="3:70">
      <c r="C52" s="128" t="s">
        <v>274</v>
      </c>
      <c r="D52" s="263">
        <v>30</v>
      </c>
      <c r="E52" s="263">
        <v>30</v>
      </c>
      <c r="F52" s="263">
        <v>30</v>
      </c>
      <c r="G52" s="263">
        <v>40</v>
      </c>
      <c r="H52" s="263">
        <v>55</v>
      </c>
      <c r="I52" s="263">
        <v>60</v>
      </c>
      <c r="J52" s="263">
        <v>70</v>
      </c>
      <c r="K52" s="128">
        <v>0</v>
      </c>
      <c r="L52" s="128">
        <v>1290</v>
      </c>
      <c r="M52" s="128" t="s">
        <v>526</v>
      </c>
      <c r="N52" s="128">
        <f>ROWS($M$42:M52)</f>
        <v>11</v>
      </c>
      <c r="O52" s="128">
        <f t="shared" si="3"/>
        <v>11</v>
      </c>
      <c r="P52" s="128">
        <f>IFERROR(SMALL($O$42:$O$67,ROWS($O$42:O52)),"")</f>
        <v>11</v>
      </c>
      <c r="W52" s="128" t="s">
        <v>555</v>
      </c>
      <c r="X52" s="138">
        <v>4.9135770585894578E-2</v>
      </c>
      <c r="Y52" s="138">
        <v>4.0735432912991469E-2</v>
      </c>
      <c r="Z52" s="138">
        <v>3.6655437679119107E-2</v>
      </c>
      <c r="AA52" s="138">
        <v>2.659439617021718E-2</v>
      </c>
      <c r="AB52" s="138">
        <v>2.2493577485930019E-2</v>
      </c>
      <c r="AC52" s="138">
        <v>2.1486237824005806E-2</v>
      </c>
      <c r="AD52" s="138">
        <v>2.041237113402062E-2</v>
      </c>
      <c r="AE52" s="138">
        <v>3.4482758620689655E-2</v>
      </c>
      <c r="AF52" s="469">
        <v>1.8622696411251211E-2</v>
      </c>
      <c r="AG52" s="128" t="s">
        <v>526</v>
      </c>
      <c r="AH52" s="128">
        <f>ROWS($M$41:AG52)</f>
        <v>12</v>
      </c>
      <c r="AI52" s="128">
        <f t="shared" si="2"/>
        <v>12</v>
      </c>
      <c r="AJ52" s="128">
        <f>IFERROR(SMALL($AI$41:$AI$67,ROWS($O$41:AI52)),"")</f>
        <v>12</v>
      </c>
      <c r="AX52" s="376" t="str">
        <f>IFERROR(INDEX($C$73:$I$84,$P73,COLUMNS($AW$49:AW49)),"")</f>
        <v>Asian, Asian Scottish or Asian British</v>
      </c>
      <c r="AY52" s="668">
        <f>IFERROR(INDEX($C$73:$I$84,$P73,COLUMNS($AW$49:AX49)),"")</f>
        <v>1240</v>
      </c>
      <c r="AZ52" s="117">
        <f>IFERROR(INDEX($C$73:$I$84,$P73,COLUMNS($AW$49:AY49)),"")</f>
        <v>1305</v>
      </c>
      <c r="BA52" s="117">
        <f>IFERROR(INDEX($C$73:$I$84,$P73,COLUMNS($AW$49:AZ49)),"")</f>
        <v>1340</v>
      </c>
      <c r="BB52" s="117">
        <f>IFERROR(INDEX($C$73:$I$84,$P73,COLUMNS($AW$49:BA49)),"")</f>
        <v>1390</v>
      </c>
      <c r="BC52" s="117">
        <f>IFERROR(INDEX($C$73:$I$84,$P73,COLUMNS($AW$49:BB49)),"")</f>
        <v>1655</v>
      </c>
      <c r="BD52" s="117">
        <f>IFERROR(INDEX($C$73:$I$84,$P73,COLUMNS($AW$49:BC49)),"")</f>
        <v>1730</v>
      </c>
      <c r="BE52" s="117">
        <f>IFERROR(INDEX($C$73:$J$84,$P73,COLUMNS($AW$49:BD49)),"")</f>
        <v>1955</v>
      </c>
      <c r="BF52" s="117">
        <f>IFERROR(INDEX($C$73:$L$84,$P73,COLUMNS($AW$49:BE49)),"")</f>
        <v>2140</v>
      </c>
      <c r="BG52" s="536">
        <f>IFERROR(INDEX($C$73:$L$84,$P73,COLUMNS($AW$49:BF49)),"")</f>
        <v>2290</v>
      </c>
      <c r="BI52" s="227" t="str">
        <f>IFERROR(INDEX($W$70:$AC$81,$AJ70,COLUMNS($BH$52:BH52)),"")</f>
        <v>Asian, Asian Scottish or Asian British</v>
      </c>
      <c r="BJ52" s="423">
        <f>IFERROR(INDEX($W$70:$AC$81,$AJ70,COLUMNS($BH$52:BI52)),"")</f>
        <v>7.2791312004696213E-2</v>
      </c>
      <c r="BK52" s="423">
        <f>IFERROR(INDEX($W$70:$AC$81,$AJ70,COLUMNS($BH$52:BJ52)),"")</f>
        <v>7.5433526011560698E-2</v>
      </c>
      <c r="BL52" s="423">
        <f>IFERROR(INDEX($W$70:$AC$81,$AJ70,COLUMNS($BH$52:BK52)),"")</f>
        <v>7.6571428571428568E-2</v>
      </c>
      <c r="BM52" s="423">
        <f>IFERROR(INDEX($W$70:$AC$81,$AJ70,COLUMNS($BH$52:BL52)),"")</f>
        <v>7.859768165111676E-2</v>
      </c>
      <c r="BN52" s="423">
        <f>IFERROR(INDEX($W$70:$AC$81,$AJ70,COLUMNS($BH$52:BM52)),"")</f>
        <v>8.3691529709228829E-2</v>
      </c>
      <c r="BO52" s="423">
        <f>IFERROR(INDEX($W$70:$AC$81,$AJ70,COLUMNS($BH$52:BN52)),"")</f>
        <v>8.6327345309381243E-2</v>
      </c>
      <c r="BP52" s="423">
        <f>IFERROR(INDEX($W$70:$AD$81,$AJ70,COLUMNS($BH$52:BO52)),"")</f>
        <v>9.490291262135922E-2</v>
      </c>
      <c r="BQ52" s="423">
        <f>IFERROR(INDEX($W$70:$AE$81,$AJ70,COLUMNS($BH$52:BP52)),"")</f>
        <v>0.10101486901109276</v>
      </c>
      <c r="BR52" s="423">
        <f>IFERROR(INDEX($W$70:$AF$81,$AJ70,COLUMNS($BH$52:BQ52)),"")</f>
        <v>8.8845780795344331E-2</v>
      </c>
    </row>
    <row r="53" spans="3:70">
      <c r="C53" s="128" t="s">
        <v>555</v>
      </c>
      <c r="D53" s="263">
        <v>930</v>
      </c>
      <c r="E53" s="263">
        <v>785</v>
      </c>
      <c r="F53" s="263">
        <v>730</v>
      </c>
      <c r="G53" s="263">
        <v>540</v>
      </c>
      <c r="H53" s="263">
        <v>515</v>
      </c>
      <c r="I53" s="263">
        <v>505</v>
      </c>
      <c r="J53" s="263">
        <v>495</v>
      </c>
      <c r="K53" s="263">
        <v>860</v>
      </c>
      <c r="L53" s="263">
        <v>480</v>
      </c>
      <c r="M53" s="128" t="s">
        <v>526</v>
      </c>
      <c r="N53" s="128">
        <f>ROWS($M$42:M53)</f>
        <v>12</v>
      </c>
      <c r="O53" s="128">
        <f t="shared" si="3"/>
        <v>12</v>
      </c>
      <c r="P53" s="128">
        <f>IFERROR(SMALL($O$42:$O$67,ROWS($O$42:O53)),"")</f>
        <v>12</v>
      </c>
      <c r="W53" s="128" t="s">
        <v>276</v>
      </c>
      <c r="X53" s="138">
        <v>0.91333633079852039</v>
      </c>
      <c r="Y53" s="138">
        <v>0.92120798994934494</v>
      </c>
      <c r="Z53" s="138">
        <v>0.92489146408027878</v>
      </c>
      <c r="AA53" s="138">
        <v>0.92951817889084543</v>
      </c>
      <c r="AB53" s="138">
        <v>0.93170341935962175</v>
      </c>
      <c r="AC53" s="138">
        <v>0.9304505820398794</v>
      </c>
      <c r="AD53" s="138">
        <v>0.92957746478873238</v>
      </c>
      <c r="AE53" s="586">
        <v>0.85085936056181855</v>
      </c>
      <c r="AF53" s="469">
        <v>0.87950265130736882</v>
      </c>
      <c r="AG53" s="128" t="s">
        <v>527</v>
      </c>
      <c r="AH53" s="128">
        <f>ROWS($M$41:AG53)</f>
        <v>13</v>
      </c>
      <c r="AI53" s="128" t="str">
        <f t="shared" si="2"/>
        <v/>
      </c>
      <c r="AJ53" s="128" t="str">
        <f>IFERROR(SMALL($AI$41:$AI$67,ROWS($O$41:AI53)),"")</f>
        <v/>
      </c>
      <c r="AX53" s="376" t="str">
        <f>IFERROR(INDEX($C$73:$I$84,$P74,COLUMNS($AW$49:AW50)),"")</f>
        <v>Black, African or Caribbean</v>
      </c>
      <c r="AY53" s="668">
        <f>IFERROR(INDEX($C$73:$I$84,$P74,COLUMNS($AW$49:AX50)),"")</f>
        <v>180</v>
      </c>
      <c r="AZ53" s="117">
        <f>IFERROR(INDEX($C$73:$I$84,$P74,COLUMNS($AW$49:AY50)),"")</f>
        <v>190</v>
      </c>
      <c r="BA53" s="117">
        <f>IFERROR(INDEX($C$73:$I$84,$P74,COLUMNS($AW$49:AZ50)),"")</f>
        <v>200</v>
      </c>
      <c r="BB53" s="117">
        <f>IFERROR(INDEX($C$73:$I$84,$P74,COLUMNS($AW$49:BA50)),"")</f>
        <v>185</v>
      </c>
      <c r="BC53" s="117">
        <f>IFERROR(INDEX($C$73:$I$84,$P74,COLUMNS($AW$49:BB50)),"")</f>
        <v>245</v>
      </c>
      <c r="BD53" s="117">
        <f>IFERROR(INDEX($C$73:$I$84,$P74,COLUMNS($AW$49:BC50)),"")</f>
        <v>265</v>
      </c>
      <c r="BE53" s="117">
        <f>IFERROR(INDEX($C$73:$J$84,$P74,COLUMNS($AW$49:BD50)),"")</f>
        <v>310</v>
      </c>
      <c r="BF53" s="117">
        <f>IFERROR(INDEX($C$73:$L$84,$P74,COLUMNS($AW$49:BE50)),"")</f>
        <v>340</v>
      </c>
      <c r="BG53" s="536">
        <f>IFERROR(INDEX($C$73:$L$84,$P74,COLUMNS($AW$49:BF50)),"")</f>
        <v>385</v>
      </c>
      <c r="BI53" s="227" t="str">
        <f>IFERROR(INDEX($W$70:$AC$81,$AJ71,COLUMNS($BH$52:BH53)),"")</f>
        <v>Black, African or Caribbean</v>
      </c>
      <c r="BJ53" s="423">
        <f>IFERROR(INDEX($W$70:$AC$81,$AJ71,COLUMNS($BH$52:BI53)),"")</f>
        <v>1.0566480774875257E-2</v>
      </c>
      <c r="BK53" s="423">
        <f>IFERROR(INDEX($W$70:$AC$81,$AJ71,COLUMNS($BH$52:BJ53)),"")</f>
        <v>1.0982658959537572E-2</v>
      </c>
      <c r="BL53" s="423">
        <f>IFERROR(INDEX($W$70:$AC$81,$AJ71,COLUMNS($BH$52:BK53)),"")</f>
        <v>1.1428571428571429E-2</v>
      </c>
      <c r="BM53" s="423">
        <f>IFERROR(INDEX($W$70:$AC$81,$AJ71,COLUMNS($BH$52:BL53)),"")</f>
        <v>1.0460842521911224E-2</v>
      </c>
      <c r="BN53" s="423">
        <f>IFERROR(INDEX($W$70:$AC$81,$AJ71,COLUMNS($BH$52:BM53)),"")</f>
        <v>1.2389380530973451E-2</v>
      </c>
      <c r="BO53" s="423">
        <f>IFERROR(INDEX($W$70:$AC$81,$AJ71,COLUMNS($BH$52:BN53)),"")</f>
        <v>1.3223552894211578E-2</v>
      </c>
      <c r="BP53" s="423">
        <f>IFERROR(INDEX($W$70:$AD$81,$AJ71,COLUMNS($BH$52:BO53)),"")</f>
        <v>1.5048543689320388E-2</v>
      </c>
      <c r="BQ53" s="423">
        <f>IFERROR(INDEX($W$70:$AE$81,$AJ71,COLUMNS($BH$52:BP53)),"")</f>
        <v>1.6049091338210999E-2</v>
      </c>
      <c r="BR53" s="423">
        <f>IFERROR(INDEX($W$70:$AF$81,$AJ71,COLUMNS($BH$52:BQ53)),"")</f>
        <v>1.4936954413191077E-2</v>
      </c>
    </row>
    <row r="54" spans="3:70">
      <c r="C54" s="128" t="s">
        <v>531</v>
      </c>
      <c r="D54" s="263">
        <v>18975</v>
      </c>
      <c r="E54" s="263">
        <v>19250</v>
      </c>
      <c r="F54" s="263">
        <v>19890</v>
      </c>
      <c r="G54" s="263">
        <v>20235</v>
      </c>
      <c r="H54" s="263">
        <v>22840</v>
      </c>
      <c r="I54" s="263">
        <v>23580</v>
      </c>
      <c r="J54" s="263">
        <v>24250</v>
      </c>
      <c r="K54" s="263">
        <v>24940</v>
      </c>
      <c r="L54" s="263">
        <v>25775</v>
      </c>
      <c r="M54" s="128" t="s">
        <v>526</v>
      </c>
      <c r="N54" s="128">
        <f>ROWS($M$42:M54)</f>
        <v>13</v>
      </c>
      <c r="O54" s="128">
        <f t="shared" si="3"/>
        <v>13</v>
      </c>
      <c r="P54" s="128">
        <f>IFERROR(SMALL($O$42:$O$67,ROWS($O$42:O54)),"")</f>
        <v>13</v>
      </c>
      <c r="W54" s="128" t="s">
        <v>272</v>
      </c>
      <c r="X54" s="138">
        <v>5.7560019896218196E-3</v>
      </c>
      <c r="Y54" s="138">
        <v>5.8143935629800317E-3</v>
      </c>
      <c r="Z54" s="138">
        <v>5.8151740353528988E-3</v>
      </c>
      <c r="AA54" s="138">
        <v>5.8458568639501761E-3</v>
      </c>
      <c r="AB54" s="138">
        <v>5.7638515425775406E-3</v>
      </c>
      <c r="AC54" s="138">
        <v>5.7068403808313408E-3</v>
      </c>
      <c r="AD54" s="138">
        <v>5.8215962441314556E-3</v>
      </c>
      <c r="AE54" s="586">
        <v>4.620218074293107E-3</v>
      </c>
      <c r="AF54" s="469">
        <v>6.7654050100566833E-3</v>
      </c>
      <c r="AG54" s="128" t="s">
        <v>527</v>
      </c>
      <c r="AH54" s="128">
        <f>ROWS($M$41:AG54)</f>
        <v>14</v>
      </c>
      <c r="AI54" s="128" t="str">
        <f t="shared" si="2"/>
        <v/>
      </c>
      <c r="AJ54" s="128" t="str">
        <f>IFERROR(SMALL($AI$41:$AI$67,ROWS($O$41:AI54)),"")</f>
        <v/>
      </c>
      <c r="AX54" s="376" t="str">
        <f>IFERROR(INDEX($C$73:$I$84,$P75,COLUMNS($AW$49:AW51)),"")</f>
        <v>Mixed or multiple ethnic group</v>
      </c>
      <c r="AY54" s="668">
        <f>IFERROR(INDEX($C$73:$I$84,$P75,COLUMNS($AW$49:AX51)),"")</f>
        <v>220</v>
      </c>
      <c r="AZ54" s="117">
        <f>IFERROR(INDEX($C$73:$I$84,$P75,COLUMNS($AW$49:AY51)),"")</f>
        <v>240</v>
      </c>
      <c r="BA54" s="117">
        <f>IFERROR(INDEX($C$73:$I$84,$P75,COLUMNS($AW$49:AZ51)),"")</f>
        <v>260</v>
      </c>
      <c r="BB54" s="117">
        <f>IFERROR(INDEX($C$73:$I$84,$P75,COLUMNS($AW$49:BA51)),"")</f>
        <v>255</v>
      </c>
      <c r="BC54" s="117">
        <f>IFERROR(INDEX($C$73:$I$84,$P75,COLUMNS($AW$49:BB51)),"")</f>
        <v>335</v>
      </c>
      <c r="BD54" s="117">
        <f>IFERROR(INDEX($C$73:$I$84,$P75,COLUMNS($AW$49:BC51)),"")</f>
        <v>395</v>
      </c>
      <c r="BE54" s="117">
        <f>IFERROR(INDEX($C$73:$J$84,$P75,COLUMNS($AW$49:BD51)),"")</f>
        <v>435</v>
      </c>
      <c r="BF54" s="117">
        <f>IFERROR(INDEX($C$73:$L$84,$P75,COLUMNS($AW$49:BE51)),"")</f>
        <v>490</v>
      </c>
      <c r="BG54" s="536">
        <f>IFERROR(INDEX($C$73:$L$84,$P75,COLUMNS($AW$49:BF51)),"")</f>
        <v>510</v>
      </c>
      <c r="BI54" s="227" t="str">
        <f>IFERROR(INDEX($W$70:$AC$81,$AJ72,COLUMNS($BH$52:BH54)),"")</f>
        <v>Mixed or multiple ethnic group</v>
      </c>
      <c r="BJ54" s="423">
        <f>IFERROR(INDEX($W$70:$AC$81,$AJ72,COLUMNS($BH$52:BI54)),"")</f>
        <v>1.2914587613736424E-2</v>
      </c>
      <c r="BK54" s="423">
        <f>IFERROR(INDEX($W$70:$AC$81,$AJ72,COLUMNS($BH$52:BJ54)),"")</f>
        <v>1.3872832369942197E-2</v>
      </c>
      <c r="BL54" s="423">
        <f>IFERROR(INDEX($W$70:$AC$81,$AJ72,COLUMNS($BH$52:BK54)),"")</f>
        <v>1.4857142857142857E-2</v>
      </c>
      <c r="BM54" s="423">
        <f>IFERROR(INDEX($W$70:$AC$81,$AJ72,COLUMNS($BH$52:BL54)),"")</f>
        <v>1.441899915182358E-2</v>
      </c>
      <c r="BN54" s="423">
        <f>IFERROR(INDEX($W$70:$AC$81,$AJ72,COLUMNS($BH$52:BM54)),"")</f>
        <v>1.6940581542351455E-2</v>
      </c>
      <c r="BO54" s="423">
        <f>IFERROR(INDEX($W$70:$AC$81,$AJ72,COLUMNS($BH$52:BN54)),"")</f>
        <v>1.971057884231537E-2</v>
      </c>
      <c r="BP54" s="423">
        <f>IFERROR(INDEX($W$70:$AD$81,$AJ72,COLUMNS($BH$52:BO54)),"")</f>
        <v>2.1116504854368931E-2</v>
      </c>
      <c r="BQ54" s="423">
        <f>IFERROR(INDEX($W$70:$AE$81,$AJ72,COLUMNS($BH$52:BP54)),"")</f>
        <v>2.3129572810951144E-2</v>
      </c>
      <c r="BR54" s="423">
        <f>IFERROR(INDEX($W$70:$AF$81,$AJ72,COLUMNS($BH$52:BQ54)),"")</f>
        <v>1.9786614936954414E-2</v>
      </c>
    </row>
    <row r="55" spans="3:70">
      <c r="C55" s="128" t="s">
        <v>276</v>
      </c>
      <c r="D55" s="335">
        <v>21025</v>
      </c>
      <c r="E55" s="335">
        <v>21785</v>
      </c>
      <c r="F55" s="335">
        <v>22030</v>
      </c>
      <c r="G55" s="335">
        <v>22430</v>
      </c>
      <c r="H55" s="335">
        <v>23750</v>
      </c>
      <c r="I55" s="335">
        <v>24130</v>
      </c>
      <c r="J55" s="263">
        <v>24750</v>
      </c>
      <c r="K55" s="263">
        <v>23020</v>
      </c>
      <c r="L55" s="263">
        <v>24050</v>
      </c>
      <c r="M55" s="128" t="s">
        <v>527</v>
      </c>
      <c r="N55" s="128">
        <f>ROWS($M$42:M55)</f>
        <v>14</v>
      </c>
      <c r="O55" s="128" t="str">
        <f t="shared" si="3"/>
        <v/>
      </c>
      <c r="P55" s="128" t="str">
        <f>IFERROR(SMALL($O$42:$O$67,ROWS($O$42:O55)),"")</f>
        <v/>
      </c>
      <c r="W55" s="128" t="s">
        <v>258</v>
      </c>
      <c r="X55" s="138">
        <v>1.2473364915321607E-2</v>
      </c>
      <c r="Y55" s="138">
        <v>1.2003022638922778E-2</v>
      </c>
      <c r="Z55" s="138">
        <v>1.1752109837511021E-2</v>
      </c>
      <c r="AA55" s="138">
        <v>1.1800292665824283E-2</v>
      </c>
      <c r="AB55" s="138">
        <v>1.1023258203995783E-2</v>
      </c>
      <c r="AC55" s="138">
        <v>1.1248259510083177E-2</v>
      </c>
      <c r="AD55" s="138">
        <v>1.0892018779342722E-2</v>
      </c>
      <c r="AE55" s="586">
        <v>1.1642949547218629E-2</v>
      </c>
      <c r="AF55" s="469">
        <v>1.1885170963613093E-2</v>
      </c>
      <c r="AG55" s="128" t="s">
        <v>527</v>
      </c>
      <c r="AH55" s="128">
        <f>ROWS($M$41:AG55)</f>
        <v>15</v>
      </c>
      <c r="AI55" s="128" t="str">
        <f t="shared" si="2"/>
        <v/>
      </c>
      <c r="AJ55" s="128" t="str">
        <f>IFERROR(SMALL($AI$41:$AI$67,ROWS($O$41:AI55)),"")</f>
        <v/>
      </c>
      <c r="AX55" s="376" t="str">
        <f>IFERROR(INDEX($C$73:$I$84,$P76,COLUMNS($AW$49:AW52)),"")</f>
        <v>Other ethnic group</v>
      </c>
      <c r="AY55" s="668">
        <f>IFERROR(INDEX($C$73:$I$84,$P76,COLUMNS($AW$49:AX52)),"")</f>
        <v>290</v>
      </c>
      <c r="AZ55" s="117">
        <f>IFERROR(INDEX($C$73:$I$84,$P76,COLUMNS($AW$49:AY52)),"")</f>
        <v>350</v>
      </c>
      <c r="BA55" s="117">
        <f>IFERROR(INDEX($C$73:$I$84,$P76,COLUMNS($AW$49:AZ52)),"")</f>
        <v>350</v>
      </c>
      <c r="BB55" s="117">
        <f>IFERROR(INDEX($C$73:$I$84,$P76,COLUMNS($AW$49:BA52)),"")</f>
        <v>410</v>
      </c>
      <c r="BC55" s="117">
        <f>IFERROR(INDEX($C$73:$I$84,$P76,COLUMNS($AW$49:BB52)),"")</f>
        <v>510</v>
      </c>
      <c r="BD55" s="117">
        <f>IFERROR(INDEX($C$73:$I$84,$P76,COLUMNS($AW$49:BC52)),"")</f>
        <v>535</v>
      </c>
      <c r="BE55" s="117">
        <f>IFERROR(INDEX($C$73:$J$84,$P76,COLUMNS($AW$49:BD52)),"")</f>
        <v>605</v>
      </c>
      <c r="BF55" s="117">
        <f>IFERROR(INDEX($C$73:$L$84,$P76,COLUMNS($AW$49:BE52)),"")</f>
        <v>665</v>
      </c>
      <c r="BG55" s="536">
        <f>IFERROR(INDEX($C$73:$L$84,$P76,COLUMNS($AW$49:BF52)),"")</f>
        <v>680</v>
      </c>
      <c r="BI55" s="227" t="str">
        <f>IFERROR(INDEX($W$70:$AC$81,$AJ73,COLUMNS($BH$52:BH55)),"")</f>
        <v>Other ethnic group</v>
      </c>
      <c r="BJ55" s="423">
        <f>IFERROR(INDEX($W$70:$AC$81,$AJ73,COLUMNS($BH$52:BI55)),"")</f>
        <v>1.7023774581743468E-2</v>
      </c>
      <c r="BK55" s="423">
        <f>IFERROR(INDEX($W$70:$AC$81,$AJ73,COLUMNS($BH$52:BJ55)),"")</f>
        <v>2.023121387283237E-2</v>
      </c>
      <c r="BL55" s="423">
        <f>IFERROR(INDEX($W$70:$AC$81,$AJ73,COLUMNS($BH$52:BK55)),"")</f>
        <v>0.02</v>
      </c>
      <c r="BM55" s="423">
        <f>IFERROR(INDEX($W$70:$AC$81,$AJ73,COLUMNS($BH$52:BL55)),"")</f>
        <v>2.3183488832343793E-2</v>
      </c>
      <c r="BN55" s="423">
        <f>IFERROR(INDEX($W$70:$AC$81,$AJ73,COLUMNS($BH$52:BM55)),"")</f>
        <v>2.5790139064475349E-2</v>
      </c>
      <c r="BO55" s="423">
        <f>IFERROR(INDEX($W$70:$AC$81,$AJ73,COLUMNS($BH$52:BN55)),"")</f>
        <v>2.6696606786427147E-2</v>
      </c>
      <c r="BP55" s="423">
        <f>IFERROR(INDEX($W$70:$AD$81,$AJ73,COLUMNS($BH$52:BO55)),"")</f>
        <v>2.9368932038834953E-2</v>
      </c>
      <c r="BQ55" s="423">
        <f>IFERROR(INDEX($W$70:$AE$81,$AJ73,COLUMNS($BH$52:BP55)),"")</f>
        <v>3.1390134529147982E-2</v>
      </c>
      <c r="BR55" s="423">
        <f>IFERROR(INDEX($W$70:$AF$81,$AJ73,COLUMNS($BH$52:BQ55)),"")</f>
        <v>2.6382153249272552E-2</v>
      </c>
    </row>
    <row r="56" spans="3:70">
      <c r="C56" s="128" t="s">
        <v>272</v>
      </c>
      <c r="D56" s="263">
        <v>135</v>
      </c>
      <c r="E56" s="263">
        <v>140</v>
      </c>
      <c r="F56" s="263">
        <v>140</v>
      </c>
      <c r="G56" s="263">
        <v>140</v>
      </c>
      <c r="H56" s="263">
        <v>145</v>
      </c>
      <c r="I56" s="263">
        <v>150</v>
      </c>
      <c r="J56" s="263">
        <v>155</v>
      </c>
      <c r="K56" s="263">
        <v>125</v>
      </c>
      <c r="L56" s="263">
        <v>185</v>
      </c>
      <c r="M56" s="128" t="s">
        <v>527</v>
      </c>
      <c r="N56" s="128">
        <f>ROWS($M$42:M56)</f>
        <v>15</v>
      </c>
      <c r="O56" s="128" t="str">
        <f t="shared" si="3"/>
        <v/>
      </c>
      <c r="P56" s="128" t="str">
        <f>IFERROR(SMALL($O$42:$O$67,ROWS($O$42:O56)),"")</f>
        <v/>
      </c>
      <c r="W56" s="128" t="s">
        <v>260</v>
      </c>
      <c r="X56" s="138">
        <v>4.8220092139473359E-3</v>
      </c>
      <c r="Y56" s="138">
        <v>5.0743798367825724E-3</v>
      </c>
      <c r="Z56" s="138">
        <v>5.0804047529075871E-3</v>
      </c>
      <c r="AA56" s="138">
        <v>6.509348770882278E-3</v>
      </c>
      <c r="AB56" s="138">
        <v>7.1253820110875887E-3</v>
      </c>
      <c r="AC56" s="138">
        <v>7.5149062285149995E-3</v>
      </c>
      <c r="AD56" s="138">
        <v>8.0751173708920182E-3</v>
      </c>
      <c r="AE56" s="586">
        <v>8.6860099796710402E-3</v>
      </c>
      <c r="AF56" s="469">
        <v>9.3252879868348879E-3</v>
      </c>
      <c r="AG56" s="128" t="s">
        <v>527</v>
      </c>
      <c r="AH56" s="128">
        <f>ROWS($M$41:AG56)</f>
        <v>16</v>
      </c>
      <c r="AI56" s="128" t="str">
        <f t="shared" si="2"/>
        <v/>
      </c>
      <c r="AJ56" s="128" t="str">
        <f>IFERROR(SMALL($AI$41:$AI$67,ROWS($O$41:AI56)),"")</f>
        <v/>
      </c>
      <c r="AX56" s="376" t="str">
        <f>IFERROR(INDEX($C$73:$I$84,$P77,COLUMNS($AW$49:AW53)),"")</f>
        <v>White</v>
      </c>
      <c r="AY56" s="668">
        <f>IFERROR(INDEX($C$73:$I$84,$P77,COLUMNS($AW$49:AX53)),"")</f>
        <v>15105</v>
      </c>
      <c r="AZ56" s="117">
        <f>IFERROR(INDEX($C$73:$I$84,$P77,COLUMNS($AW$49:AY53)),"")</f>
        <v>15220</v>
      </c>
      <c r="BA56" s="117">
        <f>IFERROR(INDEX($C$73:$I$84,$P77,COLUMNS($AW$49:AZ53)),"")</f>
        <v>15355</v>
      </c>
      <c r="BB56" s="117">
        <f>IFERROR(INDEX($C$73:$I$84,$P77,COLUMNS($AW$49:BA53)),"")</f>
        <v>15445</v>
      </c>
      <c r="BC56" s="117">
        <f>IFERROR(INDEX($C$73:$I$84,$P77,COLUMNS($AW$49:BB53)),"")</f>
        <v>17030</v>
      </c>
      <c r="BD56" s="117">
        <f>IFERROR(INDEX($C$73:$I$84,$P77,COLUMNS($AW$49:BC53)),"")</f>
        <v>17115</v>
      </c>
      <c r="BE56" s="117">
        <f>IFERROR(INDEX($C$73:$J$84,$P77,COLUMNS($AW$49:BD53)),"")</f>
        <v>17290</v>
      </c>
      <c r="BF56" s="117">
        <f>IFERROR(INDEX($C$73:$L$84,$P77,COLUMNS($AW$49:BE53)),"")</f>
        <v>17555</v>
      </c>
      <c r="BG56" s="536">
        <f>IFERROR(INDEX($C$73:$L$84,$P77,COLUMNS($AW$49:BF53)),"")</f>
        <v>17565</v>
      </c>
      <c r="BI56" s="227" t="str">
        <f>IFERROR(INDEX($W$70:$AC$81,$AJ74,COLUMNS($BH$52:BH56)),"")</f>
        <v>White</v>
      </c>
      <c r="BJ56" s="423">
        <f>IFERROR(INDEX($W$70:$AC$81,$AJ74,COLUMNS($BH$52:BI56)),"")</f>
        <v>0.88670384502494859</v>
      </c>
      <c r="BK56" s="423">
        <f>IFERROR(INDEX($W$70:$AC$81,$AJ74,COLUMNS($BH$52:BJ56)),"")</f>
        <v>0.87976878612716758</v>
      </c>
      <c r="BL56" s="685">
        <f>IFERROR(INDEX($W$70:$AC$81,$AJ74,COLUMNS($BH$52:BK56)),"")</f>
        <v>0.87742857142857145</v>
      </c>
      <c r="BM56" s="685">
        <f>IFERROR(INDEX($W$70:$AC$81,$AJ74,COLUMNS($BH$52:BL56)),"")</f>
        <v>0.87333898784280461</v>
      </c>
      <c r="BN56" s="685">
        <f>IFERROR(INDEX($W$70:$AC$81,$AJ74,COLUMNS($BH$52:BM56)),"")</f>
        <v>0.86118836915297092</v>
      </c>
      <c r="BO56" s="685">
        <f>IFERROR(INDEX($W$70:$AC$81,$AJ74,COLUMNS($BH$52:BN56)),"")</f>
        <v>0.85404191616766467</v>
      </c>
      <c r="BP56" s="685">
        <f>IFERROR(INDEX($W$70:$AD$81,$AJ74,COLUMNS($BH$52:BO56)),"")</f>
        <v>0.83932038834951461</v>
      </c>
      <c r="BQ56" s="423">
        <f>IFERROR(INDEX($W$70:$AE$81,$AJ74,COLUMNS($BH$52:BP56)),"")</f>
        <v>0.82865234835968848</v>
      </c>
      <c r="BR56" s="423">
        <f>IFERROR(INDEX($W$70:$AF$81,$AJ74,COLUMNS($BH$52:BQ56)),"")</f>
        <v>0.681474296799224</v>
      </c>
    </row>
    <row r="57" spans="3:70" ht="15" thickBot="1">
      <c r="C57" s="128" t="s">
        <v>258</v>
      </c>
      <c r="D57" s="263">
        <v>285</v>
      </c>
      <c r="E57" s="263">
        <v>285</v>
      </c>
      <c r="F57" s="263">
        <v>280</v>
      </c>
      <c r="G57" s="263">
        <v>285</v>
      </c>
      <c r="H57" s="263">
        <v>280</v>
      </c>
      <c r="I57" s="263">
        <v>290</v>
      </c>
      <c r="J57" s="263">
        <v>290</v>
      </c>
      <c r="K57" s="263">
        <v>315</v>
      </c>
      <c r="L57" s="263">
        <v>325</v>
      </c>
      <c r="M57" s="128" t="s">
        <v>527</v>
      </c>
      <c r="N57" s="128">
        <f>ROWS($M$42:M57)</f>
        <v>16</v>
      </c>
      <c r="O57" s="128" t="str">
        <f t="shared" si="3"/>
        <v/>
      </c>
      <c r="P57" s="128" t="str">
        <f>IFERROR(SMALL($O$42:$O$67,ROWS($O$42:O57)),"")</f>
        <v/>
      </c>
      <c r="W57" s="128" t="s">
        <v>262</v>
      </c>
      <c r="X57" s="138">
        <v>3.3449973826481516E-3</v>
      </c>
      <c r="Y57" s="138">
        <v>2.7486224115905603E-3</v>
      </c>
      <c r="Z57" s="138">
        <v>2.8970903136415166E-3</v>
      </c>
      <c r="AA57" s="138">
        <v>2.9009639903339879E-3</v>
      </c>
      <c r="AB57" s="138">
        <v>2.9027154903412144E-3</v>
      </c>
      <c r="AC57" s="138">
        <v>2.7763007258098413E-3</v>
      </c>
      <c r="AD57" s="138">
        <v>3.0046948356807512E-3</v>
      </c>
      <c r="AE57" s="586">
        <v>3.1417482905193124E-3</v>
      </c>
      <c r="AF57" s="469">
        <v>3.2912781130005485E-3</v>
      </c>
      <c r="AG57" s="128" t="s">
        <v>527</v>
      </c>
      <c r="AH57" s="128">
        <f>ROWS($M$41:AG57)</f>
        <v>17</v>
      </c>
      <c r="AI57" s="128" t="str">
        <f t="shared" si="2"/>
        <v/>
      </c>
      <c r="AJ57" s="128" t="str">
        <f>IFERROR(SMALL($AI$41:$AI$67,ROWS($O$41:AI57)),"")</f>
        <v/>
      </c>
      <c r="AX57" s="415" t="str">
        <f>IFERROR(INDEX($C$73:$I$84,$P78,COLUMNS($AW$49:AW54)),"")</f>
        <v>Total Black and Minority Ethnic</v>
      </c>
      <c r="AY57" s="669">
        <f>IFERROR(INDEX($C$73:$I$84,$P78,COLUMNS($AW$49:AX54)),"")</f>
        <v>1930</v>
      </c>
      <c r="AZ57" s="489">
        <f>IFERROR(INDEX($C$73:$I$84,$P78,COLUMNS($AW$49:AY54)),"")</f>
        <v>2080</v>
      </c>
      <c r="BA57" s="489">
        <f>IFERROR(INDEX($C$73:$I$84,$P78,COLUMNS($AW$49:AZ54)),"")</f>
        <v>2145</v>
      </c>
      <c r="BB57" s="489">
        <f>IFERROR(INDEX($C$73:$I$84,$P78,COLUMNS($AW$49:BA54)),"")</f>
        <v>2240</v>
      </c>
      <c r="BC57" s="489">
        <f>IFERROR(INDEX($C$73:$I$84,$P78,COLUMNS($AW$49:BB54)),"")</f>
        <v>2745</v>
      </c>
      <c r="BD57" s="489">
        <f>IFERROR(INDEX($C$73:$I$84,$P78,COLUMNS($AW$49:BC54)),"")</f>
        <v>2925</v>
      </c>
      <c r="BE57" s="489">
        <f>IFERROR(INDEX($C$73:$J$84,$P78,COLUMNS($AW$49:BD54)),"")</f>
        <v>3310</v>
      </c>
      <c r="BF57" s="489">
        <f>IFERROR(INDEX($C$73:$K$84,$P78,COLUMNS($AW$49:BE54)),"")</f>
        <v>3630</v>
      </c>
      <c r="BG57" s="537"/>
      <c r="BI57" s="255" t="str">
        <f>IFERROR(INDEX($W$70:$AC$81,$AJ75,COLUMNS($BH$52:BH57)),"")</f>
        <v>Total Black and Minority Ethnic</v>
      </c>
      <c r="BJ57" s="472">
        <f>IFERROR(INDEX($W$70:$AC$81,$AJ75,COLUMNS($BH$52:BI57)),"")</f>
        <v>0.11329615497505137</v>
      </c>
      <c r="BK57" s="472">
        <f>IFERROR(INDEX($W$70:$AC$81,$AJ75,COLUMNS($BH$52:BJ57)),"")</f>
        <v>0.12023121387283237</v>
      </c>
      <c r="BL57" s="472">
        <f>IFERROR(INDEX($W$70:$AC$81,$AJ75,COLUMNS($BH$52:BK57)),"")</f>
        <v>0.12257142857142857</v>
      </c>
      <c r="BM57" s="472">
        <f>IFERROR(INDEX($W$70:$AC$81,$AJ75,COLUMNS($BH$52:BL57)),"")</f>
        <v>0.12666101215719536</v>
      </c>
      <c r="BN57" s="472">
        <f>IFERROR(INDEX($W$70:$AC$81,$AJ75,COLUMNS($BH$52:BM57)),"")</f>
        <v>0.13881163084702908</v>
      </c>
      <c r="BO57" s="472">
        <f>IFERROR(INDEX($W$70:$AC$81,$AJ75,COLUMNS($BH$52:BN57)),"")</f>
        <v>0.14595808383233533</v>
      </c>
      <c r="BP57" s="472">
        <f>IFERROR(INDEX($W$70:$AD$81,$AJ75,COLUMNS($BH$52:BO57)),"")</f>
        <v>0.16067961165048544</v>
      </c>
      <c r="BQ57" s="472">
        <f>IFERROR(INDEX($W$70:$AE$81,$AJ75,COLUMNS($BH$52:BP57)),"")</f>
        <v>0.17134765164031154</v>
      </c>
      <c r="BR57" s="472">
        <f>IFERROR(INDEX($W$70:$AF$81,$AJ75,COLUMNS($BH$52:BQ57)),"")</f>
        <v>0.20290979631425801</v>
      </c>
    </row>
    <row r="58" spans="3:70">
      <c r="C58" s="128" t="s">
        <v>260</v>
      </c>
      <c r="D58" s="263">
        <v>110</v>
      </c>
      <c r="E58" s="263">
        <v>120</v>
      </c>
      <c r="F58" s="263">
        <v>120</v>
      </c>
      <c r="G58" s="263">
        <v>155</v>
      </c>
      <c r="H58" s="263">
        <v>180</v>
      </c>
      <c r="I58" s="263">
        <v>195</v>
      </c>
      <c r="J58" s="263">
        <v>215</v>
      </c>
      <c r="K58" s="263">
        <v>235</v>
      </c>
      <c r="L58" s="263">
        <v>255</v>
      </c>
      <c r="M58" s="128" t="s">
        <v>527</v>
      </c>
      <c r="N58" s="128">
        <f>ROWS($M$42:M58)</f>
        <v>17</v>
      </c>
      <c r="O58" s="128" t="str">
        <f t="shared" si="3"/>
        <v/>
      </c>
      <c r="P58" s="128" t="str">
        <f>IFERROR(SMALL($O$42:$O$67,ROWS($O$42:O58)),"")</f>
        <v/>
      </c>
      <c r="W58" s="128" t="s">
        <v>442</v>
      </c>
      <c r="X58" s="138">
        <v>3.6881854258029621E-4</v>
      </c>
      <c r="Y58" s="138">
        <v>4.6515148503840247E-4</v>
      </c>
      <c r="Z58" s="138">
        <v>5.4582860981651764E-4</v>
      </c>
      <c r="AA58" s="138">
        <v>5.3875045534774058E-4</v>
      </c>
      <c r="AB58" s="138">
        <v>7.0606593008299811E-4</v>
      </c>
      <c r="AC58" s="138">
        <v>8.4831411066411825E-4</v>
      </c>
      <c r="AD58" s="138">
        <v>1.1267605633802818E-3</v>
      </c>
      <c r="AE58" s="586">
        <v>1.1088523378303455E-3</v>
      </c>
      <c r="AF58" s="469">
        <v>1.0970927043335162E-3</v>
      </c>
      <c r="AG58" s="128" t="s">
        <v>527</v>
      </c>
      <c r="AH58" s="128">
        <f>ROWS($M$41:AG58)</f>
        <v>18</v>
      </c>
      <c r="AI58" s="128" t="str">
        <f t="shared" si="2"/>
        <v/>
      </c>
      <c r="AJ58" s="128" t="str">
        <f>IFERROR(SMALL($AI$41:$AI$67,ROWS($O$41:AI58)),"")</f>
        <v/>
      </c>
      <c r="AX58" s="198"/>
      <c r="AY58" s="116"/>
      <c r="AZ58" s="116"/>
      <c r="BA58" s="116"/>
      <c r="BB58" s="116"/>
      <c r="BC58" s="116"/>
      <c r="BD58" s="116"/>
      <c r="BE58" s="116"/>
      <c r="BF58" s="116"/>
      <c r="BG58" s="116"/>
      <c r="BJ58" s="105"/>
      <c r="BK58" s="105"/>
      <c r="BL58" s="105"/>
      <c r="BM58" s="105"/>
      <c r="BN58" s="105"/>
      <c r="BO58" s="105"/>
    </row>
    <row r="59" spans="3:70">
      <c r="C59" s="128" t="s">
        <v>262</v>
      </c>
      <c r="D59" s="263">
        <v>75</v>
      </c>
      <c r="E59" s="263">
        <v>65</v>
      </c>
      <c r="F59" s="263">
        <v>70</v>
      </c>
      <c r="G59" s="263">
        <v>70</v>
      </c>
      <c r="H59" s="263">
        <v>75</v>
      </c>
      <c r="I59" s="263">
        <v>70</v>
      </c>
      <c r="J59" s="263">
        <v>80</v>
      </c>
      <c r="K59" s="263">
        <v>85</v>
      </c>
      <c r="L59" s="263">
        <v>90</v>
      </c>
      <c r="M59" s="128" t="s">
        <v>527</v>
      </c>
      <c r="N59" s="128">
        <f>ROWS($M$42:M59)</f>
        <v>18</v>
      </c>
      <c r="O59" s="128" t="str">
        <f t="shared" si="3"/>
        <v/>
      </c>
      <c r="P59" s="128" t="str">
        <f>IFERROR(SMALL($O$42:$O$67,ROWS($O$42:O59)),"")</f>
        <v/>
      </c>
      <c r="W59" s="128" t="s">
        <v>266</v>
      </c>
      <c r="X59" s="138">
        <v>5.7342812273968313E-3</v>
      </c>
      <c r="Y59" s="138">
        <v>6.1315423027789419E-3</v>
      </c>
      <c r="Z59" s="138">
        <v>6.0041147079816937E-3</v>
      </c>
      <c r="AA59" s="138">
        <v>7.2109676331159134E-3</v>
      </c>
      <c r="AB59" s="138">
        <v>7.7631949012625639E-3</v>
      </c>
      <c r="AC59" s="138">
        <v>7.8472911209661218E-3</v>
      </c>
      <c r="AD59" s="138">
        <v>8.4507042253521118E-3</v>
      </c>
      <c r="AE59" s="586">
        <v>9.0556274256144882E-3</v>
      </c>
      <c r="AF59" s="469">
        <v>1.0056683123057231E-2</v>
      </c>
      <c r="AG59" s="128" t="s">
        <v>527</v>
      </c>
      <c r="AH59" s="128">
        <f>ROWS($M$41:AG59)</f>
        <v>19</v>
      </c>
      <c r="AI59" s="128" t="str">
        <f t="shared" si="2"/>
        <v/>
      </c>
      <c r="AJ59" s="128" t="str">
        <f>IFERROR(SMALL($AI$41:$AI$67,ROWS($O$41:AI59)),"")</f>
        <v/>
      </c>
      <c r="AX59" s="128" t="str">
        <f>IFERROR(INDEX($C$73:$I$84,#REF!,COLUMNS($AW$72:AW78)),"")</f>
        <v/>
      </c>
      <c r="AY59" s="128" t="str">
        <f>IFERROR(INDEX($C$73:$I$84,#REF!,COLUMNS($AW$72:AX78)),"")</f>
        <v/>
      </c>
      <c r="AZ59" s="128" t="str">
        <f>IFERROR(INDEX($C$73:$I$84,#REF!,COLUMNS($AW$72:AY78)),"")</f>
        <v/>
      </c>
      <c r="BA59" s="128" t="str">
        <f>IFERROR(INDEX($C$73:$I$84,#REF!,COLUMNS($AW$72:AZ78)),"")</f>
        <v/>
      </c>
      <c r="BB59" s="128" t="str">
        <f>IFERROR(INDEX($C$73:$I$84,#REF!,COLUMNS($AW$72:BA78)),"")</f>
        <v/>
      </c>
      <c r="BC59" s="128" t="str">
        <f>IFERROR(INDEX($C$73:$I$84,#REF!,COLUMNS($AW$72:BB78)),"")</f>
        <v/>
      </c>
      <c r="BD59" s="128" t="str">
        <f>IFERROR(INDEX($C$73:$I$84,#REF!,COLUMNS($AW$72:BC78)),"")</f>
        <v/>
      </c>
      <c r="BI59" s="128" t="str">
        <f>IFERROR(INDEX($C$71:$I$82,$P77,COLUMNS($AV$70:BH76)),"")</f>
        <v/>
      </c>
      <c r="BJ59" s="138" t="str">
        <f>IFERROR(INDEX($C$71:$I$82,$P77,COLUMNS($AV$70:BI76)),"")</f>
        <v/>
      </c>
      <c r="BK59" s="138" t="str">
        <f>IFERROR(INDEX($C$71:$I$82,$P77,COLUMNS($AV$70:BJ76)),"")</f>
        <v/>
      </c>
      <c r="BL59" s="138" t="str">
        <f>IFERROR(INDEX($C$71:$I$82,$P77,COLUMNS($AV$70:BK76)),"")</f>
        <v/>
      </c>
      <c r="BM59" s="138" t="str">
        <f>IFERROR(INDEX($C$71:$I$82,$P77,COLUMNS($AV$70:BL76)),"")</f>
        <v/>
      </c>
      <c r="BN59" s="138" t="str">
        <f>IFERROR(INDEX($C$71:$I$82,$P77,COLUMNS($AV$70:BM76)),"")</f>
        <v/>
      </c>
      <c r="BO59" s="138" t="str">
        <f>IFERROR(INDEX($C$71:$I$82,$P77,COLUMNS($AV$70:BN76)),"")</f>
        <v/>
      </c>
    </row>
    <row r="60" spans="3:70">
      <c r="C60" s="128" t="s">
        <v>442</v>
      </c>
      <c r="D60" s="263">
        <v>10</v>
      </c>
      <c r="E60" s="263">
        <v>10</v>
      </c>
      <c r="F60" s="263">
        <v>15</v>
      </c>
      <c r="G60" s="263">
        <v>15</v>
      </c>
      <c r="H60" s="263">
        <v>20</v>
      </c>
      <c r="I60" s="263">
        <v>20</v>
      </c>
      <c r="J60" s="263">
        <v>30</v>
      </c>
      <c r="K60" s="263">
        <v>30</v>
      </c>
      <c r="L60" s="263">
        <v>30</v>
      </c>
      <c r="M60" s="128" t="s">
        <v>527</v>
      </c>
      <c r="N60" s="128">
        <f>ROWS($M$42:M60)</f>
        <v>19</v>
      </c>
      <c r="O60" s="128" t="str">
        <f t="shared" si="3"/>
        <v/>
      </c>
      <c r="P60" s="128" t="str">
        <f>IFERROR(SMALL($O$42:$O$67,ROWS($O$42:O60)),"")</f>
        <v/>
      </c>
      <c r="W60" s="128" t="s">
        <v>268</v>
      </c>
      <c r="X60" s="138">
        <v>7.7021822849807444E-4</v>
      </c>
      <c r="Y60" s="138">
        <v>7.2436772170071217E-4</v>
      </c>
      <c r="Z60" s="138">
        <v>5.668220178863837E-4</v>
      </c>
      <c r="AA60" s="138">
        <v>6.2163514078585459E-4</v>
      </c>
      <c r="AB60" s="138">
        <v>6.2761416007377604E-4</v>
      </c>
      <c r="AC60" s="138">
        <v>6.169557168466314E-4</v>
      </c>
      <c r="AD60" s="138">
        <v>5.6338028169014088E-4</v>
      </c>
      <c r="AE60" s="586">
        <v>3.6961744594344855E-4</v>
      </c>
      <c r="AF60" s="469">
        <v>5.4854635216675812E-4</v>
      </c>
      <c r="AG60" s="128" t="s">
        <v>527</v>
      </c>
      <c r="AH60" s="128">
        <f>ROWS($M$41:AG60)</f>
        <v>20</v>
      </c>
      <c r="AI60" s="128" t="str">
        <f t="shared" si="2"/>
        <v/>
      </c>
      <c r="AJ60" s="128" t="str">
        <f>IFERROR(SMALL($AI$41:$AI$67,ROWS($O$41:AI60)),"")</f>
        <v/>
      </c>
      <c r="AX60" s="128" t="str">
        <f>IFERROR(INDEX($C$73:$I$84,$P79,COLUMNS($AW$72:AW79)),"")</f>
        <v/>
      </c>
      <c r="AY60" s="128" t="str">
        <f>IFERROR(INDEX($C$73:$I$84,$P79,COLUMNS($AW$72:AX79)),"")</f>
        <v/>
      </c>
      <c r="AZ60" s="128" t="str">
        <f>IFERROR(INDEX($C$73:$I$84,$P79,COLUMNS($AW$72:AY79)),"")</f>
        <v/>
      </c>
      <c r="BA60" s="128" t="str">
        <f>IFERROR(INDEX($C$73:$I$84,$P79,COLUMNS($AW$72:AZ79)),"")</f>
        <v/>
      </c>
      <c r="BB60" s="128" t="str">
        <f>IFERROR(INDEX($C$73:$I$84,$P79,COLUMNS($AW$72:BA79)),"")</f>
        <v/>
      </c>
      <c r="BC60" s="128" t="str">
        <f>IFERROR(INDEX($C$73:$I$84,$P79,COLUMNS($AW$72:BB79)),"")</f>
        <v/>
      </c>
      <c r="BD60" s="128" t="str">
        <f>IFERROR(INDEX($C$73:$I$84,$P79,COLUMNS($AW$72:BC79)),"")</f>
        <v/>
      </c>
      <c r="BJ60" s="138" t="str">
        <f>IFERROR(INDEX($C$71:$I$82,$P78,COLUMNS($AV$70:BI77)),"")</f>
        <v/>
      </c>
      <c r="BK60" s="138" t="str">
        <f>IFERROR(INDEX($C$71:$I$82,$P78,COLUMNS($AV$70:BJ77)),"")</f>
        <v/>
      </c>
      <c r="BL60" s="138" t="str">
        <f>IFERROR(INDEX($C$71:$I$82,$P78,COLUMNS($AV$70:BK77)),"")</f>
        <v/>
      </c>
      <c r="BM60" s="138" t="str">
        <f>IFERROR(INDEX($C$71:$I$82,$P78,COLUMNS($AV$70:BL77)),"")</f>
        <v/>
      </c>
      <c r="BN60" s="138" t="str">
        <f>IFERROR(INDEX($C$71:$I$82,$P78,COLUMNS($AV$70:BM77)),"")</f>
        <v/>
      </c>
      <c r="BO60" s="138" t="str">
        <f>IFERROR(INDEX($C$71:$I$82,$P78,COLUMNS($AV$70:BN77)),"")</f>
        <v/>
      </c>
    </row>
    <row r="61" spans="3:70" ht="18">
      <c r="C61" s="128" t="s">
        <v>266</v>
      </c>
      <c r="D61" s="263">
        <v>130</v>
      </c>
      <c r="E61" s="263">
        <v>145</v>
      </c>
      <c r="F61" s="263">
        <v>145</v>
      </c>
      <c r="G61" s="263">
        <v>175</v>
      </c>
      <c r="H61" s="263">
        <v>200</v>
      </c>
      <c r="I61" s="263">
        <v>205</v>
      </c>
      <c r="J61" s="263">
        <v>225</v>
      </c>
      <c r="K61" s="263">
        <v>245</v>
      </c>
      <c r="L61" s="263">
        <v>275</v>
      </c>
      <c r="M61" s="128" t="s">
        <v>527</v>
      </c>
      <c r="N61" s="128">
        <f>ROWS($M$42:M61)</f>
        <v>20</v>
      </c>
      <c r="O61" s="128" t="str">
        <f t="shared" si="3"/>
        <v/>
      </c>
      <c r="P61" s="128" t="str">
        <f>IFERROR(SMALL($O$42:$O$67,ROWS($O$42:O61)),"")</f>
        <v/>
      </c>
      <c r="W61" s="128" t="s">
        <v>551</v>
      </c>
      <c r="X61" s="138">
        <v>2.390587090482179E-3</v>
      </c>
      <c r="Y61" s="138">
        <v>2.3270260201512082E-3</v>
      </c>
      <c r="Z61" s="138">
        <v>2.0153671747071421E-3</v>
      </c>
      <c r="AA61" s="138">
        <v>2.3622135349862473E-3</v>
      </c>
      <c r="AB61" s="138">
        <v>2.4712307552904934E-3</v>
      </c>
      <c r="AC61" s="138">
        <v>2.660621528901098E-3</v>
      </c>
      <c r="AD61" s="138">
        <v>2.8169014084507044E-3</v>
      </c>
      <c r="AE61" s="586">
        <v>2.7721308445758639E-3</v>
      </c>
      <c r="AF61" s="469">
        <v>2.7427317608337905E-3</v>
      </c>
      <c r="AG61" s="128" t="s">
        <v>527</v>
      </c>
      <c r="AH61" s="128">
        <f>ROWS($M$41:AG61)</f>
        <v>21</v>
      </c>
      <c r="AI61" s="128" t="str">
        <f t="shared" si="2"/>
        <v/>
      </c>
      <c r="AJ61" s="128" t="str">
        <f>IFERROR(SMALL($AI$41:$AI$67,ROWS($O$41:AI61)),"")</f>
        <v/>
      </c>
      <c r="AY61" s="907" t="s">
        <v>556</v>
      </c>
      <c r="AZ61" s="907"/>
      <c r="BA61" s="907"/>
      <c r="BB61" s="907"/>
      <c r="BC61" s="907"/>
      <c r="BD61" s="907"/>
      <c r="BE61" s="907"/>
      <c r="BF61" s="907"/>
      <c r="BG61" s="907"/>
      <c r="BH61" s="907"/>
      <c r="BI61" s="907"/>
      <c r="BJ61" s="907"/>
      <c r="BK61" s="907"/>
      <c r="BL61" s="138"/>
      <c r="BM61" s="138"/>
      <c r="BN61" s="138"/>
      <c r="BO61" s="138"/>
    </row>
    <row r="62" spans="3:70" ht="15" thickBot="1">
      <c r="C62" s="128" t="s">
        <v>268</v>
      </c>
      <c r="D62" s="263">
        <v>20</v>
      </c>
      <c r="E62" s="263">
        <v>15</v>
      </c>
      <c r="F62" s="263">
        <v>15</v>
      </c>
      <c r="G62" s="263">
        <v>15</v>
      </c>
      <c r="H62" s="263">
        <v>15</v>
      </c>
      <c r="I62" s="263">
        <v>15</v>
      </c>
      <c r="J62" s="263">
        <v>15</v>
      </c>
      <c r="K62" s="263">
        <v>10</v>
      </c>
      <c r="L62" s="263">
        <v>15</v>
      </c>
      <c r="M62" s="128" t="s">
        <v>527</v>
      </c>
      <c r="N62" s="128">
        <f>ROWS($M$42:M62)</f>
        <v>21</v>
      </c>
      <c r="O62" s="128" t="str">
        <f t="shared" si="3"/>
        <v/>
      </c>
      <c r="P62" s="128" t="str">
        <f>IFERROR(SMALL($O$42:$O$67,ROWS($O$42:O62)),"")</f>
        <v/>
      </c>
      <c r="W62" s="128" t="s">
        <v>553</v>
      </c>
      <c r="X62" s="138">
        <v>3.9097372004978398E-4</v>
      </c>
      <c r="Y62" s="138">
        <v>4.228649863985477E-4</v>
      </c>
      <c r="Z62" s="138">
        <v>5.8781542595624976E-4</v>
      </c>
      <c r="AA62" s="138">
        <v>5.3875045534774058E-4</v>
      </c>
      <c r="AB62" s="138">
        <v>6.2761416007377604E-4</v>
      </c>
      <c r="AC62" s="138">
        <v>5.7839598454371695E-4</v>
      </c>
      <c r="AD62" s="138">
        <v>5.6338028169014088E-4</v>
      </c>
      <c r="AE62" s="586">
        <v>3.6961744594344855E-4</v>
      </c>
      <c r="AF62" s="469">
        <v>3.6569756811117204E-4</v>
      </c>
      <c r="AG62" s="128" t="s">
        <v>527</v>
      </c>
      <c r="AH62" s="128">
        <f>ROWS($M$41:AG62)</f>
        <v>22</v>
      </c>
      <c r="AI62" s="128" t="str">
        <f t="shared" si="2"/>
        <v/>
      </c>
      <c r="AJ62" s="128" t="str">
        <f>IFERROR(SMALL($AI$41:$AI$67,ROWS($O$41:AI62)),"")</f>
        <v/>
      </c>
    </row>
    <row r="63" spans="3:70">
      <c r="C63" s="128" t="s">
        <v>551</v>
      </c>
      <c r="D63" s="263">
        <v>55</v>
      </c>
      <c r="E63" s="263">
        <v>55</v>
      </c>
      <c r="F63" s="263">
        <v>50</v>
      </c>
      <c r="G63" s="263">
        <v>55</v>
      </c>
      <c r="H63" s="263">
        <v>65</v>
      </c>
      <c r="I63" s="263">
        <v>70</v>
      </c>
      <c r="J63" s="263">
        <v>75</v>
      </c>
      <c r="K63" s="263">
        <v>75</v>
      </c>
      <c r="L63" s="263">
        <v>75</v>
      </c>
      <c r="M63" s="128" t="s">
        <v>527</v>
      </c>
      <c r="N63" s="128">
        <f>ROWS($M$42:M63)</f>
        <v>22</v>
      </c>
      <c r="O63" s="128" t="str">
        <f t="shared" si="3"/>
        <v/>
      </c>
      <c r="P63" s="128" t="str">
        <f>IFERROR(SMALL($O$42:$O$67,ROWS($O$42:O63)),"")</f>
        <v/>
      </c>
      <c r="W63" s="128" t="s">
        <v>274</v>
      </c>
      <c r="X63" s="138">
        <v>3.142559878711264E-3</v>
      </c>
      <c r="Y63" s="138">
        <v>2.9600549047898339E-3</v>
      </c>
      <c r="Z63" s="138">
        <v>3.2329848427593735E-3</v>
      </c>
      <c r="AA63" s="138">
        <v>3.6469261592770134E-3</v>
      </c>
      <c r="AB63" s="138">
        <v>3.4240275020524947E-3</v>
      </c>
      <c r="AC63" s="138">
        <v>4.288613426730147E-3</v>
      </c>
      <c r="AD63" s="138">
        <v>4.507042253521127E-3</v>
      </c>
      <c r="AE63" s="586">
        <v>1.3121419330992423E-2</v>
      </c>
      <c r="AF63" s="469">
        <v>3.9861034924117758E-2</v>
      </c>
      <c r="AG63" s="128" t="s">
        <v>527</v>
      </c>
      <c r="AH63" s="128">
        <f>ROWS($M$41:AG63)</f>
        <v>23</v>
      </c>
      <c r="AI63" s="128" t="str">
        <f t="shared" si="2"/>
        <v/>
      </c>
      <c r="AJ63" s="128" t="str">
        <f>IFERROR(SMALL($AI$41:$AI$67,ROWS($O$41:AI63)),"")</f>
        <v/>
      </c>
      <c r="AX63" s="529" t="s">
        <v>557</v>
      </c>
      <c r="AY63" s="379" t="s">
        <v>90</v>
      </c>
      <c r="AZ63" s="378" t="s">
        <v>91</v>
      </c>
      <c r="BA63" s="378" t="s">
        <v>92</v>
      </c>
      <c r="BB63" s="378" t="s">
        <v>93</v>
      </c>
      <c r="BC63" s="378" t="s">
        <v>94</v>
      </c>
      <c r="BD63" s="378" t="s">
        <v>95</v>
      </c>
      <c r="BE63" s="378" t="s">
        <v>96</v>
      </c>
      <c r="BF63" s="378" t="s">
        <v>97</v>
      </c>
      <c r="BG63" s="534" t="s">
        <v>98</v>
      </c>
      <c r="BI63" s="256" t="s">
        <v>557</v>
      </c>
      <c r="BJ63" s="686" t="s">
        <v>90</v>
      </c>
      <c r="BK63" s="686" t="s">
        <v>91</v>
      </c>
      <c r="BL63" s="686" t="s">
        <v>92</v>
      </c>
      <c r="BM63" s="686" t="s">
        <v>93</v>
      </c>
      <c r="BN63" s="686" t="s">
        <v>94</v>
      </c>
      <c r="BO63" s="686" t="s">
        <v>95</v>
      </c>
      <c r="BP63" s="526" t="s">
        <v>96</v>
      </c>
      <c r="BQ63" s="526" t="s">
        <v>97</v>
      </c>
      <c r="BR63" s="526" t="s">
        <v>98</v>
      </c>
    </row>
    <row r="64" spans="3:70">
      <c r="C64" s="128" t="s">
        <v>553</v>
      </c>
      <c r="D64" s="263">
        <v>10</v>
      </c>
      <c r="E64" s="263">
        <v>10</v>
      </c>
      <c r="F64" s="263">
        <v>15</v>
      </c>
      <c r="G64" s="263">
        <v>15</v>
      </c>
      <c r="H64" s="263">
        <v>15</v>
      </c>
      <c r="I64" s="263">
        <v>15</v>
      </c>
      <c r="J64" s="263">
        <v>15</v>
      </c>
      <c r="K64" s="263">
        <v>10</v>
      </c>
      <c r="L64" s="263">
        <v>10</v>
      </c>
      <c r="M64" s="128" t="s">
        <v>527</v>
      </c>
      <c r="N64" s="128">
        <f>ROWS($M$42:M64)</f>
        <v>23</v>
      </c>
      <c r="O64" s="128" t="str">
        <f t="shared" si="3"/>
        <v/>
      </c>
      <c r="P64" s="128" t="str">
        <f>IFERROR(SMALL($O$42:$O$67,ROWS($O$42:O64)),"")</f>
        <v/>
      </c>
      <c r="W64" s="128" t="s">
        <v>555</v>
      </c>
      <c r="X64" s="138">
        <v>4.746942259697777E-2</v>
      </c>
      <c r="Y64" s="138">
        <v>4.0120161314535011E-2</v>
      </c>
      <c r="Z64" s="138">
        <v>3.6610824201200827E-2</v>
      </c>
      <c r="AA64" s="138">
        <v>2.8506529862730529E-2</v>
      </c>
      <c r="AB64" s="138">
        <v>2.5861625983540033E-2</v>
      </c>
      <c r="AC64" s="138">
        <v>2.5462919226229567E-2</v>
      </c>
      <c r="AD64" s="138">
        <v>2.4600938967136152E-2</v>
      </c>
      <c r="AE64" s="586">
        <v>3.3635187580853813E-2</v>
      </c>
      <c r="AF64" s="469">
        <v>1.9930517462058879E-2</v>
      </c>
      <c r="AG64" s="128" t="s">
        <v>527</v>
      </c>
      <c r="AH64" s="128">
        <f>ROWS($M$41:AG64)</f>
        <v>24</v>
      </c>
      <c r="AI64" s="128" t="str">
        <f t="shared" si="2"/>
        <v/>
      </c>
      <c r="AJ64" s="128" t="str">
        <f>IFERROR(SMALL($AI$41:$AI$67,ROWS($O$41:AI64)),"")</f>
        <v/>
      </c>
      <c r="AX64" s="376" t="str">
        <f>IFERROR(INDEX($C$91:$I$98,$P91,COLUMNS($AW$60:AW60)),"")</f>
        <v xml:space="preserve">Male </v>
      </c>
      <c r="AY64" s="668">
        <f>IFERROR(INDEX($C$91:$I$98,$P91,COLUMNS($AW$60:AX60)),"")</f>
        <v>10740</v>
      </c>
      <c r="AZ64" s="117">
        <f>IFERROR(INDEX($C$91:$I$98,$P91,COLUMNS($AW$60:AY60)),"")</f>
        <v>10780</v>
      </c>
      <c r="BA64" s="117">
        <f>IFERROR(INDEX($C$91:$I$98,$P91,COLUMNS($AW$60:AZ60)),"")</f>
        <v>11100</v>
      </c>
      <c r="BB64" s="117">
        <f>IFERROR(INDEX($C$91:$I$98,$P91,COLUMNS($AW$60:BA60)),"")</f>
        <v>11265</v>
      </c>
      <c r="BC64" s="117">
        <f>IFERROR(INDEX($C$91:$I$98,$P91,COLUMNS($AW$60:BB60)),"")</f>
        <v>12560</v>
      </c>
      <c r="BD64" s="117">
        <f>IFERROR(INDEX($C$91:$I$98,$P91,COLUMNS($AW$60:BC60)),"")</f>
        <v>12870</v>
      </c>
      <c r="BE64" s="117">
        <f>IFERROR(INDEX($C$91:$J$98,$P91,COLUMNS($AW$60:BD60)),"")</f>
        <v>13190</v>
      </c>
      <c r="BF64" s="117">
        <f>IFERROR(INDEX($C$91:$L$98,$P91,COLUMNS($AW$60:BE60)),"")</f>
        <v>13520</v>
      </c>
      <c r="BG64" s="536">
        <f>IFERROR(INDEX($C$91:$L$98,$P91,COLUMNS($AW$60:BF60)),"")</f>
        <v>13730</v>
      </c>
      <c r="BI64" s="227" t="str">
        <f>IFERROR(INDEX($W$88:$AC$91,$AJ88,COLUMNS($BH$63:BH63)),"")</f>
        <v xml:space="preserve">Male </v>
      </c>
      <c r="BJ64" s="423">
        <f>IFERROR(INDEX($W$88:$AC$91,$AJ88,COLUMNS($BH$63:BI63)),"")</f>
        <v>0.56596683277510007</v>
      </c>
      <c r="BK64" s="423">
        <f>IFERROR(INDEX($W$88:$AC$91,$AJ88,COLUMNS($BH$63:BJ63)),"")</f>
        <v>0.55995520416543076</v>
      </c>
      <c r="BL64" s="423">
        <f>IFERROR(INDEX($W$88:$AC$91,$AJ88,COLUMNS($BH$63:BK63)),"")</f>
        <v>0.55810347428226659</v>
      </c>
      <c r="BM64" s="423">
        <f>IFERROR(INDEX($W$88:$AC$91,$AJ88,COLUMNS($BH$63:BL63)),"")</f>
        <v>0.55678971529160481</v>
      </c>
      <c r="BN64" s="423">
        <f>IFERROR(INDEX($W$88:$AC$91,$AJ88,COLUMNS($BH$63:BM63)),"")</f>
        <v>0.550065834326942</v>
      </c>
      <c r="BO64" s="423">
        <f>IFERROR(INDEX($W$88:$AC$91,$AJ88,COLUMNS($BH$63:BN63)),"")</f>
        <v>0.54572353075885704</v>
      </c>
      <c r="BP64" s="423">
        <f>IFERROR(INDEX($W$88:$AD$91,$AJ88,COLUMNS($BH$63:BO63)),"")</f>
        <v>0.54391752577319585</v>
      </c>
      <c r="BQ64" s="423">
        <f>IFERROR(INDEX($W$88:$AE$91,$AJ88,COLUMNS($BH$63:BP63)),"")</f>
        <v>0.54210104250200486</v>
      </c>
      <c r="BR64" s="423">
        <f>IFERROR(INDEX($W$88:$AF$91,$AJ88,COLUMNS($BH$63:BQ63)),"")</f>
        <v>0.53268671193016492</v>
      </c>
    </row>
    <row r="65" spans="3:70" ht="15" thickBot="1">
      <c r="C65" s="128" t="s">
        <v>274</v>
      </c>
      <c r="D65" s="263">
        <v>70</v>
      </c>
      <c r="E65" s="263">
        <v>70</v>
      </c>
      <c r="F65" s="263">
        <v>75</v>
      </c>
      <c r="G65" s="263">
        <v>90</v>
      </c>
      <c r="H65" s="263">
        <v>85</v>
      </c>
      <c r="I65" s="263">
        <v>110</v>
      </c>
      <c r="J65" s="263">
        <v>120</v>
      </c>
      <c r="K65" s="263">
        <v>355</v>
      </c>
      <c r="L65" s="263">
        <v>1090</v>
      </c>
      <c r="M65" s="128" t="s">
        <v>527</v>
      </c>
      <c r="N65" s="128">
        <f>ROWS($M$42:M65)</f>
        <v>24</v>
      </c>
      <c r="O65" s="128" t="str">
        <f t="shared" si="3"/>
        <v/>
      </c>
      <c r="P65" s="128" t="str">
        <f>IFERROR(SMALL($O$42:$O$67,ROWS($O$42:O65)),"")</f>
        <v/>
      </c>
      <c r="W65" s="128" t="s">
        <v>0</v>
      </c>
      <c r="X65" s="138"/>
      <c r="Y65" s="138"/>
      <c r="Z65" s="138"/>
      <c r="AA65" s="138"/>
      <c r="AB65" s="138"/>
      <c r="AC65" s="138"/>
      <c r="AD65" s="138"/>
      <c r="AE65" s="138"/>
      <c r="AF65" s="469"/>
      <c r="AG65" s="128" t="s">
        <v>0</v>
      </c>
      <c r="AH65" s="128" t="s">
        <v>0</v>
      </c>
      <c r="AX65" s="376" t="str">
        <f>IFERROR(INDEX($C$91:$I$98,$P92,COLUMNS($AW$60:AW61)),"")</f>
        <v xml:space="preserve">Female </v>
      </c>
      <c r="AY65" s="668">
        <f>IFERROR(INDEX($C$91:$I$98,$P92,COLUMNS($AW$60:AX61)),"")</f>
        <v>8235</v>
      </c>
      <c r="AZ65" s="117">
        <f>IFERROR(INDEX($C$91:$I$98,$P92,COLUMNS($AW$60:AY61)),"")</f>
        <v>8470</v>
      </c>
      <c r="BA65" s="117">
        <f>IFERROR(INDEX($C$91:$I$98,$P92,COLUMNS($AW$60:AZ61)),"")</f>
        <v>8790</v>
      </c>
      <c r="BB65" s="117">
        <f>IFERROR(INDEX($C$91:$I$98,$P92,COLUMNS($AW$60:BA61)),"")</f>
        <v>8970</v>
      </c>
      <c r="BC65" s="117">
        <f>IFERROR(INDEX($C$91:$I$98,$P92,COLUMNS($AW$60:BB61)),"")</f>
        <v>10270</v>
      </c>
      <c r="BD65" s="117">
        <f>IFERROR(INDEX($C$91:$I$98,$P92,COLUMNS($AW$60:BC61)),"")</f>
        <v>10710</v>
      </c>
      <c r="BE65" s="117">
        <f>IFERROR(INDEX($C$91:$J$98,$P92,COLUMNS($AW$60:BD61)),"")</f>
        <v>11055</v>
      </c>
      <c r="BF65" s="117">
        <f>IFERROR(INDEX($C$91:$L$98,$P92,COLUMNS($AW$60:BE61)),"")</f>
        <v>11410</v>
      </c>
      <c r="BG65" s="536">
        <f>IFERROR(INDEX($C$91:$L$98,$P92,COLUMNS($AW$60:BF61)),"")</f>
        <v>11985</v>
      </c>
      <c r="BI65" s="255" t="str">
        <f>IFERROR(INDEX($W$88:$AC$91,$AJ89,COLUMNS($BH$63:BH64)),"")</f>
        <v xml:space="preserve">Female </v>
      </c>
      <c r="BJ65" s="472">
        <f>IFERROR(INDEX($W$88:$AC$91,$AJ89,COLUMNS($BH$63:BI64)),"")</f>
        <v>0.43403316722489993</v>
      </c>
      <c r="BK65" s="472">
        <f>IFERROR(INDEX($W$88:$AC$91,$AJ89,COLUMNS($BH$63:BJ64)),"")</f>
        <v>0.44004479583456912</v>
      </c>
      <c r="BL65" s="472">
        <f>IFERROR(INDEX($W$88:$AC$91,$AJ89,COLUMNS($BH$63:BK64)),"")</f>
        <v>0.44189652571773336</v>
      </c>
      <c r="BM65" s="472">
        <f>IFERROR(INDEX($W$88:$AC$91,$AJ89,COLUMNS($BH$63:BL64)),"")</f>
        <v>0.44321028470839513</v>
      </c>
      <c r="BN65" s="472">
        <f>IFERROR(INDEX($W$88:$AC$91,$AJ89,COLUMNS($BH$63:BM64)),"")</f>
        <v>0.44971522876936004</v>
      </c>
      <c r="BO65" s="472">
        <f>IFERROR(INDEX($W$88:$AC$91,$AJ89,COLUMNS($BH$63:BN64)),"")</f>
        <v>0.45410683539579816</v>
      </c>
      <c r="BP65" s="472">
        <f>IFERROR(INDEX($W$88:$AD$91,$AJ89,COLUMNS($BH$63:BO64)),"")</f>
        <v>0.45587628865979379</v>
      </c>
      <c r="BQ65" s="472">
        <f>IFERROR(INDEX($W$88:$AE$91,$AJ89,COLUMNS($BH$63:BP64)),"")</f>
        <v>0.4574979951884523</v>
      </c>
      <c r="BR65" s="472">
        <f>IFERROR(INDEX($W$88:$AF$91,$AJ89,COLUMNS($BH$63:BQ64)),"")</f>
        <v>0.4649854510184287</v>
      </c>
    </row>
    <row r="66" spans="3:70" ht="15" thickBot="1">
      <c r="C66" s="128" t="s">
        <v>555</v>
      </c>
      <c r="D66" s="263">
        <v>1095</v>
      </c>
      <c r="E66" s="263">
        <v>950</v>
      </c>
      <c r="F66" s="263">
        <v>870</v>
      </c>
      <c r="G66" s="263">
        <v>690</v>
      </c>
      <c r="H66" s="263">
        <v>660</v>
      </c>
      <c r="I66" s="263">
        <v>660</v>
      </c>
      <c r="J66" s="263">
        <v>655</v>
      </c>
      <c r="K66" s="263">
        <v>910</v>
      </c>
      <c r="L66" s="263">
        <v>545</v>
      </c>
      <c r="M66" s="128" t="s">
        <v>527</v>
      </c>
      <c r="N66" s="128">
        <f>ROWS($M$42:M66)</f>
        <v>25</v>
      </c>
      <c r="O66" s="128" t="str">
        <f t="shared" si="3"/>
        <v/>
      </c>
      <c r="P66" s="128" t="str">
        <f>IFERROR(SMALL($O$42:$O$67,ROWS($O$42:O66)),"")</f>
        <v/>
      </c>
      <c r="AX66" s="376" t="str">
        <f>IFERROR(INDEX($C$91:$I$98,$P93,COLUMNS($AW$60:AW62)),"")</f>
        <v>Other/ Unknown</v>
      </c>
      <c r="AY66" s="668">
        <f>IFERROR(INDEX($C$91:$I$98,$P93,COLUMNS($AW$60:AX62)),"")</f>
        <v>0</v>
      </c>
      <c r="AZ66" s="117">
        <f>IFERROR(INDEX($C$91:$I$98,$P93,COLUMNS($AW$60:AY62)),"")</f>
        <v>0</v>
      </c>
      <c r="BA66" s="117">
        <f>IFERROR(INDEX($C$91:$I$98,$P93,COLUMNS($AW$60:AZ62)),"")</f>
        <v>0</v>
      </c>
      <c r="BB66" s="117">
        <f>IFERROR(INDEX($C$91:$I$98,$P93,COLUMNS($AW$60:BA62)),"")</f>
        <v>0</v>
      </c>
      <c r="BC66" s="117">
        <f>IFERROR(INDEX($C$91:$I$98,$P93,COLUMNS($AW$60:BB62)),"")</f>
        <v>5</v>
      </c>
      <c r="BD66" s="117">
        <f>IFERROR(INDEX($C$91:$I$98,$P93,COLUMNS($AW$60:BC62)),"")</f>
        <v>5</v>
      </c>
      <c r="BE66" s="117">
        <f>IFERROR(INDEX($C$91:$J$98,$P93,COLUMNS($AW$60:BD62)),"")</f>
        <v>5</v>
      </c>
      <c r="BF66" s="117">
        <f>IFERROR(INDEX($C$91:$L$98,$P93,COLUMNS($AW$60:BE62)),"")</f>
        <v>10</v>
      </c>
      <c r="BG66" s="536">
        <f>IFERROR(INDEX($C$91:$L$98,$P93,COLUMNS($AW$60:BF62)),"")</f>
        <v>60</v>
      </c>
      <c r="BI66" s="128" t="str">
        <f>IFERROR(INDEX($C$89:$I$92,$P92,COLUMNS($AV$88:BH91)),"")</f>
        <v/>
      </c>
      <c r="BJ66" s="128" t="str">
        <f>IFERROR(INDEX($C$89:$I$92,$P92,COLUMNS($AV$88:BI91)),"")</f>
        <v/>
      </c>
      <c r="BK66" s="128" t="str">
        <f>IFERROR(INDEX($C$89:$I$92,$P92,COLUMNS($AV$88:BJ91)),"")</f>
        <v/>
      </c>
      <c r="BL66" s="128" t="str">
        <f>IFERROR(INDEX($C$89:$I$92,$P92,COLUMNS($AV$88:BK91)),"")</f>
        <v/>
      </c>
      <c r="BM66" s="128" t="str">
        <f>IFERROR(INDEX($C$89:$I$92,$P92,COLUMNS($AV$88:BL91)),"")</f>
        <v/>
      </c>
      <c r="BN66" s="128" t="str">
        <f>IFERROR(INDEX($C$89:$I$92,$P92,COLUMNS($AV$88:BM91)),"")</f>
        <v/>
      </c>
      <c r="BO66" s="128" t="str">
        <f>IFERROR(INDEX($C$89:$I$92,$P92,COLUMNS($AV$88:BN91)),"")</f>
        <v/>
      </c>
    </row>
    <row r="67" spans="3:70" ht="18">
      <c r="C67" s="128" t="s">
        <v>531</v>
      </c>
      <c r="D67" s="263">
        <v>23020</v>
      </c>
      <c r="E67" s="263">
        <v>23650</v>
      </c>
      <c r="F67" s="263">
        <v>23815</v>
      </c>
      <c r="G67" s="263">
        <v>24130</v>
      </c>
      <c r="H67" s="263">
        <v>25495</v>
      </c>
      <c r="I67" s="263">
        <v>25935</v>
      </c>
      <c r="J67" s="263">
        <v>26625</v>
      </c>
      <c r="K67" s="263">
        <v>27055</v>
      </c>
      <c r="L67" s="263">
        <v>27345</v>
      </c>
      <c r="M67" s="128" t="s">
        <v>527</v>
      </c>
      <c r="N67" s="128">
        <f>ROWS($M$42:M67)</f>
        <v>26</v>
      </c>
      <c r="O67" s="128" t="str">
        <f t="shared" si="3"/>
        <v/>
      </c>
      <c r="P67" s="128" t="str">
        <f>IFERROR(SMALL($O$42:$O$67,ROWS($O$42:O67)),"")</f>
        <v/>
      </c>
      <c r="W67" s="262" t="s">
        <v>558</v>
      </c>
      <c r="AX67" s="680" t="str">
        <f>IFERROR(INDEX($C$91:$I$98,$P94,COLUMNS($AW$60:AW63)),"")</f>
        <v xml:space="preserve">Total </v>
      </c>
      <c r="AY67" s="681">
        <f>IFERROR(INDEX($C$91:$I$98,$P94,COLUMNS($AW$60:AX63)),"")</f>
        <v>18975</v>
      </c>
      <c r="AZ67" s="682">
        <f>IFERROR(INDEX($C$91:$I$98,$P94,COLUMNS($AW$60:AY63)),"")</f>
        <v>19250</v>
      </c>
      <c r="BA67" s="682">
        <f>IFERROR(INDEX($C$91:$I$98,$P94,COLUMNS($AW$60:AZ63)),"")</f>
        <v>19890</v>
      </c>
      <c r="BB67" s="682">
        <f>IFERROR(INDEX($C$91:$I$98,$P94,COLUMNS($AW$60:BA63)),"")</f>
        <v>20235</v>
      </c>
      <c r="BC67" s="682">
        <f>IFERROR(INDEX($C$91:$I$98,$P94,COLUMNS($AW$60:BB63)),"")</f>
        <v>22840</v>
      </c>
      <c r="BD67" s="682">
        <f>IFERROR(INDEX($C$91:$I$98,$P94,COLUMNS($AW$60:BC63)),"")</f>
        <v>23580</v>
      </c>
      <c r="BE67" s="682">
        <f>IFERROR(INDEX($C$91:$J$98,$P94,COLUMNS($AW$60:BD63)),"")</f>
        <v>24250</v>
      </c>
      <c r="BF67" s="682">
        <f>IFERROR(INDEX($C$91:$L$98,$P94,COLUMNS($AW$60:BE63)),"")</f>
        <v>24940</v>
      </c>
      <c r="BG67" s="683">
        <f>IFERROR(INDEX($C$91:$L$98,$P94,COLUMNS($AW$60:BF63)),"")</f>
        <v>25775</v>
      </c>
    </row>
    <row r="68" spans="3:70">
      <c r="AX68" s="128" t="str">
        <f>IFERROR(INDEX($C$91:$I$98,#REF!,COLUMNS($AW$90:AW94)),"")</f>
        <v/>
      </c>
      <c r="AY68" s="128" t="str">
        <f>IFERROR(INDEX($C$91:$I$98,#REF!,COLUMNS($AW$90:AX94)),"")</f>
        <v/>
      </c>
      <c r="AZ68" s="128" t="str">
        <f>IFERROR(INDEX($C$91:$I$98,#REF!,COLUMNS($AW$90:AY94)),"")</f>
        <v/>
      </c>
      <c r="BA68" s="128" t="str">
        <f>IFERROR(INDEX($C$91:$I$98,#REF!,COLUMNS($AW$90:AZ94)),"")</f>
        <v/>
      </c>
      <c r="BB68" s="128" t="str">
        <f>IFERROR(INDEX($C$91:$I$98,#REF!,COLUMNS($AW$90:BA94)),"")</f>
        <v/>
      </c>
      <c r="BC68" s="128" t="str">
        <f>IFERROR(INDEX($C$91:$I$98,#REF!,COLUMNS($AW$90:BB94)),"")</f>
        <v/>
      </c>
      <c r="BD68" s="128" t="str">
        <f>IFERROR(INDEX($C$91:$I$98,#REF!,COLUMNS($AW$90:BC94)),"")</f>
        <v/>
      </c>
    </row>
    <row r="69" spans="3:70">
      <c r="X69" s="234" t="s">
        <v>90</v>
      </c>
      <c r="Y69" s="234" t="s">
        <v>91</v>
      </c>
      <c r="Z69" s="234" t="s">
        <v>92</v>
      </c>
      <c r="AA69" s="234" t="s">
        <v>93</v>
      </c>
      <c r="AB69" s="234" t="s">
        <v>94</v>
      </c>
      <c r="AC69" s="234" t="s">
        <v>95</v>
      </c>
      <c r="AD69" s="234" t="s">
        <v>96</v>
      </c>
      <c r="AE69" s="234" t="s">
        <v>97</v>
      </c>
      <c r="AF69" s="112"/>
      <c r="AG69" s="141" t="s">
        <v>534</v>
      </c>
      <c r="AH69" s="202" t="s">
        <v>231</v>
      </c>
      <c r="AI69" s="202" t="s">
        <v>232</v>
      </c>
      <c r="AJ69" s="202" t="s">
        <v>233</v>
      </c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X69" s="128" t="str">
        <f>IFERROR(INDEX($C$91:$I$98,$P95,COLUMNS($AW$90:AW95)),"")</f>
        <v/>
      </c>
      <c r="AY69" s="128" t="str">
        <f>IFERROR(INDEX($C$91:$I$98,$P95,COLUMNS($AW$90:AX95)),"")</f>
        <v/>
      </c>
      <c r="AZ69" s="128" t="str">
        <f>IFERROR(INDEX($C$91:$I$98,$P95,COLUMNS($AW$90:AY95)),"")</f>
        <v/>
      </c>
      <c r="BA69" s="128" t="str">
        <f>IFERROR(INDEX($C$91:$I$98,$P95,COLUMNS($AW$90:AZ95)),"")</f>
        <v/>
      </c>
      <c r="BB69" s="128" t="str">
        <f>IFERROR(INDEX($C$91:$I$98,$P95,COLUMNS($AW$90:BA95)),"")</f>
        <v/>
      </c>
      <c r="BC69" s="128" t="str">
        <f>IFERROR(INDEX($C$91:$I$98,$P95,COLUMNS($AW$90:BB95)),"")</f>
        <v/>
      </c>
      <c r="BD69" s="128" t="str">
        <f>IFERROR(INDEX($C$91:$I$98,$P95,COLUMNS($AW$90:BC95)),"")</f>
        <v/>
      </c>
    </row>
    <row r="70" spans="3:70" ht="18">
      <c r="C70" s="262" t="s">
        <v>558</v>
      </c>
      <c r="W70" s="251" t="s">
        <v>280</v>
      </c>
      <c r="X70" s="138">
        <v>7.2791312004696213E-2</v>
      </c>
      <c r="Y70" s="138">
        <v>7.5433526011560698E-2</v>
      </c>
      <c r="Z70" s="138">
        <v>7.6571428571428568E-2</v>
      </c>
      <c r="AA70" s="138">
        <v>7.859768165111676E-2</v>
      </c>
      <c r="AB70" s="138">
        <v>8.3691529709228829E-2</v>
      </c>
      <c r="AC70" s="138">
        <v>8.6327345309381243E-2</v>
      </c>
      <c r="AD70" s="138">
        <v>9.490291262135922E-2</v>
      </c>
      <c r="AE70" s="138">
        <v>0.10101486901109276</v>
      </c>
      <c r="AF70" s="469">
        <v>8.8845780795344331E-2</v>
      </c>
      <c r="AG70" s="128" t="s">
        <v>526</v>
      </c>
      <c r="AH70" s="128">
        <f>ROWS($M$70:AG70)</f>
        <v>1</v>
      </c>
      <c r="AI70" s="128">
        <f>IF($AY$3=AG70,AH70,"")</f>
        <v>1</v>
      </c>
      <c r="AJ70" s="128">
        <f>IFERROR(SMALL($AI$70:$AI$84,ROWS($O$70:AI70)),"")</f>
        <v>1</v>
      </c>
      <c r="BC70" s="206" t="s">
        <v>83</v>
      </c>
    </row>
    <row r="71" spans="3:70">
      <c r="W71" s="251" t="s">
        <v>281</v>
      </c>
      <c r="X71" s="138">
        <v>1.0566480774875257E-2</v>
      </c>
      <c r="Y71" s="138">
        <v>1.0982658959537572E-2</v>
      </c>
      <c r="Z71" s="138">
        <v>1.1428571428571429E-2</v>
      </c>
      <c r="AA71" s="138">
        <v>1.0460842521911224E-2</v>
      </c>
      <c r="AB71" s="138">
        <v>1.2389380530973451E-2</v>
      </c>
      <c r="AC71" s="138">
        <v>1.3223552894211578E-2</v>
      </c>
      <c r="AD71" s="138">
        <v>1.5048543689320388E-2</v>
      </c>
      <c r="AE71" s="138">
        <v>1.6049091338210999E-2</v>
      </c>
      <c r="AF71" s="469">
        <v>1.4936954413191077E-2</v>
      </c>
      <c r="AG71" s="128" t="s">
        <v>526</v>
      </c>
      <c r="AH71" s="128">
        <f>ROWS($M$70:AG71)</f>
        <v>2</v>
      </c>
      <c r="AI71" s="128">
        <f t="shared" ref="AI71:AI81" si="4">IF($AY$3=AG71,AH71,"")</f>
        <v>2</v>
      </c>
      <c r="AJ71" s="128">
        <f>IFERROR(SMALL($AI$70:$AI$84,ROWS($O$70:AI71)),"")</f>
        <v>2</v>
      </c>
      <c r="BC71" s="169" t="s">
        <v>84</v>
      </c>
    </row>
    <row r="72" spans="3:70">
      <c r="D72" s="234" t="s">
        <v>90</v>
      </c>
      <c r="E72" s="234" t="s">
        <v>91</v>
      </c>
      <c r="F72" s="234" t="s">
        <v>92</v>
      </c>
      <c r="G72" s="234" t="s">
        <v>93</v>
      </c>
      <c r="H72" s="234" t="s">
        <v>94</v>
      </c>
      <c r="I72" s="234" t="s">
        <v>95</v>
      </c>
      <c r="J72" s="141" t="s">
        <v>96</v>
      </c>
      <c r="K72" s="141" t="s">
        <v>97</v>
      </c>
      <c r="L72" s="141"/>
      <c r="M72" s="128" t="s">
        <v>534</v>
      </c>
      <c r="N72" s="202" t="s">
        <v>231</v>
      </c>
      <c r="O72" s="202" t="s">
        <v>232</v>
      </c>
      <c r="P72" s="202" t="s">
        <v>233</v>
      </c>
      <c r="W72" s="128" t="s">
        <v>282</v>
      </c>
      <c r="X72" s="138">
        <v>1.2914587613736424E-2</v>
      </c>
      <c r="Y72" s="138">
        <v>1.3872832369942197E-2</v>
      </c>
      <c r="Z72" s="138">
        <v>1.4857142857142857E-2</v>
      </c>
      <c r="AA72" s="138">
        <v>1.441899915182358E-2</v>
      </c>
      <c r="AB72" s="138">
        <v>1.6940581542351455E-2</v>
      </c>
      <c r="AC72" s="138">
        <v>1.971057884231537E-2</v>
      </c>
      <c r="AD72" s="138">
        <v>2.1116504854368931E-2</v>
      </c>
      <c r="AE72" s="138">
        <v>2.3129572810951144E-2</v>
      </c>
      <c r="AF72" s="469">
        <v>1.9786614936954414E-2</v>
      </c>
      <c r="AG72" s="128" t="s">
        <v>526</v>
      </c>
      <c r="AH72" s="128">
        <f>ROWS($M$70:AG72)</f>
        <v>3</v>
      </c>
      <c r="AI72" s="128">
        <f t="shared" si="4"/>
        <v>3</v>
      </c>
      <c r="AJ72" s="128">
        <f>IFERROR(SMALL($AI$70:$AI$84,ROWS($O$70:AI72)),"")</f>
        <v>3</v>
      </c>
      <c r="BC72" s="169" t="s">
        <v>85</v>
      </c>
    </row>
    <row r="73" spans="3:70">
      <c r="C73" s="251" t="s">
        <v>280</v>
      </c>
      <c r="D73" s="264">
        <v>1240</v>
      </c>
      <c r="E73" s="264">
        <v>1305</v>
      </c>
      <c r="F73" s="264">
        <v>1340</v>
      </c>
      <c r="G73" s="264">
        <v>1390</v>
      </c>
      <c r="H73" s="264">
        <v>1655</v>
      </c>
      <c r="I73" s="264">
        <v>1730</v>
      </c>
      <c r="J73" s="264">
        <v>1955</v>
      </c>
      <c r="K73" s="264">
        <v>2140</v>
      </c>
      <c r="L73" s="264">
        <v>2290</v>
      </c>
      <c r="M73" s="128" t="s">
        <v>526</v>
      </c>
      <c r="N73" s="128">
        <f>ROWS($M$73:M73)</f>
        <v>1</v>
      </c>
      <c r="O73" s="128">
        <f t="shared" ref="O73:O78" si="5">IF($AY$3=M73,N73,"")</f>
        <v>1</v>
      </c>
      <c r="P73" s="128">
        <f>IFERROR(SMALL($O$73:$O$83,ROWS($O$73:O73)),"")</f>
        <v>1</v>
      </c>
      <c r="W73" s="128" t="s">
        <v>283</v>
      </c>
      <c r="X73" s="138">
        <v>1.7023774581743468E-2</v>
      </c>
      <c r="Y73" s="138">
        <v>2.023121387283237E-2</v>
      </c>
      <c r="Z73" s="138">
        <v>0.02</v>
      </c>
      <c r="AA73" s="138">
        <v>2.3183488832343793E-2</v>
      </c>
      <c r="AB73" s="138">
        <v>2.5790139064475349E-2</v>
      </c>
      <c r="AC73" s="138">
        <v>2.6696606786427147E-2</v>
      </c>
      <c r="AD73" s="138">
        <v>2.9368932038834953E-2</v>
      </c>
      <c r="AE73" s="138">
        <v>3.1390134529147982E-2</v>
      </c>
      <c r="AF73" s="469">
        <v>2.6382153249272552E-2</v>
      </c>
      <c r="AG73" s="128" t="s">
        <v>526</v>
      </c>
      <c r="AH73" s="128">
        <f>ROWS($M$70:AG73)</f>
        <v>4</v>
      </c>
      <c r="AI73" s="128">
        <f t="shared" si="4"/>
        <v>4</v>
      </c>
      <c r="AJ73" s="128">
        <f>IFERROR(SMALL($AI$70:$AI$84,ROWS($O$70:AI73)),"")</f>
        <v>4</v>
      </c>
      <c r="BC73" s="169" t="s">
        <v>86</v>
      </c>
    </row>
    <row r="74" spans="3:70" ht="14.25" customHeight="1">
      <c r="C74" s="251" t="s">
        <v>281</v>
      </c>
      <c r="D74" s="264">
        <v>180</v>
      </c>
      <c r="E74" s="264">
        <v>190</v>
      </c>
      <c r="F74" s="264">
        <v>200</v>
      </c>
      <c r="G74" s="264">
        <v>185</v>
      </c>
      <c r="H74" s="264">
        <v>245</v>
      </c>
      <c r="I74" s="264">
        <v>265</v>
      </c>
      <c r="J74" s="264">
        <v>310</v>
      </c>
      <c r="K74" s="264">
        <v>340</v>
      </c>
      <c r="L74" s="264">
        <v>385</v>
      </c>
      <c r="M74" s="128" t="s">
        <v>526</v>
      </c>
      <c r="N74" s="128">
        <f>ROWS($M$73:M74)</f>
        <v>2</v>
      </c>
      <c r="O74" s="128">
        <f t="shared" si="5"/>
        <v>2</v>
      </c>
      <c r="P74" s="128">
        <f>IFERROR(SMALL($O$73:$O$83,ROWS($O$73:O74)),"")</f>
        <v>2</v>
      </c>
      <c r="W74" s="128" t="s">
        <v>284</v>
      </c>
      <c r="X74" s="138">
        <v>0.88670384502494859</v>
      </c>
      <c r="Y74" s="138">
        <v>0.87976878612716758</v>
      </c>
      <c r="Z74" s="138">
        <v>0.87742857142857145</v>
      </c>
      <c r="AA74" s="138">
        <v>0.87333898784280461</v>
      </c>
      <c r="AB74" s="138">
        <v>0.86118836915297092</v>
      </c>
      <c r="AC74" s="138">
        <v>0.85404191616766467</v>
      </c>
      <c r="AD74" s="138">
        <v>0.83932038834951461</v>
      </c>
      <c r="AE74" s="138">
        <v>0.82865234835968848</v>
      </c>
      <c r="AF74" s="469">
        <v>0.681474296799224</v>
      </c>
      <c r="AG74" s="128" t="s">
        <v>526</v>
      </c>
      <c r="AH74" s="128">
        <f>ROWS($M$70:AG74)</f>
        <v>5</v>
      </c>
      <c r="AI74" s="128">
        <f t="shared" si="4"/>
        <v>5</v>
      </c>
      <c r="AJ74" s="128">
        <f>IFERROR(SMALL($AI$70:$AI$84,ROWS($O$70:AI74)),"")</f>
        <v>5</v>
      </c>
    </row>
    <row r="75" spans="3:70">
      <c r="C75" s="128" t="s">
        <v>282</v>
      </c>
      <c r="D75" s="264">
        <v>220</v>
      </c>
      <c r="E75" s="264">
        <v>240</v>
      </c>
      <c r="F75" s="264">
        <v>260</v>
      </c>
      <c r="G75" s="264">
        <v>255</v>
      </c>
      <c r="H75" s="264">
        <v>335</v>
      </c>
      <c r="I75" s="264">
        <v>395</v>
      </c>
      <c r="J75" s="264">
        <v>435</v>
      </c>
      <c r="K75" s="264">
        <v>490</v>
      </c>
      <c r="L75" s="264">
        <v>510</v>
      </c>
      <c r="M75" s="128" t="s">
        <v>526</v>
      </c>
      <c r="N75" s="128">
        <f>ROWS($M$73:M75)</f>
        <v>3</v>
      </c>
      <c r="O75" s="128">
        <f t="shared" si="5"/>
        <v>3</v>
      </c>
      <c r="P75" s="128">
        <f>IFERROR(SMALL($O$73:$O$83,ROWS($O$73:O75)),"")</f>
        <v>3</v>
      </c>
      <c r="W75" s="128" t="s">
        <v>337</v>
      </c>
      <c r="X75" s="138">
        <v>0.11329615497505137</v>
      </c>
      <c r="Y75" s="138">
        <v>0.12023121387283237</v>
      </c>
      <c r="Z75" s="138">
        <v>0.12257142857142857</v>
      </c>
      <c r="AA75" s="138">
        <v>0.12666101215719536</v>
      </c>
      <c r="AB75" s="138">
        <v>0.13881163084702908</v>
      </c>
      <c r="AC75" s="138">
        <v>0.14595808383233533</v>
      </c>
      <c r="AD75" s="138">
        <v>0.16067961165048544</v>
      </c>
      <c r="AE75" s="138">
        <v>0.17134765164031154</v>
      </c>
      <c r="AF75" s="469">
        <v>0.20290979631425801</v>
      </c>
      <c r="AG75" s="128" t="s">
        <v>526</v>
      </c>
      <c r="AH75" s="128">
        <f>ROWS($M$70:AG75)</f>
        <v>6</v>
      </c>
      <c r="AI75" s="128">
        <f t="shared" si="4"/>
        <v>6</v>
      </c>
      <c r="AJ75" s="128">
        <f>IFERROR(SMALL($AI$70:$AI$84,ROWS($O$70:AI75)),"")</f>
        <v>6</v>
      </c>
    </row>
    <row r="76" spans="3:70">
      <c r="C76" s="128" t="s">
        <v>283</v>
      </c>
      <c r="D76" s="264">
        <v>290</v>
      </c>
      <c r="E76" s="264">
        <v>350</v>
      </c>
      <c r="F76" s="264">
        <v>350</v>
      </c>
      <c r="G76" s="264">
        <v>410</v>
      </c>
      <c r="H76" s="264">
        <v>510</v>
      </c>
      <c r="I76" s="264">
        <v>535</v>
      </c>
      <c r="J76" s="264">
        <v>605</v>
      </c>
      <c r="K76" s="264">
        <v>665</v>
      </c>
      <c r="L76" s="264">
        <v>680</v>
      </c>
      <c r="M76" s="128" t="s">
        <v>526</v>
      </c>
      <c r="N76" s="128">
        <f>ROWS($M$73:M76)</f>
        <v>4</v>
      </c>
      <c r="O76" s="128">
        <f t="shared" si="5"/>
        <v>4</v>
      </c>
      <c r="P76" s="128">
        <f>IFERROR(SMALL($O$73:$O$83,ROWS($O$73:O76)),"")</f>
        <v>4</v>
      </c>
      <c r="W76" s="251" t="s">
        <v>280</v>
      </c>
      <c r="X76" s="138">
        <v>2.1626704278326282E-2</v>
      </c>
      <c r="Y76" s="138">
        <v>2.131560852624341E-2</v>
      </c>
      <c r="Z76" s="138">
        <v>2.1098003629764064E-2</v>
      </c>
      <c r="AA76" s="138">
        <v>2.2762776166034369E-2</v>
      </c>
      <c r="AB76" s="138">
        <v>2.3824718145075516E-2</v>
      </c>
      <c r="AC76" s="138">
        <v>2.524271844660194E-2</v>
      </c>
      <c r="AD76" s="138">
        <v>2.5919732441471572E-2</v>
      </c>
      <c r="AE76" s="138">
        <v>2.5865580448065174E-2</v>
      </c>
      <c r="AF76" s="469">
        <v>2.9804351801060523E-2</v>
      </c>
      <c r="AG76" s="128" t="s">
        <v>527</v>
      </c>
      <c r="AH76" s="128">
        <f>ROWS($M$70:AG76)</f>
        <v>7</v>
      </c>
      <c r="AI76" s="128" t="str">
        <f t="shared" si="4"/>
        <v/>
      </c>
      <c r="AJ76" s="128" t="str">
        <f>IFERROR(SMALL($AI$70:$AI$84,ROWS($O$70:AI76)),"")</f>
        <v/>
      </c>
    </row>
    <row r="77" spans="3:70">
      <c r="C77" s="128" t="s">
        <v>284</v>
      </c>
      <c r="D77" s="264">
        <v>15105</v>
      </c>
      <c r="E77" s="264">
        <v>15220</v>
      </c>
      <c r="F77" s="264">
        <v>15355</v>
      </c>
      <c r="G77" s="264">
        <v>15445</v>
      </c>
      <c r="H77" s="264">
        <v>17030</v>
      </c>
      <c r="I77" s="264">
        <v>17115</v>
      </c>
      <c r="J77" s="264">
        <v>17290</v>
      </c>
      <c r="K77" s="264">
        <v>17555</v>
      </c>
      <c r="L77" s="264">
        <v>17565</v>
      </c>
      <c r="M77" s="128" t="s">
        <v>526</v>
      </c>
      <c r="N77" s="128">
        <f>ROWS($M$73:M77)</f>
        <v>5</v>
      </c>
      <c r="O77" s="128">
        <f t="shared" si="5"/>
        <v>5</v>
      </c>
      <c r="P77" s="128">
        <f>IFERROR(SMALL($O$73:$O$83,ROWS($O$73:O77)),"")</f>
        <v>5</v>
      </c>
      <c r="W77" s="251" t="s">
        <v>281</v>
      </c>
      <c r="X77" s="138">
        <v>4.2313117066290554E-3</v>
      </c>
      <c r="Y77" s="138">
        <v>4.5840018336007335E-3</v>
      </c>
      <c r="Z77" s="138">
        <v>4.3103448275862068E-3</v>
      </c>
      <c r="AA77" s="138">
        <v>4.9096183887525104E-3</v>
      </c>
      <c r="AB77" s="138">
        <v>5.318017443097213E-3</v>
      </c>
      <c r="AC77" s="138">
        <v>6.0409924487594387E-3</v>
      </c>
      <c r="AD77" s="138">
        <v>7.3160535117056859E-3</v>
      </c>
      <c r="AE77" s="138">
        <v>7.3319755600814666E-3</v>
      </c>
      <c r="AF77" s="469">
        <v>7.4968001462790276E-3</v>
      </c>
      <c r="AG77" s="128" t="s">
        <v>527</v>
      </c>
      <c r="AH77" s="128">
        <f>ROWS($M$70:AG77)</f>
        <v>8</v>
      </c>
      <c r="AI77" s="128" t="str">
        <f t="shared" si="4"/>
        <v/>
      </c>
      <c r="AJ77" s="128" t="str">
        <f>IFERROR(SMALL($AI$70:$AI$84,ROWS($O$70:AI77)),"")</f>
        <v/>
      </c>
    </row>
    <row r="78" spans="3:70">
      <c r="C78" s="128" t="s">
        <v>337</v>
      </c>
      <c r="D78" s="264">
        <v>1930</v>
      </c>
      <c r="E78" s="264">
        <v>2080</v>
      </c>
      <c r="F78" s="264">
        <v>2145</v>
      </c>
      <c r="G78" s="264">
        <v>2240</v>
      </c>
      <c r="H78" s="264">
        <v>2745</v>
      </c>
      <c r="I78" s="264">
        <v>2925</v>
      </c>
      <c r="J78" s="264">
        <v>3310</v>
      </c>
      <c r="K78" s="264">
        <v>3630</v>
      </c>
      <c r="L78" s="264">
        <v>5230</v>
      </c>
      <c r="M78" s="128" t="s">
        <v>526</v>
      </c>
      <c r="N78" s="128">
        <f>ROWS($M$73:M78)</f>
        <v>6</v>
      </c>
      <c r="O78" s="128">
        <f t="shared" si="5"/>
        <v>6</v>
      </c>
      <c r="P78" s="128">
        <f>IFERROR(SMALL($O$73:$O$83,ROWS($O$73:O78)),"")</f>
        <v>6</v>
      </c>
      <c r="W78" s="128" t="s">
        <v>282</v>
      </c>
      <c r="X78" s="138">
        <v>6.8171133051245884E-3</v>
      </c>
      <c r="Y78" s="138">
        <v>6.8760027504010997E-3</v>
      </c>
      <c r="Z78" s="138">
        <v>7.486388384754991E-3</v>
      </c>
      <c r="AA78" s="138">
        <v>8.4802499442088817E-3</v>
      </c>
      <c r="AB78" s="138">
        <v>9.5724313975749844E-3</v>
      </c>
      <c r="AC78" s="138">
        <v>1.0355987055016181E-2</v>
      </c>
      <c r="AD78" s="138">
        <v>1.1705685618729096E-2</v>
      </c>
      <c r="AE78" s="138">
        <v>1.1608961303462322E-2</v>
      </c>
      <c r="AF78" s="469">
        <v>1.2250868531724263E-2</v>
      </c>
      <c r="AG78" s="128" t="s">
        <v>527</v>
      </c>
      <c r="AH78" s="128">
        <f>ROWS($M$70:AG78)</f>
        <v>9</v>
      </c>
      <c r="AI78" s="128" t="str">
        <f t="shared" si="4"/>
        <v/>
      </c>
      <c r="AJ78" s="128" t="str">
        <f>IFERROR(SMALL($AI$70:$AI$84,ROWS($O$70:AI78)),"")</f>
        <v/>
      </c>
    </row>
    <row r="79" spans="3:70">
      <c r="C79" s="251" t="s">
        <v>280</v>
      </c>
      <c r="D79" s="264">
        <v>460</v>
      </c>
      <c r="E79" s="264">
        <v>465</v>
      </c>
      <c r="F79" s="264">
        <v>465</v>
      </c>
      <c r="G79" s="264">
        <v>510</v>
      </c>
      <c r="H79" s="264">
        <v>560</v>
      </c>
      <c r="I79" s="264">
        <v>585</v>
      </c>
      <c r="J79" s="264">
        <v>620</v>
      </c>
      <c r="K79" s="264">
        <v>635</v>
      </c>
      <c r="L79" s="264">
        <v>815</v>
      </c>
      <c r="M79" s="128" t="s">
        <v>527</v>
      </c>
      <c r="N79" s="128">
        <f>ROWS($M$73:M79)</f>
        <v>7</v>
      </c>
      <c r="O79" s="128" t="str">
        <f>IF($AY$3=M80,N80,"")</f>
        <v/>
      </c>
      <c r="P79" s="128" t="str">
        <f>IFERROR(SMALL($O$73:$O$83,ROWS($O$73:O79)),"")</f>
        <v/>
      </c>
      <c r="W79" s="128" t="s">
        <v>283</v>
      </c>
      <c r="X79" s="138">
        <v>4.2313117066290554E-3</v>
      </c>
      <c r="Y79" s="138">
        <v>5.2716021086408431E-3</v>
      </c>
      <c r="Z79" s="138">
        <v>4.9909255898366606E-3</v>
      </c>
      <c r="AA79" s="138">
        <v>6.0254407498326265E-3</v>
      </c>
      <c r="AB79" s="138">
        <v>7.6579451180599873E-3</v>
      </c>
      <c r="AC79" s="138">
        <v>9.0614886731391585E-3</v>
      </c>
      <c r="AD79" s="138">
        <v>9.8244147157190639E-3</v>
      </c>
      <c r="AE79" s="138">
        <v>1.0590631364562118E-2</v>
      </c>
      <c r="AF79" s="469">
        <v>1.0056683123057231E-2</v>
      </c>
      <c r="AG79" s="128" t="s">
        <v>527</v>
      </c>
      <c r="AH79" s="128">
        <f>ROWS($M$70:AG79)</f>
        <v>10</v>
      </c>
      <c r="AI79" s="128" t="str">
        <f t="shared" si="4"/>
        <v/>
      </c>
      <c r="AJ79" s="128" t="str">
        <f>IFERROR(SMALL($AI$70:$AI$84,ROWS($O$70:AI79)),"")</f>
        <v/>
      </c>
    </row>
    <row r="80" spans="3:70">
      <c r="C80" s="251" t="s">
        <v>281</v>
      </c>
      <c r="D80" s="264">
        <v>90</v>
      </c>
      <c r="E80" s="264">
        <v>100</v>
      </c>
      <c r="F80" s="264">
        <v>95</v>
      </c>
      <c r="G80" s="264">
        <v>110</v>
      </c>
      <c r="H80" s="264">
        <v>125</v>
      </c>
      <c r="I80" s="264">
        <v>140</v>
      </c>
      <c r="J80" s="264">
        <v>175</v>
      </c>
      <c r="K80" s="264">
        <v>180</v>
      </c>
      <c r="L80" s="264">
        <v>205</v>
      </c>
      <c r="M80" s="128" t="s">
        <v>527</v>
      </c>
      <c r="N80" s="128">
        <f>ROWS($M$73:M80)</f>
        <v>8</v>
      </c>
      <c r="O80" s="128" t="str">
        <f>IF($AY$3=M81,N81,"")</f>
        <v/>
      </c>
      <c r="P80" s="128" t="str">
        <f>IFERROR(SMALL($O$73:$O$83,ROWS($O$73:O80)),"")</f>
        <v/>
      </c>
      <c r="W80" s="128" t="s">
        <v>284</v>
      </c>
      <c r="X80" s="138">
        <v>0.96309355900329097</v>
      </c>
      <c r="Y80" s="138">
        <v>0.9619527847811139</v>
      </c>
      <c r="Z80" s="138">
        <v>0.96234119782214156</v>
      </c>
      <c r="AA80" s="138">
        <v>0.95804507922338766</v>
      </c>
      <c r="AB80" s="138">
        <v>0.95362688789619232</v>
      </c>
      <c r="AC80" s="138">
        <v>0.94951456310679616</v>
      </c>
      <c r="AD80" s="138">
        <v>0.945443143812709</v>
      </c>
      <c r="AE80" s="138">
        <v>0.94460285132382893</v>
      </c>
      <c r="AF80" s="469">
        <v>0.83671603583836163</v>
      </c>
      <c r="AG80" s="128" t="s">
        <v>527</v>
      </c>
      <c r="AH80" s="128">
        <f>ROWS($M$70:AG80)</f>
        <v>11</v>
      </c>
      <c r="AI80" s="128" t="str">
        <f t="shared" si="4"/>
        <v/>
      </c>
      <c r="AJ80" s="128" t="str">
        <f>IFERROR(SMALL($AI$70:$AI$84,ROWS($O$70:AI80)),"")</f>
        <v/>
      </c>
    </row>
    <row r="81" spans="3:46">
      <c r="C81" s="128" t="s">
        <v>282</v>
      </c>
      <c r="D81" s="264">
        <v>145</v>
      </c>
      <c r="E81" s="264">
        <v>150</v>
      </c>
      <c r="F81" s="264">
        <v>165</v>
      </c>
      <c r="G81" s="264">
        <v>190</v>
      </c>
      <c r="H81" s="264">
        <v>225</v>
      </c>
      <c r="I81" s="264">
        <v>240</v>
      </c>
      <c r="J81" s="264">
        <v>280</v>
      </c>
      <c r="K81" s="264">
        <v>285</v>
      </c>
      <c r="L81" s="264">
        <v>335</v>
      </c>
      <c r="M81" s="128" t="s">
        <v>527</v>
      </c>
      <c r="N81" s="128">
        <f>ROWS($M$73:M81)</f>
        <v>9</v>
      </c>
      <c r="O81" s="128" t="str">
        <f>IF($AY$3=M82,N82,"")</f>
        <v/>
      </c>
      <c r="P81" s="128" t="str">
        <f>IFERROR(SMALL($O$73:$O$83,ROWS($O$73:O81)),"")</f>
        <v/>
      </c>
      <c r="W81" s="128" t="s">
        <v>337</v>
      </c>
      <c r="X81" s="138">
        <v>3.6906440996708978E-2</v>
      </c>
      <c r="Y81" s="138">
        <v>3.8047215218886085E-2</v>
      </c>
      <c r="Z81" s="138">
        <v>3.7658802177858441E-2</v>
      </c>
      <c r="AA81" s="138">
        <v>4.1954920776612364E-2</v>
      </c>
      <c r="AB81" s="138">
        <v>4.63731121038077E-2</v>
      </c>
      <c r="AC81" s="138">
        <v>5.0485436893203881E-2</v>
      </c>
      <c r="AD81" s="138">
        <v>5.4556856187290968E-2</v>
      </c>
      <c r="AE81" s="138">
        <v>5.5397148676171078E-2</v>
      </c>
      <c r="AF81" s="469">
        <v>5.9608703602121046E-2</v>
      </c>
      <c r="AG81" s="128" t="s">
        <v>527</v>
      </c>
      <c r="AH81" s="128">
        <f>ROWS($M$70:AG81)</f>
        <v>12</v>
      </c>
      <c r="AI81" s="128" t="str">
        <f t="shared" si="4"/>
        <v/>
      </c>
      <c r="AJ81" s="128" t="str">
        <f>IFERROR(SMALL($AI$70:$AI$84,ROWS($O$70:AI81)),"")</f>
        <v/>
      </c>
    </row>
    <row r="82" spans="3:46">
      <c r="C82" s="128" t="s">
        <v>283</v>
      </c>
      <c r="D82" s="264">
        <v>90</v>
      </c>
      <c r="E82" s="264">
        <v>115</v>
      </c>
      <c r="F82" s="264">
        <v>110</v>
      </c>
      <c r="G82" s="264">
        <v>135</v>
      </c>
      <c r="H82" s="264">
        <v>180</v>
      </c>
      <c r="I82" s="264">
        <v>210</v>
      </c>
      <c r="J82" s="264">
        <v>235</v>
      </c>
      <c r="K82" s="264">
        <v>260</v>
      </c>
      <c r="L82" s="264">
        <v>275</v>
      </c>
      <c r="M82" s="128" t="s">
        <v>527</v>
      </c>
      <c r="N82" s="128">
        <f>ROWS($M$73:M82)</f>
        <v>10</v>
      </c>
      <c r="O82" s="128" t="str">
        <f>IF($AY$3=M83,N83,"")</f>
        <v/>
      </c>
      <c r="P82" s="128" t="str">
        <f>IFERROR(SMALL($O$73:$O$83,ROWS($O$73:O82)),"")</f>
        <v/>
      </c>
      <c r="X82" s="138"/>
      <c r="Y82" s="138"/>
      <c r="Z82" s="138"/>
      <c r="AA82" s="138"/>
      <c r="AB82" s="138"/>
      <c r="AC82" s="138"/>
      <c r="AD82" s="138"/>
      <c r="AE82" s="138"/>
      <c r="AF82" s="469"/>
    </row>
    <row r="83" spans="3:46">
      <c r="C83" s="128" t="s">
        <v>284</v>
      </c>
      <c r="D83" s="264">
        <v>20485</v>
      </c>
      <c r="E83" s="264">
        <v>20985</v>
      </c>
      <c r="F83" s="264">
        <v>21210</v>
      </c>
      <c r="G83" s="264">
        <v>21465</v>
      </c>
      <c r="H83" s="264">
        <v>22415</v>
      </c>
      <c r="I83" s="264">
        <v>22005</v>
      </c>
      <c r="J83" s="264">
        <v>22615</v>
      </c>
      <c r="K83" s="264">
        <v>23190</v>
      </c>
      <c r="L83" s="264">
        <v>22880</v>
      </c>
      <c r="M83" s="128" t="s">
        <v>527</v>
      </c>
      <c r="N83" s="128">
        <f>ROWS($M$73:M83)</f>
        <v>11</v>
      </c>
      <c r="O83" s="128" t="str">
        <f>IF($AY$3=M84,N84,"")</f>
        <v/>
      </c>
      <c r="P83" s="128" t="str">
        <f>IFERROR(SMALL($O$73:$O$83,ROWS($O$73:O83)),"")</f>
        <v/>
      </c>
      <c r="X83" s="138"/>
      <c r="Y83" s="138"/>
      <c r="Z83" s="138"/>
      <c r="AA83" s="138"/>
      <c r="AB83" s="138"/>
      <c r="AC83" s="138"/>
      <c r="AD83" s="138"/>
      <c r="AE83" s="138"/>
      <c r="AF83" s="469"/>
    </row>
    <row r="84" spans="3:46">
      <c r="C84" s="128" t="s">
        <v>337</v>
      </c>
      <c r="D84" s="264">
        <v>785</v>
      </c>
      <c r="E84" s="264">
        <v>830</v>
      </c>
      <c r="F84" s="264">
        <v>830</v>
      </c>
      <c r="G84" s="264">
        <v>940</v>
      </c>
      <c r="H84" s="264">
        <v>1090</v>
      </c>
      <c r="I84" s="264">
        <v>1170</v>
      </c>
      <c r="J84" s="264">
        <v>1305</v>
      </c>
      <c r="K84" s="264">
        <v>1360</v>
      </c>
      <c r="L84" s="264">
        <v>1630</v>
      </c>
      <c r="M84" s="128" t="s">
        <v>527</v>
      </c>
      <c r="N84" s="128">
        <f>ROWS($M$73:M84)</f>
        <v>12</v>
      </c>
    </row>
    <row r="85" spans="3:46" ht="18">
      <c r="D85" s="264"/>
      <c r="E85" s="264"/>
      <c r="F85" s="264"/>
      <c r="G85" s="264"/>
      <c r="H85" s="264"/>
      <c r="I85" s="264"/>
      <c r="J85" s="264"/>
      <c r="K85" s="264"/>
      <c r="L85" s="264"/>
      <c r="W85" s="262" t="s">
        <v>559</v>
      </c>
    </row>
    <row r="86" spans="3:46">
      <c r="D86" s="264"/>
      <c r="E86" s="264"/>
      <c r="F86" s="264"/>
      <c r="G86" s="264"/>
      <c r="H86" s="264"/>
      <c r="I86" s="264"/>
      <c r="J86" s="264"/>
      <c r="K86" s="264"/>
      <c r="L86" s="264"/>
    </row>
    <row r="87" spans="3:46">
      <c r="X87" s="234" t="s">
        <v>90</v>
      </c>
      <c r="Y87" s="234" t="s">
        <v>91</v>
      </c>
      <c r="Z87" s="234" t="s">
        <v>92</v>
      </c>
      <c r="AA87" s="234" t="s">
        <v>93</v>
      </c>
      <c r="AB87" s="234" t="s">
        <v>94</v>
      </c>
      <c r="AC87" s="234" t="s">
        <v>95</v>
      </c>
      <c r="AD87" s="234" t="s">
        <v>96</v>
      </c>
      <c r="AE87" s="234" t="s">
        <v>97</v>
      </c>
      <c r="AF87" s="112"/>
      <c r="AG87" s="141" t="s">
        <v>534</v>
      </c>
      <c r="AH87" s="202" t="s">
        <v>231</v>
      </c>
      <c r="AI87" s="202" t="s">
        <v>232</v>
      </c>
      <c r="AJ87" s="202" t="s">
        <v>233</v>
      </c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</row>
    <row r="88" spans="3:46" ht="18">
      <c r="C88" s="262" t="s">
        <v>559</v>
      </c>
      <c r="W88" s="128" t="s">
        <v>560</v>
      </c>
      <c r="X88" s="138">
        <v>0.56596683277510007</v>
      </c>
      <c r="Y88" s="138">
        <v>0.55995520416543076</v>
      </c>
      <c r="Z88" s="138">
        <v>0.55810347428226659</v>
      </c>
      <c r="AA88" s="138">
        <v>0.55678971529160481</v>
      </c>
      <c r="AB88" s="138">
        <v>0.550065834326942</v>
      </c>
      <c r="AC88" s="138">
        <v>0.54572353075885704</v>
      </c>
      <c r="AD88" s="138">
        <v>0.54391752577319585</v>
      </c>
      <c r="AE88" s="138">
        <v>0.54210104250200486</v>
      </c>
      <c r="AF88" s="469">
        <v>0.53268671193016492</v>
      </c>
      <c r="AG88" s="128" t="s">
        <v>526</v>
      </c>
      <c r="AH88" s="247">
        <f>ROWS($M$88:AG88)</f>
        <v>1</v>
      </c>
      <c r="AI88" s="128">
        <f>IF($AY$3=AG88,AH88,"")</f>
        <v>1</v>
      </c>
      <c r="AJ88" s="128">
        <f>IFERROR(SMALL($AI$88:$AI$98,ROWS($O$88:AI88)),"")</f>
        <v>1</v>
      </c>
    </row>
    <row r="89" spans="3:46">
      <c r="W89" s="128" t="s">
        <v>561</v>
      </c>
      <c r="X89" s="138">
        <v>0.43403316722489993</v>
      </c>
      <c r="Y89" s="138">
        <v>0.44004479583456912</v>
      </c>
      <c r="Z89" s="138">
        <v>0.44189652571773336</v>
      </c>
      <c r="AA89" s="138">
        <v>0.44321028470839513</v>
      </c>
      <c r="AB89" s="138">
        <v>0.44971522876936004</v>
      </c>
      <c r="AC89" s="138">
        <v>0.45410683539579816</v>
      </c>
      <c r="AD89" s="138">
        <v>0.45587628865979379</v>
      </c>
      <c r="AE89" s="138">
        <v>0.4574979951884523</v>
      </c>
      <c r="AF89" s="469">
        <v>0.4649854510184287</v>
      </c>
      <c r="AG89" s="128" t="s">
        <v>526</v>
      </c>
      <c r="AH89" s="247">
        <f>ROWS($M$88:AG89)</f>
        <v>2</v>
      </c>
      <c r="AI89" s="128">
        <f>IF($AY$3=AG89,AH89,"")</f>
        <v>2</v>
      </c>
      <c r="AJ89" s="128">
        <f>IFERROR(SMALL($AI$88:$AI$98,ROWS($O$88:AI89)),"")</f>
        <v>2</v>
      </c>
    </row>
    <row r="90" spans="3:46">
      <c r="D90" s="234" t="s">
        <v>90</v>
      </c>
      <c r="E90" s="234" t="s">
        <v>91</v>
      </c>
      <c r="F90" s="234" t="s">
        <v>92</v>
      </c>
      <c r="G90" s="234" t="s">
        <v>93</v>
      </c>
      <c r="H90" s="234" t="s">
        <v>94</v>
      </c>
      <c r="I90" s="234" t="s">
        <v>95</v>
      </c>
      <c r="J90" s="141" t="s">
        <v>96</v>
      </c>
      <c r="K90" s="141" t="s">
        <v>97</v>
      </c>
      <c r="L90" s="141"/>
      <c r="M90" s="128" t="s">
        <v>534</v>
      </c>
      <c r="N90" s="202" t="s">
        <v>231</v>
      </c>
      <c r="O90" s="202" t="s">
        <v>232</v>
      </c>
      <c r="P90" s="202" t="s">
        <v>233</v>
      </c>
      <c r="W90" s="128" t="s">
        <v>560</v>
      </c>
      <c r="X90" s="138">
        <v>0.3719289557309145</v>
      </c>
      <c r="Y90" s="138">
        <v>0.37012780248483929</v>
      </c>
      <c r="Z90" s="138">
        <v>0.36989881177310319</v>
      </c>
      <c r="AA90" s="138">
        <v>0.36922267841032147</v>
      </c>
      <c r="AB90" s="138">
        <v>0.36675417961611195</v>
      </c>
      <c r="AC90" s="138">
        <v>0.36380052286976838</v>
      </c>
      <c r="AD90" s="138">
        <v>0.36544600938967137</v>
      </c>
      <c r="AE90" s="138">
        <v>0.37165034189613749</v>
      </c>
      <c r="AF90" s="469">
        <v>0.37447430974584017</v>
      </c>
      <c r="AG90" s="128" t="s">
        <v>527</v>
      </c>
      <c r="AH90" s="247">
        <f>ROWS($M$88:AG90)</f>
        <v>3</v>
      </c>
      <c r="AI90" s="128" t="str">
        <f>IF($AY$3=AG90,AH90,"")</f>
        <v/>
      </c>
      <c r="AJ90" s="128" t="str">
        <f>IFERROR(SMALL($AI$88:$AI$98,ROWS($O$88:AI90)),"")</f>
        <v/>
      </c>
    </row>
    <row r="91" spans="3:46">
      <c r="C91" s="128" t="s">
        <v>560</v>
      </c>
      <c r="D91" s="263">
        <v>10740</v>
      </c>
      <c r="E91" s="263">
        <v>10780</v>
      </c>
      <c r="F91" s="263">
        <v>11100</v>
      </c>
      <c r="G91" s="263">
        <v>11265</v>
      </c>
      <c r="H91" s="263">
        <v>12560</v>
      </c>
      <c r="I91" s="263">
        <v>12870</v>
      </c>
      <c r="J91" s="263">
        <v>13190</v>
      </c>
      <c r="K91" s="263">
        <v>13520</v>
      </c>
      <c r="L91" s="263">
        <v>13730</v>
      </c>
      <c r="M91" s="128" t="s">
        <v>526</v>
      </c>
      <c r="N91" s="128">
        <f>ROWS($M$91:M91)</f>
        <v>1</v>
      </c>
      <c r="O91" s="128">
        <f>IF($AY$3=M91,N91,"")</f>
        <v>1</v>
      </c>
      <c r="P91" s="128">
        <f>IFERROR(SMALL($O$91:$O$98,ROWS($O$91:O91)),"")</f>
        <v>1</v>
      </c>
      <c r="W91" s="128" t="s">
        <v>247</v>
      </c>
      <c r="X91" s="138">
        <v>0.62807104426908544</v>
      </c>
      <c r="Y91" s="138">
        <v>0.62987219751516077</v>
      </c>
      <c r="Z91" s="138">
        <v>0.63010118822689676</v>
      </c>
      <c r="AA91" s="138">
        <v>0.63077732158967859</v>
      </c>
      <c r="AB91" s="138">
        <v>0.63316736861387879</v>
      </c>
      <c r="AC91" s="138">
        <v>0.63612235769536285</v>
      </c>
      <c r="AD91" s="138">
        <v>0.63436619718309861</v>
      </c>
      <c r="AE91" s="138">
        <v>0.62798004065791901</v>
      </c>
      <c r="AF91" s="469">
        <v>0.62406289998171516</v>
      </c>
      <c r="AG91" s="128" t="s">
        <v>527</v>
      </c>
      <c r="AH91" s="247">
        <f>ROWS($M$88:AG91)</f>
        <v>4</v>
      </c>
      <c r="AI91" s="128" t="str">
        <f>IF($AY$3=AG91,AH91,"")</f>
        <v/>
      </c>
      <c r="AJ91" s="128" t="str">
        <f>IFERROR(SMALL($AI$88:$AI$98,ROWS($O$88:AI91)),"")</f>
        <v/>
      </c>
    </row>
    <row r="92" spans="3:46">
      <c r="C92" s="128" t="s">
        <v>561</v>
      </c>
      <c r="D92" s="263">
        <v>8235</v>
      </c>
      <c r="E92" s="263">
        <v>8470</v>
      </c>
      <c r="F92" s="263">
        <v>8790</v>
      </c>
      <c r="G92" s="263">
        <v>8970</v>
      </c>
      <c r="H92" s="263">
        <v>10270</v>
      </c>
      <c r="I92" s="263">
        <v>10710</v>
      </c>
      <c r="J92" s="263">
        <v>11055</v>
      </c>
      <c r="K92" s="263">
        <v>11410</v>
      </c>
      <c r="L92" s="263">
        <v>11985</v>
      </c>
      <c r="M92" s="128" t="s">
        <v>526</v>
      </c>
      <c r="N92" s="128">
        <f>ROWS($M$91:M92)</f>
        <v>2</v>
      </c>
      <c r="O92" s="128">
        <f t="shared" ref="O92:O98" si="6">IF($AY$3=M92,N92,"")</f>
        <v>2</v>
      </c>
      <c r="P92" s="128">
        <f>IFERROR(SMALL($O$91:$O$98,ROWS($O$91:O92)),"")</f>
        <v>2</v>
      </c>
      <c r="X92" s="138"/>
      <c r="Y92" s="138"/>
      <c r="Z92" s="138"/>
      <c r="AA92" s="138"/>
      <c r="AB92" s="138"/>
      <c r="AC92" s="138"/>
      <c r="AD92" s="138"/>
      <c r="AE92" s="138"/>
      <c r="AF92" s="469"/>
    </row>
    <row r="93" spans="3:46">
      <c r="C93" s="128" t="s">
        <v>562</v>
      </c>
      <c r="D93" s="263">
        <v>0</v>
      </c>
      <c r="E93" s="263">
        <v>0</v>
      </c>
      <c r="F93" s="263">
        <v>0</v>
      </c>
      <c r="G93" s="263">
        <v>0</v>
      </c>
      <c r="H93" s="263">
        <v>5</v>
      </c>
      <c r="I93" s="263">
        <v>5</v>
      </c>
      <c r="J93" s="263">
        <v>5</v>
      </c>
      <c r="K93" s="263">
        <v>10</v>
      </c>
      <c r="L93" s="263">
        <v>60</v>
      </c>
      <c r="M93" s="128" t="s">
        <v>526</v>
      </c>
      <c r="N93" s="128">
        <f>ROWS($M$91:M93)</f>
        <v>3</v>
      </c>
      <c r="O93" s="128">
        <f t="shared" si="6"/>
        <v>3</v>
      </c>
      <c r="P93" s="128">
        <f>IFERROR(SMALL($O$91:$O$98,ROWS($O$91:O93)),"")</f>
        <v>3</v>
      </c>
      <c r="X93" s="138"/>
      <c r="Y93" s="138"/>
      <c r="Z93" s="138"/>
      <c r="AA93" s="138"/>
      <c r="AB93" s="138"/>
      <c r="AC93" s="138"/>
      <c r="AD93" s="138"/>
      <c r="AE93" s="138"/>
      <c r="AF93" s="469"/>
    </row>
    <row r="94" spans="3:46">
      <c r="C94" s="128" t="s">
        <v>531</v>
      </c>
      <c r="D94" s="263">
        <v>18975</v>
      </c>
      <c r="E94" s="263">
        <v>19250</v>
      </c>
      <c r="F94" s="263">
        <v>19890</v>
      </c>
      <c r="G94" s="263">
        <v>20235</v>
      </c>
      <c r="H94" s="263">
        <v>22840</v>
      </c>
      <c r="I94" s="263">
        <v>23580</v>
      </c>
      <c r="J94" s="263">
        <v>24250</v>
      </c>
      <c r="K94" s="263">
        <v>24940</v>
      </c>
      <c r="L94" s="263">
        <v>25775</v>
      </c>
      <c r="M94" s="128" t="s">
        <v>526</v>
      </c>
      <c r="N94" s="128">
        <f>ROWS($M$91:M94)</f>
        <v>4</v>
      </c>
      <c r="O94" s="128">
        <f t="shared" si="6"/>
        <v>4</v>
      </c>
      <c r="P94" s="128">
        <f>IFERROR(SMALL($O$91:$O$98,ROWS($O$91:O94)),"")</f>
        <v>4</v>
      </c>
      <c r="X94" s="264"/>
    </row>
    <row r="95" spans="3:46">
      <c r="C95" s="128" t="s">
        <v>560</v>
      </c>
      <c r="D95" s="263">
        <v>8560</v>
      </c>
      <c r="E95" s="263">
        <v>8755</v>
      </c>
      <c r="F95" s="263">
        <v>8810</v>
      </c>
      <c r="G95" s="263">
        <v>8910</v>
      </c>
      <c r="H95" s="263">
        <v>9350</v>
      </c>
      <c r="I95" s="263">
        <v>9435</v>
      </c>
      <c r="J95" s="263">
        <v>9730</v>
      </c>
      <c r="K95" s="263">
        <v>10055</v>
      </c>
      <c r="L95" s="263">
        <v>10240</v>
      </c>
      <c r="M95" s="128" t="s">
        <v>527</v>
      </c>
      <c r="N95" s="128">
        <f>ROWS($M$91:M95)</f>
        <v>5</v>
      </c>
      <c r="O95" s="128" t="str">
        <f t="shared" si="6"/>
        <v/>
      </c>
      <c r="P95" s="128" t="str">
        <f>IFERROR(SMALL($O$91:$O$98,ROWS($O$91:O95)),"")</f>
        <v/>
      </c>
    </row>
    <row r="96" spans="3:46">
      <c r="C96" s="128" t="s">
        <v>247</v>
      </c>
      <c r="D96" s="263">
        <v>14460</v>
      </c>
      <c r="E96" s="263">
        <v>14895</v>
      </c>
      <c r="F96" s="263">
        <v>15005</v>
      </c>
      <c r="G96" s="263">
        <v>15220</v>
      </c>
      <c r="H96" s="263">
        <v>16140</v>
      </c>
      <c r="I96" s="263">
        <v>16495</v>
      </c>
      <c r="J96" s="263">
        <v>16890</v>
      </c>
      <c r="K96" s="263">
        <v>16990</v>
      </c>
      <c r="L96" s="263">
        <v>17065</v>
      </c>
      <c r="M96" s="128" t="s">
        <v>527</v>
      </c>
      <c r="N96" s="128">
        <f>ROWS($M$91:M96)</f>
        <v>6</v>
      </c>
      <c r="O96" s="128" t="str">
        <f t="shared" si="6"/>
        <v/>
      </c>
      <c r="P96" s="128" t="str">
        <f>IFERROR(SMALL($O$91:$O$98,ROWS($O$91:O96)),"")</f>
        <v/>
      </c>
    </row>
    <row r="97" spans="3:16">
      <c r="C97" s="128" t="s">
        <v>562</v>
      </c>
      <c r="D97" s="263">
        <v>0</v>
      </c>
      <c r="E97" s="263">
        <v>0</v>
      </c>
      <c r="F97" s="263">
        <v>0</v>
      </c>
      <c r="G97" s="263">
        <v>0</v>
      </c>
      <c r="H97" s="263">
        <v>0</v>
      </c>
      <c r="I97" s="263">
        <v>0</v>
      </c>
      <c r="J97" s="263">
        <v>5</v>
      </c>
      <c r="K97" s="263">
        <v>10</v>
      </c>
      <c r="L97" s="263">
        <v>40</v>
      </c>
      <c r="M97" s="128" t="s">
        <v>527</v>
      </c>
      <c r="N97" s="128">
        <f>ROWS($M$91:M97)</f>
        <v>7</v>
      </c>
      <c r="O97" s="128" t="str">
        <f t="shared" si="6"/>
        <v/>
      </c>
      <c r="P97" s="128" t="str">
        <f>IFERROR(SMALL($O$91:$O$98,ROWS($O$91:O97)),"")</f>
        <v/>
      </c>
    </row>
    <row r="98" spans="3:16">
      <c r="C98" s="128" t="s">
        <v>531</v>
      </c>
      <c r="D98" s="263">
        <v>23020</v>
      </c>
      <c r="E98" s="263">
        <v>23650</v>
      </c>
      <c r="F98" s="263">
        <v>23815</v>
      </c>
      <c r="G98" s="263">
        <v>24130</v>
      </c>
      <c r="H98" s="263">
        <v>25495</v>
      </c>
      <c r="I98" s="263">
        <v>25935</v>
      </c>
      <c r="J98" s="263">
        <v>26625</v>
      </c>
      <c r="K98" s="263">
        <v>27055</v>
      </c>
      <c r="L98" s="263">
        <v>27345</v>
      </c>
      <c r="M98" s="128" t="s">
        <v>527</v>
      </c>
      <c r="N98" s="128">
        <f>ROWS($M$91:M98)</f>
        <v>8</v>
      </c>
      <c r="O98" s="128" t="str">
        <f t="shared" si="6"/>
        <v/>
      </c>
      <c r="P98" s="128" t="str">
        <f>IFERROR(SMALL($O$91:$O$98,ROWS($O$91:O98)),"")</f>
        <v/>
      </c>
    </row>
  </sheetData>
  <sheetProtection algorithmName="SHA-512" hashValue="KB5h/V/VvYX8Z0L1Edi3twt38skXa7bDhQISNlRKZU6/Q7eEcCMYmze4LJvzkKPoD42nlYVqRhuGcGQnVH+ZSw==" saltValue="HuY3BnDUdA5wUft50Ci5eg==" spinCount="100000" sheet="1" objects="1" scenarios="1"/>
  <mergeCells count="6">
    <mergeCell ref="AY61:BK61"/>
    <mergeCell ref="AX2:BB2"/>
    <mergeCell ref="AY4:BK4"/>
    <mergeCell ref="AY13:BK13"/>
    <mergeCell ref="AY30:BK30"/>
    <mergeCell ref="AY49:BK49"/>
  </mergeCells>
  <dataValidations count="1">
    <dataValidation type="list" allowBlank="1" showInputMessage="1" showErrorMessage="1" sqref="AY3" xr:uid="{00000000-0002-0000-1200-000000000000}">
      <formula1>$A$5:$A$6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</sheetPr>
  <dimension ref="A1:AO106"/>
  <sheetViews>
    <sheetView showGridLines="0" topLeftCell="A13" zoomScale="70" zoomScaleNormal="70" workbookViewId="0">
      <selection activeCell="AP83" sqref="AP83"/>
    </sheetView>
  </sheetViews>
  <sheetFormatPr defaultColWidth="9.140625" defaultRowHeight="14.45"/>
  <cols>
    <col min="1" max="1" width="3" style="128" customWidth="1"/>
    <col min="2" max="2" width="15.42578125" style="128" customWidth="1"/>
    <col min="3" max="3" width="34.140625" style="128" customWidth="1"/>
    <col min="4" max="11" width="10.85546875" style="128" customWidth="1"/>
    <col min="12" max="19" width="11.7109375" style="128" customWidth="1"/>
    <col min="20" max="20" width="11.28515625" style="128" customWidth="1"/>
    <col min="21" max="21" width="19.7109375" style="128" customWidth="1"/>
    <col min="22" max="22" width="9.140625" style="128" customWidth="1"/>
    <col min="23" max="23" width="10.85546875" style="128" customWidth="1"/>
    <col min="24" max="24" width="11.140625" style="128" customWidth="1"/>
    <col min="25" max="25" width="13.85546875" style="128" customWidth="1"/>
    <col min="26" max="26" width="9.140625" style="128" customWidth="1"/>
    <col min="27" max="40" width="10.7109375" style="128" customWidth="1"/>
    <col min="41" max="41" width="9.140625" style="128" customWidth="1"/>
    <col min="42" max="16384" width="9.140625" style="93"/>
  </cols>
  <sheetData>
    <row r="1" spans="2:40" ht="17.45">
      <c r="B1" s="129" t="s">
        <v>87</v>
      </c>
    </row>
    <row r="2" spans="2:40" ht="18" thickBot="1">
      <c r="B2" s="129" t="s">
        <v>88</v>
      </c>
    </row>
    <row r="3" spans="2:40" ht="18.75" customHeight="1" thickBot="1">
      <c r="B3" s="849" t="s">
        <v>89</v>
      </c>
      <c r="C3" s="850"/>
      <c r="D3" s="837" t="s">
        <v>90</v>
      </c>
      <c r="E3" s="838"/>
      <c r="F3" s="837" t="s">
        <v>91</v>
      </c>
      <c r="G3" s="846"/>
      <c r="H3" s="837" t="s">
        <v>92</v>
      </c>
      <c r="I3" s="838"/>
      <c r="J3" s="837" t="s">
        <v>93</v>
      </c>
      <c r="K3" s="838"/>
      <c r="L3" s="837" t="s">
        <v>94</v>
      </c>
      <c r="M3" s="838"/>
      <c r="N3" s="837" t="s">
        <v>95</v>
      </c>
      <c r="O3" s="838"/>
      <c r="P3" s="837" t="s">
        <v>96</v>
      </c>
      <c r="Q3" s="838"/>
      <c r="R3" s="837" t="s">
        <v>97</v>
      </c>
      <c r="S3" s="838"/>
      <c r="T3" s="837" t="s">
        <v>98</v>
      </c>
      <c r="U3" s="838"/>
    </row>
    <row r="4" spans="2:40" ht="31.9" thickBot="1">
      <c r="B4" s="851"/>
      <c r="C4" s="852"/>
      <c r="D4" s="130" t="s">
        <v>99</v>
      </c>
      <c r="E4" s="131" t="s">
        <v>100</v>
      </c>
      <c r="F4" s="130" t="s">
        <v>99</v>
      </c>
      <c r="G4" s="131" t="s">
        <v>100</v>
      </c>
      <c r="H4" s="132" t="s">
        <v>99</v>
      </c>
      <c r="I4" s="131" t="s">
        <v>100</v>
      </c>
      <c r="J4" s="132" t="s">
        <v>99</v>
      </c>
      <c r="K4" s="131" t="s">
        <v>100</v>
      </c>
      <c r="L4" s="132" t="s">
        <v>99</v>
      </c>
      <c r="M4" s="131" t="s">
        <v>100</v>
      </c>
      <c r="N4" s="132" t="s">
        <v>99</v>
      </c>
      <c r="O4" s="131" t="s">
        <v>100</v>
      </c>
      <c r="P4" s="132" t="s">
        <v>99</v>
      </c>
      <c r="Q4" s="131" t="s">
        <v>100</v>
      </c>
      <c r="R4" s="132" t="s">
        <v>99</v>
      </c>
      <c r="S4" s="131" t="s">
        <v>100</v>
      </c>
      <c r="T4" s="132" t="s">
        <v>99</v>
      </c>
      <c r="U4" s="131" t="s">
        <v>100</v>
      </c>
    </row>
    <row r="5" spans="2:40" ht="16.149999999999999" thickBot="1">
      <c r="B5" s="853" t="s">
        <v>101</v>
      </c>
      <c r="C5" s="854"/>
      <c r="D5" s="133">
        <v>28285</v>
      </c>
      <c r="E5" s="134">
        <v>86650</v>
      </c>
      <c r="F5" s="133">
        <v>28640</v>
      </c>
      <c r="G5" s="134">
        <v>84175</v>
      </c>
      <c r="H5" s="133">
        <v>28770</v>
      </c>
      <c r="I5" s="134">
        <v>84600</v>
      </c>
      <c r="J5" s="133">
        <v>28885</v>
      </c>
      <c r="K5" s="134">
        <v>86360</v>
      </c>
      <c r="L5" s="133">
        <v>29880</v>
      </c>
      <c r="M5" s="134">
        <v>86000</v>
      </c>
      <c r="N5" s="133">
        <v>31065</v>
      </c>
      <c r="O5" s="134">
        <v>86205</v>
      </c>
      <c r="P5" s="133">
        <v>30620</v>
      </c>
      <c r="Q5" s="134">
        <v>84610</v>
      </c>
      <c r="R5" s="133">
        <v>33290</v>
      </c>
      <c r="S5" s="134">
        <v>90595</v>
      </c>
      <c r="T5" s="133">
        <v>33885</v>
      </c>
      <c r="U5" s="134">
        <v>85840</v>
      </c>
    </row>
    <row r="6" spans="2:40" ht="15.6">
      <c r="B6" s="855" t="s">
        <v>102</v>
      </c>
      <c r="C6" s="856"/>
      <c r="D6" s="133">
        <v>3850</v>
      </c>
      <c r="E6" s="134">
        <v>14730</v>
      </c>
      <c r="F6" s="133">
        <v>3965</v>
      </c>
      <c r="G6" s="134">
        <v>14440</v>
      </c>
      <c r="H6" s="133">
        <v>4015</v>
      </c>
      <c r="I6" s="134">
        <v>14740</v>
      </c>
      <c r="J6" s="133">
        <v>3965</v>
      </c>
      <c r="K6" s="134">
        <v>14920</v>
      </c>
      <c r="L6" s="133">
        <v>4650</v>
      </c>
      <c r="M6" s="134">
        <v>15995</v>
      </c>
      <c r="N6" s="133">
        <v>4900</v>
      </c>
      <c r="O6" s="135">
        <v>16500</v>
      </c>
      <c r="P6" s="133">
        <v>4970</v>
      </c>
      <c r="Q6" s="135">
        <v>16410</v>
      </c>
      <c r="R6" s="133">
        <v>5515</v>
      </c>
      <c r="S6" s="135">
        <v>17735</v>
      </c>
      <c r="T6" s="133">
        <v>5595</v>
      </c>
      <c r="U6" s="135">
        <v>16305</v>
      </c>
    </row>
    <row r="7" spans="2:40" ht="16.149999999999999" thickBot="1">
      <c r="B7" s="855" t="s">
        <v>103</v>
      </c>
      <c r="C7" s="856"/>
      <c r="D7" s="136">
        <v>0.13700000000000001</v>
      </c>
      <c r="E7" s="137">
        <v>0.17199999999999999</v>
      </c>
      <c r="F7" s="136">
        <v>0.13907400911960716</v>
      </c>
      <c r="G7" s="137">
        <v>0.17499999999999999</v>
      </c>
      <c r="H7" s="136">
        <v>0.14000000000000001</v>
      </c>
      <c r="I7" s="137">
        <v>0.17699999999999999</v>
      </c>
      <c r="J7" s="136">
        <v>0.13796102992345163</v>
      </c>
      <c r="K7" s="137">
        <v>0.17699999999999999</v>
      </c>
      <c r="L7" s="136">
        <v>0.15647082576216434</v>
      </c>
      <c r="M7" s="137">
        <v>0.18878725287695486</v>
      </c>
      <c r="N7" s="136">
        <v>0.159</v>
      </c>
      <c r="O7" s="137">
        <v>0.19400000000000001</v>
      </c>
      <c r="P7" s="136">
        <v>0.16440167972754025</v>
      </c>
      <c r="Q7" s="137">
        <v>0.19636916301668222</v>
      </c>
      <c r="R7" s="136">
        <v>0.16703523068068218</v>
      </c>
      <c r="S7" s="137">
        <v>0.19688963878960106</v>
      </c>
      <c r="T7" s="136">
        <v>0.1652191894127378</v>
      </c>
      <c r="U7" s="137">
        <v>0.19050011098001191</v>
      </c>
    </row>
    <row r="8" spans="2:40" ht="15.6">
      <c r="B8" s="834" t="s">
        <v>104</v>
      </c>
      <c r="C8" s="835"/>
      <c r="D8" s="133">
        <v>145</v>
      </c>
      <c r="E8" s="134">
        <v>265</v>
      </c>
      <c r="F8" s="133">
        <v>170</v>
      </c>
      <c r="G8" s="134">
        <v>325</v>
      </c>
      <c r="H8" s="133">
        <v>160</v>
      </c>
      <c r="I8" s="134">
        <v>445</v>
      </c>
      <c r="J8" s="133">
        <v>170</v>
      </c>
      <c r="K8" s="134">
        <v>525</v>
      </c>
      <c r="L8" s="133">
        <v>255</v>
      </c>
      <c r="M8" s="134">
        <v>680</v>
      </c>
      <c r="N8" s="133">
        <v>320</v>
      </c>
      <c r="O8" s="134">
        <v>1045</v>
      </c>
      <c r="P8" s="133">
        <v>370</v>
      </c>
      <c r="Q8" s="134">
        <v>1470</v>
      </c>
      <c r="R8" s="133">
        <v>485</v>
      </c>
      <c r="S8" s="134">
        <v>1685</v>
      </c>
      <c r="T8" s="133">
        <v>545</v>
      </c>
      <c r="U8" s="134">
        <v>1720</v>
      </c>
    </row>
    <row r="9" spans="2:40" ht="16.149999999999999" thickBot="1">
      <c r="B9" s="847" t="s">
        <v>105</v>
      </c>
      <c r="C9" s="848"/>
      <c r="D9" s="136">
        <v>5.1263920806080962E-3</v>
      </c>
      <c r="E9" s="137">
        <v>3.0582804385458741E-3</v>
      </c>
      <c r="F9" s="136">
        <v>5.9357541899441339E-3</v>
      </c>
      <c r="G9" s="137">
        <v>3.8610038610038611E-3</v>
      </c>
      <c r="H9" s="136">
        <v>5.5613486270420578E-3</v>
      </c>
      <c r="I9" s="137">
        <v>5.2600472813238769E-3</v>
      </c>
      <c r="J9" s="136">
        <v>6.0000000000000001E-3</v>
      </c>
      <c r="K9" s="137">
        <v>6.0000000000000001E-3</v>
      </c>
      <c r="L9" s="136">
        <v>8.4674855249506336E-3</v>
      </c>
      <c r="M9" s="137">
        <v>7.8839042768436476E-3</v>
      </c>
      <c r="N9" s="136">
        <v>0.01</v>
      </c>
      <c r="O9" s="137">
        <v>1.2E-2</v>
      </c>
      <c r="P9" s="136">
        <v>1.201868121101277E-2</v>
      </c>
      <c r="Q9" s="137">
        <v>1.7397265131011336E-2</v>
      </c>
      <c r="R9" s="136">
        <v>1.4999999999999999E-2</v>
      </c>
      <c r="S9" s="137">
        <v>1.9E-2</v>
      </c>
      <c r="T9" s="136">
        <v>1.6407702921590977E-2</v>
      </c>
      <c r="U9" s="137">
        <v>0.02</v>
      </c>
    </row>
    <row r="10" spans="2:40">
      <c r="B10" s="139" t="s">
        <v>106</v>
      </c>
    </row>
    <row r="11" spans="2:40">
      <c r="B11" s="196" t="s">
        <v>107</v>
      </c>
    </row>
    <row r="12" spans="2:40">
      <c r="B12" s="140" t="s">
        <v>108</v>
      </c>
    </row>
    <row r="14" spans="2:40" ht="15" thickBot="1">
      <c r="B14" s="141" t="s">
        <v>109</v>
      </c>
      <c r="AN14" s="93"/>
    </row>
    <row r="15" spans="2:40" ht="15.6" thickTop="1" thickBot="1">
      <c r="B15" s="141"/>
      <c r="D15" s="833" t="s">
        <v>90</v>
      </c>
      <c r="E15" s="833"/>
      <c r="F15" s="833"/>
      <c r="G15" s="833"/>
      <c r="H15" s="833" t="s">
        <v>91</v>
      </c>
      <c r="I15" s="833"/>
      <c r="J15" s="833"/>
      <c r="K15" s="833"/>
      <c r="L15" s="833" t="s">
        <v>92</v>
      </c>
      <c r="M15" s="833"/>
      <c r="N15" s="833"/>
      <c r="O15" s="833"/>
      <c r="P15" s="833" t="s">
        <v>93</v>
      </c>
      <c r="Q15" s="833"/>
      <c r="R15" s="833"/>
      <c r="S15" s="833"/>
      <c r="T15" s="833" t="s">
        <v>94</v>
      </c>
      <c r="U15" s="833"/>
      <c r="V15" s="833"/>
      <c r="W15" s="833"/>
      <c r="X15" s="833" t="s">
        <v>95</v>
      </c>
      <c r="Y15" s="833"/>
      <c r="Z15" s="833"/>
      <c r="AA15" s="833"/>
      <c r="AB15" s="833" t="s">
        <v>96</v>
      </c>
      <c r="AC15" s="833"/>
      <c r="AD15" s="833"/>
      <c r="AE15" s="833"/>
      <c r="AF15" s="833" t="s">
        <v>97</v>
      </c>
      <c r="AG15" s="833"/>
      <c r="AH15" s="833"/>
      <c r="AI15" s="833"/>
      <c r="AJ15" s="833" t="s">
        <v>98</v>
      </c>
      <c r="AK15" s="833"/>
      <c r="AL15" s="833"/>
      <c r="AM15" s="833"/>
      <c r="AN15" s="557"/>
    </row>
    <row r="16" spans="2:40" ht="60.75" customHeight="1" thickTop="1" thickBot="1">
      <c r="B16" s="142"/>
      <c r="C16" s="143"/>
      <c r="D16" s="144" t="s">
        <v>110</v>
      </c>
      <c r="E16" s="145" t="s">
        <v>111</v>
      </c>
      <c r="F16" s="145" t="s">
        <v>112</v>
      </c>
      <c r="G16" s="146" t="s">
        <v>113</v>
      </c>
      <c r="H16" s="144" t="s">
        <v>110</v>
      </c>
      <c r="I16" s="145" t="s">
        <v>111</v>
      </c>
      <c r="J16" s="145" t="s">
        <v>112</v>
      </c>
      <c r="K16" s="146" t="s">
        <v>113</v>
      </c>
      <c r="L16" s="144" t="s">
        <v>110</v>
      </c>
      <c r="M16" s="145" t="s">
        <v>111</v>
      </c>
      <c r="N16" s="145" t="s">
        <v>112</v>
      </c>
      <c r="O16" s="146" t="s">
        <v>113</v>
      </c>
      <c r="P16" s="144" t="s">
        <v>110</v>
      </c>
      <c r="Q16" s="145" t="s">
        <v>111</v>
      </c>
      <c r="R16" s="145" t="s">
        <v>112</v>
      </c>
      <c r="S16" s="146" t="s">
        <v>113</v>
      </c>
      <c r="T16" s="144" t="s">
        <v>110</v>
      </c>
      <c r="U16" s="145" t="s">
        <v>111</v>
      </c>
      <c r="V16" s="145" t="s">
        <v>112</v>
      </c>
      <c r="W16" s="146" t="s">
        <v>113</v>
      </c>
      <c r="X16" s="144" t="s">
        <v>110</v>
      </c>
      <c r="Y16" s="145" t="s">
        <v>111</v>
      </c>
      <c r="Z16" s="145" t="s">
        <v>112</v>
      </c>
      <c r="AA16" s="146" t="s">
        <v>113</v>
      </c>
      <c r="AB16" s="144" t="s">
        <v>110</v>
      </c>
      <c r="AC16" s="145" t="s">
        <v>111</v>
      </c>
      <c r="AD16" s="145" t="s">
        <v>112</v>
      </c>
      <c r="AE16" s="146" t="s">
        <v>113</v>
      </c>
      <c r="AF16" s="144" t="s">
        <v>110</v>
      </c>
      <c r="AG16" s="145" t="s">
        <v>111</v>
      </c>
      <c r="AH16" s="145" t="s">
        <v>112</v>
      </c>
      <c r="AI16" s="146" t="s">
        <v>113</v>
      </c>
      <c r="AJ16" s="144" t="s">
        <v>110</v>
      </c>
      <c r="AK16" s="145" t="s">
        <v>111</v>
      </c>
      <c r="AL16" s="145" t="s">
        <v>112</v>
      </c>
      <c r="AM16" s="146" t="s">
        <v>113</v>
      </c>
      <c r="AN16" s="558"/>
    </row>
    <row r="17" spans="2:40" ht="15.75" customHeight="1" thickTop="1">
      <c r="B17" s="843" t="s">
        <v>114</v>
      </c>
      <c r="C17" s="128" t="s">
        <v>115</v>
      </c>
      <c r="D17" s="147">
        <v>0.316</v>
      </c>
      <c r="E17" s="148">
        <v>770</v>
      </c>
      <c r="F17" s="148">
        <v>2495</v>
      </c>
      <c r="G17" s="149">
        <v>2435</v>
      </c>
      <c r="H17" s="147">
        <v>0.32300000000000001</v>
      </c>
      <c r="I17" s="148">
        <v>855</v>
      </c>
      <c r="J17" s="148">
        <v>2685</v>
      </c>
      <c r="K17" s="149">
        <v>2655</v>
      </c>
      <c r="L17" s="147">
        <v>0.32900000000000001</v>
      </c>
      <c r="M17" s="148">
        <v>900</v>
      </c>
      <c r="N17" s="148">
        <v>2755</v>
      </c>
      <c r="O17" s="149">
        <v>2740</v>
      </c>
      <c r="P17" s="147">
        <v>0.31494661921708184</v>
      </c>
      <c r="Q17" s="148">
        <v>885</v>
      </c>
      <c r="R17" s="148">
        <v>2815</v>
      </c>
      <c r="S17" s="149">
        <v>2810</v>
      </c>
      <c r="T17" s="150">
        <v>0.36769759450171824</v>
      </c>
      <c r="U17" s="151">
        <v>965</v>
      </c>
      <c r="V17" s="151">
        <v>2620</v>
      </c>
      <c r="W17" s="152">
        <v>2620</v>
      </c>
      <c r="X17" s="150">
        <v>0.36314984709480125</v>
      </c>
      <c r="Y17" s="151">
        <v>950</v>
      </c>
      <c r="Z17" s="151">
        <v>2620</v>
      </c>
      <c r="AA17" s="152">
        <v>2615</v>
      </c>
      <c r="AB17" s="150">
        <v>0.37525354969574037</v>
      </c>
      <c r="AC17" s="151">
        <v>925</v>
      </c>
      <c r="AD17" s="151">
        <v>2465</v>
      </c>
      <c r="AE17" s="152">
        <v>2465</v>
      </c>
      <c r="AF17" s="448">
        <v>0.35275835275835277</v>
      </c>
      <c r="AG17" s="449">
        <v>910</v>
      </c>
      <c r="AH17" s="449">
        <v>2580</v>
      </c>
      <c r="AI17" s="450">
        <v>2575</v>
      </c>
      <c r="AJ17" s="448">
        <v>0.3546099290780142</v>
      </c>
      <c r="AK17" s="449">
        <v>800</v>
      </c>
      <c r="AL17" s="449">
        <v>2255</v>
      </c>
      <c r="AM17" s="450">
        <v>2250</v>
      </c>
      <c r="AN17" s="151"/>
    </row>
    <row r="18" spans="2:40">
      <c r="B18" s="844"/>
      <c r="C18" s="128" t="s">
        <v>116</v>
      </c>
      <c r="D18" s="147">
        <v>7.0999999999999994E-2</v>
      </c>
      <c r="E18" s="148">
        <v>20</v>
      </c>
      <c r="F18" s="148">
        <v>280</v>
      </c>
      <c r="G18" s="149">
        <v>270</v>
      </c>
      <c r="H18" s="147">
        <v>6.5000000000000002E-2</v>
      </c>
      <c r="I18" s="148">
        <v>20</v>
      </c>
      <c r="J18" s="148">
        <v>325</v>
      </c>
      <c r="K18" s="149">
        <v>325</v>
      </c>
      <c r="L18" s="147">
        <v>8.1000000000000003E-2</v>
      </c>
      <c r="M18" s="148">
        <v>25</v>
      </c>
      <c r="N18" s="148">
        <v>335</v>
      </c>
      <c r="O18" s="149">
        <v>335</v>
      </c>
      <c r="P18" s="147">
        <v>9.3434343434343439E-2</v>
      </c>
      <c r="Q18" s="148">
        <v>35</v>
      </c>
      <c r="R18" s="148">
        <v>490</v>
      </c>
      <c r="S18" s="149">
        <v>395</v>
      </c>
      <c r="T18" s="150">
        <v>7.8680203045685279E-2</v>
      </c>
      <c r="U18" s="151">
        <v>30</v>
      </c>
      <c r="V18" s="151">
        <v>430</v>
      </c>
      <c r="W18" s="152">
        <v>395</v>
      </c>
      <c r="X18" s="150">
        <v>6.8649885583524028E-2</v>
      </c>
      <c r="Y18" s="151">
        <v>30</v>
      </c>
      <c r="Z18" s="151">
        <v>445</v>
      </c>
      <c r="AA18" s="152">
        <v>435</v>
      </c>
      <c r="AB18" s="150">
        <v>7.2289156626506021E-2</v>
      </c>
      <c r="AC18" s="151">
        <v>30</v>
      </c>
      <c r="AD18" s="151">
        <v>420</v>
      </c>
      <c r="AE18" s="152">
        <v>415</v>
      </c>
      <c r="AF18" s="150">
        <v>8.1012658227848103E-2</v>
      </c>
      <c r="AG18" s="151">
        <v>30</v>
      </c>
      <c r="AH18" s="151">
        <v>395</v>
      </c>
      <c r="AI18" s="152">
        <v>395</v>
      </c>
      <c r="AJ18" s="150">
        <v>9.2071611253196933E-2</v>
      </c>
      <c r="AK18" s="151">
        <v>35</v>
      </c>
      <c r="AL18" s="151">
        <v>390</v>
      </c>
      <c r="AM18" s="152">
        <v>390</v>
      </c>
      <c r="AN18" s="151"/>
    </row>
    <row r="19" spans="2:40">
      <c r="B19" s="844"/>
      <c r="C19" s="128" t="s">
        <v>117</v>
      </c>
      <c r="D19" s="147">
        <v>0.23200000000000001</v>
      </c>
      <c r="E19" s="148">
        <v>1360</v>
      </c>
      <c r="F19" s="148">
        <v>5870</v>
      </c>
      <c r="G19" s="149">
        <v>5860</v>
      </c>
      <c r="H19" s="147">
        <v>0.245</v>
      </c>
      <c r="I19" s="148">
        <v>1425</v>
      </c>
      <c r="J19" s="148">
        <v>5840</v>
      </c>
      <c r="K19" s="149">
        <v>5815</v>
      </c>
      <c r="L19" s="147">
        <v>0.248</v>
      </c>
      <c r="M19" s="148">
        <v>1545</v>
      </c>
      <c r="N19" s="148">
        <v>6245</v>
      </c>
      <c r="O19" s="149">
        <v>6225</v>
      </c>
      <c r="P19" s="147">
        <v>0.26325328500226552</v>
      </c>
      <c r="Q19" s="148">
        <v>1745</v>
      </c>
      <c r="R19" s="148">
        <v>6650</v>
      </c>
      <c r="S19" s="149">
        <v>6620</v>
      </c>
      <c r="T19" s="150">
        <v>0.28467975539105245</v>
      </c>
      <c r="U19" s="151">
        <v>1770</v>
      </c>
      <c r="V19" s="151">
        <v>6220</v>
      </c>
      <c r="W19" s="152">
        <v>6215</v>
      </c>
      <c r="X19" s="150">
        <v>0.2812075983717775</v>
      </c>
      <c r="Y19" s="151">
        <v>1660</v>
      </c>
      <c r="Z19" s="151">
        <v>5900</v>
      </c>
      <c r="AA19" s="152">
        <v>5895</v>
      </c>
      <c r="AB19" s="150">
        <v>0.2825740117000532</v>
      </c>
      <c r="AC19" s="151">
        <v>1595</v>
      </c>
      <c r="AD19" s="151">
        <v>5680</v>
      </c>
      <c r="AE19" s="152">
        <v>5640</v>
      </c>
      <c r="AF19" s="150">
        <v>0.28849420849420848</v>
      </c>
      <c r="AG19" s="151">
        <v>1870</v>
      </c>
      <c r="AH19" s="151">
        <v>6500</v>
      </c>
      <c r="AI19" s="152">
        <v>6475</v>
      </c>
      <c r="AJ19" s="150">
        <v>0.25759971885433142</v>
      </c>
      <c r="AK19" s="151">
        <v>1465</v>
      </c>
      <c r="AL19" s="151">
        <v>5690</v>
      </c>
      <c r="AM19" s="152">
        <v>5605</v>
      </c>
      <c r="AN19" s="151"/>
    </row>
    <row r="20" spans="2:40">
      <c r="B20" s="844"/>
      <c r="C20" s="128" t="s">
        <v>118</v>
      </c>
      <c r="D20" s="147">
        <v>0.107</v>
      </c>
      <c r="E20" s="148">
        <v>50</v>
      </c>
      <c r="F20" s="148">
        <v>445</v>
      </c>
      <c r="G20" s="149">
        <v>445</v>
      </c>
      <c r="H20" s="147">
        <v>0.104</v>
      </c>
      <c r="I20" s="148">
        <v>55</v>
      </c>
      <c r="J20" s="148">
        <v>540</v>
      </c>
      <c r="K20" s="149">
        <v>540</v>
      </c>
      <c r="L20" s="147">
        <v>0.11600000000000001</v>
      </c>
      <c r="M20" s="148">
        <v>65</v>
      </c>
      <c r="N20" s="148">
        <v>560</v>
      </c>
      <c r="O20" s="149">
        <v>560</v>
      </c>
      <c r="P20" s="147">
        <v>8.0696202531645569E-2</v>
      </c>
      <c r="Q20" s="148">
        <v>50</v>
      </c>
      <c r="R20" s="148">
        <v>635</v>
      </c>
      <c r="S20" s="149">
        <v>630</v>
      </c>
      <c r="T20" s="150">
        <v>0.10611510791366907</v>
      </c>
      <c r="U20" s="151">
        <v>60</v>
      </c>
      <c r="V20" s="151">
        <v>555</v>
      </c>
      <c r="W20" s="152">
        <v>555</v>
      </c>
      <c r="X20" s="150">
        <v>0.10133843212237094</v>
      </c>
      <c r="Y20" s="151">
        <v>55</v>
      </c>
      <c r="Z20" s="151">
        <v>525</v>
      </c>
      <c r="AA20" s="152">
        <v>525</v>
      </c>
      <c r="AB20" s="150">
        <v>0.10609480812641084</v>
      </c>
      <c r="AC20" s="151">
        <v>45</v>
      </c>
      <c r="AD20" s="151">
        <v>445</v>
      </c>
      <c r="AE20" s="152">
        <v>445</v>
      </c>
      <c r="AF20" s="150">
        <v>9.3078758949880672E-2</v>
      </c>
      <c r="AG20" s="151">
        <v>40</v>
      </c>
      <c r="AH20" s="151">
        <v>420</v>
      </c>
      <c r="AI20" s="152">
        <v>420</v>
      </c>
      <c r="AJ20" s="150">
        <v>0.12529550827423167</v>
      </c>
      <c r="AK20" s="151">
        <v>55</v>
      </c>
      <c r="AL20" s="151">
        <v>425</v>
      </c>
      <c r="AM20" s="152">
        <v>420</v>
      </c>
      <c r="AN20" s="151"/>
    </row>
    <row r="21" spans="2:40">
      <c r="B21" s="844"/>
      <c r="C21" s="128" t="s">
        <v>119</v>
      </c>
      <c r="D21" s="147">
        <v>0.17899999999999999</v>
      </c>
      <c r="E21" s="148">
        <v>460</v>
      </c>
      <c r="F21" s="148">
        <v>2575</v>
      </c>
      <c r="G21" s="149">
        <v>2570</v>
      </c>
      <c r="H21" s="147">
        <v>0.214</v>
      </c>
      <c r="I21" s="148">
        <v>500</v>
      </c>
      <c r="J21" s="148">
        <v>2345</v>
      </c>
      <c r="K21" s="149">
        <v>2340</v>
      </c>
      <c r="L21" s="147">
        <v>0.19900000000000001</v>
      </c>
      <c r="M21" s="148">
        <v>455</v>
      </c>
      <c r="N21" s="148">
        <v>2285</v>
      </c>
      <c r="O21" s="149">
        <v>2275</v>
      </c>
      <c r="P21" s="147">
        <v>0.22624434389140272</v>
      </c>
      <c r="Q21" s="148">
        <v>500</v>
      </c>
      <c r="R21" s="148">
        <v>2215</v>
      </c>
      <c r="S21" s="149">
        <v>2210</v>
      </c>
      <c r="T21" s="150">
        <v>0.21933085501858737</v>
      </c>
      <c r="U21" s="151">
        <v>470</v>
      </c>
      <c r="V21" s="151">
        <v>2155</v>
      </c>
      <c r="W21" s="152">
        <v>2150</v>
      </c>
      <c r="X21" s="150">
        <v>0.22635962763351297</v>
      </c>
      <c r="Y21" s="151">
        <v>460</v>
      </c>
      <c r="Z21" s="151">
        <v>2040</v>
      </c>
      <c r="AA21" s="152">
        <v>2040</v>
      </c>
      <c r="AB21" s="150">
        <v>0.23088923556942278</v>
      </c>
      <c r="AC21" s="151">
        <v>445</v>
      </c>
      <c r="AD21" s="151">
        <v>1930</v>
      </c>
      <c r="AE21" s="152">
        <v>1925</v>
      </c>
      <c r="AF21" s="150">
        <v>0.22993827160493827</v>
      </c>
      <c r="AG21" s="151">
        <v>445</v>
      </c>
      <c r="AH21" s="151">
        <v>1950</v>
      </c>
      <c r="AI21" s="152">
        <v>1945</v>
      </c>
      <c r="AJ21" s="150">
        <v>0.21133764296369964</v>
      </c>
      <c r="AK21" s="151">
        <v>425</v>
      </c>
      <c r="AL21" s="151">
        <v>2010</v>
      </c>
      <c r="AM21" s="152">
        <v>2010</v>
      </c>
      <c r="AN21" s="151"/>
    </row>
    <row r="22" spans="2:40">
      <c r="B22" s="844"/>
      <c r="C22" s="128" t="s">
        <v>120</v>
      </c>
      <c r="D22" s="147">
        <v>0.12</v>
      </c>
      <c r="E22" s="148">
        <v>460</v>
      </c>
      <c r="F22" s="148">
        <v>3870</v>
      </c>
      <c r="G22" s="149">
        <v>3845</v>
      </c>
      <c r="H22" s="147">
        <v>0.13600000000000001</v>
      </c>
      <c r="I22" s="148">
        <v>500</v>
      </c>
      <c r="J22" s="148">
        <v>3710</v>
      </c>
      <c r="K22" s="149">
        <v>3690</v>
      </c>
      <c r="L22" s="147">
        <v>0.11799999999999999</v>
      </c>
      <c r="M22" s="148">
        <v>455</v>
      </c>
      <c r="N22" s="148">
        <v>3945</v>
      </c>
      <c r="O22" s="149">
        <v>3870</v>
      </c>
      <c r="P22" s="147">
        <v>0.13768961493582263</v>
      </c>
      <c r="Q22" s="148">
        <v>590</v>
      </c>
      <c r="R22" s="148">
        <v>4460</v>
      </c>
      <c r="S22" s="149">
        <v>4285</v>
      </c>
      <c r="T22" s="150">
        <v>0.14139444173573867</v>
      </c>
      <c r="U22" s="151">
        <v>580</v>
      </c>
      <c r="V22" s="151">
        <v>4195</v>
      </c>
      <c r="W22" s="152">
        <v>4100</v>
      </c>
      <c r="X22" s="150">
        <v>0.14758324382384533</v>
      </c>
      <c r="Y22" s="151">
        <v>685</v>
      </c>
      <c r="Z22" s="151">
        <v>4660</v>
      </c>
      <c r="AA22" s="152">
        <v>4655</v>
      </c>
      <c r="AB22" s="150">
        <v>0.13910505836575876</v>
      </c>
      <c r="AC22" s="151">
        <v>570</v>
      </c>
      <c r="AD22" s="151">
        <v>4140</v>
      </c>
      <c r="AE22" s="152">
        <v>4110</v>
      </c>
      <c r="AF22" s="150">
        <v>0.14422857142857143</v>
      </c>
      <c r="AG22" s="151">
        <v>630</v>
      </c>
      <c r="AH22" s="151">
        <v>4400</v>
      </c>
      <c r="AI22" s="152">
        <v>4375</v>
      </c>
      <c r="AJ22" s="150">
        <v>0.12792397660818713</v>
      </c>
      <c r="AK22" s="151">
        <v>525</v>
      </c>
      <c r="AL22" s="151">
        <v>4105</v>
      </c>
      <c r="AM22" s="152">
        <v>4085</v>
      </c>
      <c r="AN22" s="151"/>
    </row>
    <row r="23" spans="2:40">
      <c r="B23" s="844"/>
      <c r="C23" s="128" t="s">
        <v>121</v>
      </c>
      <c r="D23" s="147">
        <v>0.218</v>
      </c>
      <c r="E23" s="148">
        <v>710</v>
      </c>
      <c r="F23" s="148">
        <v>3420</v>
      </c>
      <c r="G23" s="149">
        <v>3245</v>
      </c>
      <c r="H23" s="147">
        <v>0.20300000000000001</v>
      </c>
      <c r="I23" s="148">
        <v>650</v>
      </c>
      <c r="J23" s="148">
        <v>3390</v>
      </c>
      <c r="K23" s="149">
        <v>3215</v>
      </c>
      <c r="L23" s="147">
        <v>0.22800000000000001</v>
      </c>
      <c r="M23" s="148">
        <v>745</v>
      </c>
      <c r="N23" s="148">
        <v>3270</v>
      </c>
      <c r="O23" s="149">
        <v>3270</v>
      </c>
      <c r="P23" s="147">
        <v>0.21428571428571427</v>
      </c>
      <c r="Q23" s="148">
        <v>675</v>
      </c>
      <c r="R23" s="148">
        <v>3160</v>
      </c>
      <c r="S23" s="149">
        <v>3150</v>
      </c>
      <c r="T23" s="150">
        <v>0.2265597769257581</v>
      </c>
      <c r="U23" s="151">
        <v>650</v>
      </c>
      <c r="V23" s="151">
        <v>2870</v>
      </c>
      <c r="W23" s="152">
        <v>2870</v>
      </c>
      <c r="X23" s="150">
        <v>0.24155578300921188</v>
      </c>
      <c r="Y23" s="151">
        <v>710</v>
      </c>
      <c r="Z23" s="151">
        <v>2935</v>
      </c>
      <c r="AA23" s="152">
        <v>2930</v>
      </c>
      <c r="AB23" s="150">
        <v>0.236664162283997</v>
      </c>
      <c r="AC23" s="151">
        <v>630</v>
      </c>
      <c r="AD23" s="151">
        <v>2660</v>
      </c>
      <c r="AE23" s="152">
        <v>2660</v>
      </c>
      <c r="AF23" s="150">
        <v>0.24299065420560748</v>
      </c>
      <c r="AG23" s="151">
        <v>625</v>
      </c>
      <c r="AH23" s="151">
        <v>2570</v>
      </c>
      <c r="AI23" s="152">
        <v>2570</v>
      </c>
      <c r="AJ23" s="150">
        <v>0.23520485584218512</v>
      </c>
      <c r="AK23" s="151">
        <v>620</v>
      </c>
      <c r="AL23" s="151">
        <v>2635</v>
      </c>
      <c r="AM23" s="152">
        <v>2635</v>
      </c>
      <c r="AN23" s="151"/>
    </row>
    <row r="24" spans="2:40">
      <c r="B24" s="844"/>
      <c r="C24" s="128" t="s">
        <v>122</v>
      </c>
      <c r="D24" s="147">
        <v>0.13900000000000001</v>
      </c>
      <c r="E24" s="148">
        <v>175</v>
      </c>
      <c r="F24" s="148">
        <v>1265</v>
      </c>
      <c r="G24" s="149">
        <v>1265</v>
      </c>
      <c r="H24" s="147">
        <v>0.151</v>
      </c>
      <c r="I24" s="148">
        <v>205</v>
      </c>
      <c r="J24" s="148">
        <v>1345</v>
      </c>
      <c r="K24" s="149">
        <v>1345</v>
      </c>
      <c r="L24" s="147">
        <v>0.14199999999999999</v>
      </c>
      <c r="M24" s="148">
        <v>210</v>
      </c>
      <c r="N24" s="148">
        <v>1490</v>
      </c>
      <c r="O24" s="149">
        <v>1490</v>
      </c>
      <c r="P24" s="147">
        <v>0.14893617021276595</v>
      </c>
      <c r="Q24" s="148">
        <v>240</v>
      </c>
      <c r="R24" s="148">
        <v>1600</v>
      </c>
      <c r="S24" s="149">
        <v>1600</v>
      </c>
      <c r="T24" s="150">
        <v>0.14360313315926893</v>
      </c>
      <c r="U24" s="151">
        <v>330</v>
      </c>
      <c r="V24" s="151">
        <v>2300</v>
      </c>
      <c r="W24" s="152">
        <v>2300</v>
      </c>
      <c r="X24" s="150">
        <v>0.13722763096893834</v>
      </c>
      <c r="Y24" s="151">
        <v>295</v>
      </c>
      <c r="Z24" s="151">
        <v>2155</v>
      </c>
      <c r="AA24" s="152">
        <v>2155</v>
      </c>
      <c r="AB24" s="150">
        <v>0.1694648478488982</v>
      </c>
      <c r="AC24" s="151">
        <v>325</v>
      </c>
      <c r="AD24" s="151">
        <v>1920</v>
      </c>
      <c r="AE24" s="152">
        <v>1905</v>
      </c>
      <c r="AF24" s="150">
        <v>0.17012048192771084</v>
      </c>
      <c r="AG24" s="151">
        <v>355</v>
      </c>
      <c r="AH24" s="151">
        <v>2090</v>
      </c>
      <c r="AI24" s="152">
        <v>2075</v>
      </c>
      <c r="AJ24" s="150">
        <v>0.14119922630560927</v>
      </c>
      <c r="AK24" s="151">
        <v>290</v>
      </c>
      <c r="AL24" s="151">
        <v>2070</v>
      </c>
      <c r="AM24" s="152">
        <v>2070</v>
      </c>
      <c r="AN24" s="151"/>
    </row>
    <row r="25" spans="2:40">
      <c r="B25" s="844"/>
      <c r="C25" s="128" t="s">
        <v>123</v>
      </c>
      <c r="D25" s="147">
        <v>0.30599999999999999</v>
      </c>
      <c r="E25" s="148">
        <v>805</v>
      </c>
      <c r="F25" s="148">
        <v>2895</v>
      </c>
      <c r="G25" s="149">
        <v>2625</v>
      </c>
      <c r="H25" s="147">
        <v>0.28999999999999998</v>
      </c>
      <c r="I25" s="148">
        <v>750</v>
      </c>
      <c r="J25" s="148">
        <v>2745</v>
      </c>
      <c r="K25" s="149">
        <v>2580</v>
      </c>
      <c r="L25" s="147">
        <v>0.32700000000000001</v>
      </c>
      <c r="M25" s="148">
        <v>875</v>
      </c>
      <c r="N25" s="148">
        <v>2915</v>
      </c>
      <c r="O25" s="149">
        <v>2680</v>
      </c>
      <c r="P25" s="147">
        <v>0.31503759398496239</v>
      </c>
      <c r="Q25" s="148">
        <v>840</v>
      </c>
      <c r="R25" s="148">
        <v>3010</v>
      </c>
      <c r="S25" s="149">
        <v>2660</v>
      </c>
      <c r="T25" s="150">
        <v>0.31598240469208211</v>
      </c>
      <c r="U25" s="151">
        <v>860</v>
      </c>
      <c r="V25" s="151">
        <v>3100</v>
      </c>
      <c r="W25" s="152">
        <v>2730</v>
      </c>
      <c r="X25" s="150">
        <v>0.33817619783616693</v>
      </c>
      <c r="Y25" s="151">
        <v>1095</v>
      </c>
      <c r="Z25" s="151">
        <v>3240</v>
      </c>
      <c r="AA25" s="152">
        <v>3235</v>
      </c>
      <c r="AB25" s="150">
        <v>0.34610512982900571</v>
      </c>
      <c r="AC25" s="151">
        <v>1095</v>
      </c>
      <c r="AD25" s="151">
        <v>3170</v>
      </c>
      <c r="AE25" s="152">
        <v>3160</v>
      </c>
      <c r="AF25" s="150">
        <v>0.35705368289637951</v>
      </c>
      <c r="AG25" s="151">
        <v>1145</v>
      </c>
      <c r="AH25" s="151">
        <v>3220</v>
      </c>
      <c r="AI25" s="152">
        <v>3205</v>
      </c>
      <c r="AJ25" s="150">
        <v>0.32999059855844565</v>
      </c>
      <c r="AK25" s="151">
        <v>1055</v>
      </c>
      <c r="AL25" s="151">
        <v>3190</v>
      </c>
      <c r="AM25" s="152">
        <v>3185</v>
      </c>
      <c r="AN25" s="151"/>
    </row>
    <row r="26" spans="2:40">
      <c r="B26" s="844"/>
      <c r="C26" s="128" t="s">
        <v>124</v>
      </c>
      <c r="D26" s="147">
        <v>0.34499999999999997</v>
      </c>
      <c r="E26" s="148">
        <v>670</v>
      </c>
      <c r="F26" s="148">
        <v>1970</v>
      </c>
      <c r="G26" s="149">
        <v>1935</v>
      </c>
      <c r="H26" s="147">
        <v>0.39200000000000002</v>
      </c>
      <c r="I26" s="148">
        <v>745</v>
      </c>
      <c r="J26" s="148">
        <v>1900</v>
      </c>
      <c r="K26" s="149">
        <v>1900</v>
      </c>
      <c r="L26" s="147">
        <v>0.36899999999999999</v>
      </c>
      <c r="M26" s="148">
        <v>590</v>
      </c>
      <c r="N26" s="148">
        <v>1600</v>
      </c>
      <c r="O26" s="149">
        <v>1600</v>
      </c>
      <c r="P26" s="147">
        <v>0.39925650557620818</v>
      </c>
      <c r="Q26" s="148">
        <v>535</v>
      </c>
      <c r="R26" s="148">
        <v>1345</v>
      </c>
      <c r="S26" s="149">
        <v>1345</v>
      </c>
      <c r="T26" s="150">
        <v>0.39130434782608697</v>
      </c>
      <c r="U26" s="151">
        <v>540</v>
      </c>
      <c r="V26" s="151">
        <v>1380</v>
      </c>
      <c r="W26" s="152">
        <v>1380</v>
      </c>
      <c r="X26" s="150">
        <v>0.41642011834319526</v>
      </c>
      <c r="Y26" s="151">
        <v>565</v>
      </c>
      <c r="Z26" s="151">
        <v>1350</v>
      </c>
      <c r="AA26" s="152">
        <v>1350</v>
      </c>
      <c r="AB26" s="150">
        <v>0.4089615931721195</v>
      </c>
      <c r="AC26" s="151">
        <v>575</v>
      </c>
      <c r="AD26" s="151">
        <v>1405</v>
      </c>
      <c r="AE26" s="152">
        <v>1405</v>
      </c>
      <c r="AF26" s="150">
        <v>0.38808139534883723</v>
      </c>
      <c r="AG26" s="151">
        <v>535</v>
      </c>
      <c r="AH26" s="151">
        <v>1380</v>
      </c>
      <c r="AI26" s="152">
        <v>1375</v>
      </c>
      <c r="AJ26" s="150">
        <v>0.39334470989761094</v>
      </c>
      <c r="AK26" s="151">
        <v>460</v>
      </c>
      <c r="AL26" s="151">
        <v>1170</v>
      </c>
      <c r="AM26" s="152">
        <v>1170</v>
      </c>
      <c r="AN26" s="151"/>
    </row>
    <row r="27" spans="2:40">
      <c r="B27" s="844"/>
      <c r="C27" s="128" t="s">
        <v>125</v>
      </c>
      <c r="D27" s="147" t="s">
        <v>126</v>
      </c>
      <c r="E27" s="148">
        <v>0</v>
      </c>
      <c r="F27" s="148">
        <v>0</v>
      </c>
      <c r="G27" s="149">
        <v>0</v>
      </c>
      <c r="H27" s="147" t="s">
        <v>126</v>
      </c>
      <c r="I27" s="148">
        <v>0</v>
      </c>
      <c r="J27" s="148">
        <v>0</v>
      </c>
      <c r="K27" s="149">
        <v>0</v>
      </c>
      <c r="L27" s="147" t="s">
        <v>126</v>
      </c>
      <c r="M27" s="148">
        <v>0</v>
      </c>
      <c r="N27" s="148">
        <v>0</v>
      </c>
      <c r="O27" s="149">
        <v>0</v>
      </c>
      <c r="P27" s="147" t="s">
        <v>126</v>
      </c>
      <c r="Q27" s="148">
        <v>0</v>
      </c>
      <c r="R27" s="148">
        <v>0</v>
      </c>
      <c r="S27" s="149">
        <v>0</v>
      </c>
      <c r="T27" s="150">
        <v>0</v>
      </c>
      <c r="U27" s="151">
        <v>0</v>
      </c>
      <c r="V27" s="151">
        <v>10</v>
      </c>
      <c r="W27" s="152">
        <v>5</v>
      </c>
      <c r="X27" s="150" t="s">
        <v>127</v>
      </c>
      <c r="Y27" s="151">
        <v>0</v>
      </c>
      <c r="Z27" s="151">
        <v>0</v>
      </c>
      <c r="AA27" s="152">
        <v>0</v>
      </c>
      <c r="AB27" s="150">
        <v>0</v>
      </c>
      <c r="AC27" s="151">
        <v>0</v>
      </c>
      <c r="AD27" s="151">
        <v>5</v>
      </c>
      <c r="AE27" s="152">
        <v>5</v>
      </c>
      <c r="AF27" s="150" t="s">
        <v>128</v>
      </c>
      <c r="AG27" s="151" t="s">
        <v>128</v>
      </c>
      <c r="AH27" s="151" t="s">
        <v>128</v>
      </c>
      <c r="AI27" s="152" t="s">
        <v>128</v>
      </c>
      <c r="AJ27" s="150" t="s">
        <v>128</v>
      </c>
      <c r="AK27" s="151" t="s">
        <v>128</v>
      </c>
      <c r="AL27" s="151" t="s">
        <v>128</v>
      </c>
      <c r="AM27" s="152" t="s">
        <v>128</v>
      </c>
      <c r="AN27" s="151"/>
    </row>
    <row r="28" spans="2:40">
      <c r="B28" s="844"/>
      <c r="C28" s="128" t="s">
        <v>129</v>
      </c>
      <c r="D28" s="147">
        <v>0.315</v>
      </c>
      <c r="E28" s="148">
        <v>885</v>
      </c>
      <c r="F28" s="148">
        <v>2835</v>
      </c>
      <c r="G28" s="149">
        <v>2815</v>
      </c>
      <c r="H28" s="147">
        <v>0.28899999999999998</v>
      </c>
      <c r="I28" s="148">
        <v>850</v>
      </c>
      <c r="J28" s="148">
        <v>2945</v>
      </c>
      <c r="K28" s="149">
        <v>2935</v>
      </c>
      <c r="L28" s="147">
        <v>0.29199999999999998</v>
      </c>
      <c r="M28" s="148">
        <v>770</v>
      </c>
      <c r="N28" s="148">
        <v>2640</v>
      </c>
      <c r="O28" s="149">
        <v>2635</v>
      </c>
      <c r="P28" s="147">
        <v>0.30019047619047617</v>
      </c>
      <c r="Q28" s="148">
        <v>790</v>
      </c>
      <c r="R28" s="148">
        <v>2630</v>
      </c>
      <c r="S28" s="149">
        <v>2625</v>
      </c>
      <c r="T28" s="150">
        <v>0.31876899696048633</v>
      </c>
      <c r="U28" s="151">
        <v>840</v>
      </c>
      <c r="V28" s="151">
        <v>2635</v>
      </c>
      <c r="W28" s="152">
        <v>2630</v>
      </c>
      <c r="X28" s="150">
        <v>0.32299192520186998</v>
      </c>
      <c r="Y28" s="151">
        <v>760</v>
      </c>
      <c r="Z28" s="151">
        <v>2355</v>
      </c>
      <c r="AA28" s="152">
        <v>2355</v>
      </c>
      <c r="AB28" s="150">
        <v>0.32018084669132757</v>
      </c>
      <c r="AC28" s="151">
        <v>780</v>
      </c>
      <c r="AD28" s="151">
        <v>2435</v>
      </c>
      <c r="AE28" s="152">
        <v>2435</v>
      </c>
      <c r="AF28" s="150">
        <v>0.31491294473883424</v>
      </c>
      <c r="AG28" s="151">
        <v>830</v>
      </c>
      <c r="AH28" s="151">
        <v>2650</v>
      </c>
      <c r="AI28" s="152">
        <v>2640</v>
      </c>
      <c r="AJ28" s="150">
        <v>0.32529043789097406</v>
      </c>
      <c r="AK28" s="151">
        <v>730</v>
      </c>
      <c r="AL28" s="151">
        <v>2240</v>
      </c>
      <c r="AM28" s="152">
        <v>2235</v>
      </c>
      <c r="AN28" s="151"/>
    </row>
    <row r="29" spans="2:40">
      <c r="B29" s="844"/>
      <c r="C29" s="128" t="s">
        <v>130</v>
      </c>
      <c r="D29" s="147" t="s">
        <v>126</v>
      </c>
      <c r="E29" s="148">
        <v>0</v>
      </c>
      <c r="F29" s="148">
        <v>0</v>
      </c>
      <c r="G29" s="149">
        <v>0</v>
      </c>
      <c r="H29" s="147" t="s">
        <v>126</v>
      </c>
      <c r="I29" s="148">
        <v>5</v>
      </c>
      <c r="J29" s="148">
        <v>15</v>
      </c>
      <c r="K29" s="149">
        <v>15</v>
      </c>
      <c r="L29" s="147" t="s">
        <v>126</v>
      </c>
      <c r="M29" s="148">
        <v>0</v>
      </c>
      <c r="N29" s="148">
        <v>15</v>
      </c>
      <c r="O29" s="149">
        <v>15</v>
      </c>
      <c r="P29" s="147" t="s">
        <v>126</v>
      </c>
      <c r="Q29" s="148">
        <v>0</v>
      </c>
      <c r="R29" s="148">
        <v>15</v>
      </c>
      <c r="S29" s="149">
        <v>15</v>
      </c>
      <c r="T29" s="150">
        <v>4.5454545454545456E-2</v>
      </c>
      <c r="U29" s="151">
        <v>0</v>
      </c>
      <c r="V29" s="151">
        <v>20</v>
      </c>
      <c r="W29" s="152">
        <v>20</v>
      </c>
      <c r="X29" s="150" t="s">
        <v>127</v>
      </c>
      <c r="Y29" s="151">
        <v>0</v>
      </c>
      <c r="Z29" s="151">
        <v>25</v>
      </c>
      <c r="AA29" s="152">
        <v>25</v>
      </c>
      <c r="AB29" s="150">
        <v>0.16666666666666666</v>
      </c>
      <c r="AC29" s="151">
        <v>5</v>
      </c>
      <c r="AD29" s="151">
        <v>20</v>
      </c>
      <c r="AE29" s="152">
        <v>20</v>
      </c>
      <c r="AF29" s="150">
        <v>4.5454545454545456E-2</v>
      </c>
      <c r="AG29" s="151">
        <v>0</v>
      </c>
      <c r="AH29" s="151">
        <v>20</v>
      </c>
      <c r="AI29" s="152">
        <v>20</v>
      </c>
      <c r="AJ29" s="150" t="s">
        <v>127</v>
      </c>
      <c r="AK29" s="151">
        <v>0</v>
      </c>
      <c r="AL29" s="151">
        <v>10</v>
      </c>
      <c r="AM29" s="152">
        <v>10</v>
      </c>
      <c r="AN29" s="151"/>
    </row>
    <row r="30" spans="2:40">
      <c r="B30" s="844"/>
      <c r="C30" s="128" t="s">
        <v>131</v>
      </c>
      <c r="D30" s="147">
        <v>8.5999999999999993E-2</v>
      </c>
      <c r="E30" s="148">
        <v>290</v>
      </c>
      <c r="F30" s="148">
        <v>3485</v>
      </c>
      <c r="G30" s="149">
        <v>3400</v>
      </c>
      <c r="H30" s="147">
        <v>7.9000000000000001E-2</v>
      </c>
      <c r="I30" s="148">
        <v>255</v>
      </c>
      <c r="J30" s="148">
        <v>3235</v>
      </c>
      <c r="K30" s="149">
        <v>3220</v>
      </c>
      <c r="L30" s="147">
        <v>0.08</v>
      </c>
      <c r="M30" s="148">
        <v>255</v>
      </c>
      <c r="N30" s="148">
        <v>3195</v>
      </c>
      <c r="O30" s="149">
        <v>3185</v>
      </c>
      <c r="P30" s="147">
        <v>8.4825954714430551E-2</v>
      </c>
      <c r="Q30" s="148">
        <v>250</v>
      </c>
      <c r="R30" s="148">
        <v>2990</v>
      </c>
      <c r="S30" s="149">
        <v>2960</v>
      </c>
      <c r="T30" s="150">
        <v>6.9072564998059763E-2</v>
      </c>
      <c r="U30" s="151">
        <v>180</v>
      </c>
      <c r="V30" s="151">
        <v>2580</v>
      </c>
      <c r="W30" s="152">
        <v>2575</v>
      </c>
      <c r="X30" s="150">
        <v>6.9796954314720813E-2</v>
      </c>
      <c r="Y30" s="151">
        <v>165</v>
      </c>
      <c r="Z30" s="151">
        <v>2365</v>
      </c>
      <c r="AA30" s="152">
        <v>2365</v>
      </c>
      <c r="AB30" s="150">
        <v>6.4085447263017362E-2</v>
      </c>
      <c r="AC30" s="151">
        <v>145</v>
      </c>
      <c r="AD30" s="151">
        <v>2275</v>
      </c>
      <c r="AE30" s="152">
        <v>2245</v>
      </c>
      <c r="AF30" s="150">
        <v>6.3301967493584257E-2</v>
      </c>
      <c r="AG30" s="151">
        <v>150</v>
      </c>
      <c r="AH30" s="151">
        <v>2340</v>
      </c>
      <c r="AI30" s="152">
        <v>2340</v>
      </c>
      <c r="AJ30" s="150">
        <v>7.2999999999999995E-2</v>
      </c>
      <c r="AK30" s="151">
        <v>155</v>
      </c>
      <c r="AL30" s="151">
        <v>2085</v>
      </c>
      <c r="AM30" s="152">
        <v>2080</v>
      </c>
      <c r="AN30" s="151"/>
    </row>
    <row r="31" spans="2:40">
      <c r="B31" s="844"/>
      <c r="C31" s="128" t="s">
        <v>132</v>
      </c>
      <c r="D31" s="147" t="s">
        <v>126</v>
      </c>
      <c r="E31" s="148">
        <v>0</v>
      </c>
      <c r="F31" s="148">
        <v>0</v>
      </c>
      <c r="G31" s="149">
        <v>0</v>
      </c>
      <c r="H31" s="147" t="s">
        <v>126</v>
      </c>
      <c r="I31" s="148">
        <v>0</v>
      </c>
      <c r="J31" s="148">
        <v>0</v>
      </c>
      <c r="K31" s="149">
        <v>0</v>
      </c>
      <c r="L31" s="147">
        <v>0</v>
      </c>
      <c r="M31" s="148">
        <v>0</v>
      </c>
      <c r="N31" s="148">
        <v>35</v>
      </c>
      <c r="O31" s="149">
        <v>35</v>
      </c>
      <c r="P31" s="147" t="s">
        <v>126</v>
      </c>
      <c r="Q31" s="148">
        <v>0</v>
      </c>
      <c r="R31" s="148">
        <v>0</v>
      </c>
      <c r="S31" s="149">
        <v>0</v>
      </c>
      <c r="T31" s="150" t="s">
        <v>126</v>
      </c>
      <c r="U31" s="151">
        <v>0</v>
      </c>
      <c r="V31" s="151">
        <v>0</v>
      </c>
      <c r="W31" s="152">
        <v>0</v>
      </c>
      <c r="X31" s="150" t="s">
        <v>127</v>
      </c>
      <c r="Y31" s="151">
        <v>0</v>
      </c>
      <c r="Z31" s="151">
        <v>0</v>
      </c>
      <c r="AA31" s="152">
        <v>0</v>
      </c>
      <c r="AB31" s="150" t="s">
        <v>127</v>
      </c>
      <c r="AC31" s="151">
        <v>0</v>
      </c>
      <c r="AD31" s="151">
        <v>0</v>
      </c>
      <c r="AE31" s="152">
        <v>0</v>
      </c>
      <c r="AF31" s="162"/>
      <c r="AH31" s="151"/>
      <c r="AI31" s="152"/>
      <c r="AJ31" s="162"/>
      <c r="AL31" s="151"/>
      <c r="AM31" s="152"/>
      <c r="AN31" s="151"/>
    </row>
    <row r="32" spans="2:40">
      <c r="B32" s="844"/>
      <c r="C32" s="128" t="s">
        <v>133</v>
      </c>
      <c r="D32" s="147" t="s">
        <v>126</v>
      </c>
      <c r="E32" s="148">
        <v>0</v>
      </c>
      <c r="F32" s="148">
        <v>0</v>
      </c>
      <c r="G32" s="149">
        <v>0</v>
      </c>
      <c r="H32" s="147" t="s">
        <v>126</v>
      </c>
      <c r="I32" s="148">
        <v>0</v>
      </c>
      <c r="J32" s="148">
        <v>0</v>
      </c>
      <c r="K32" s="149">
        <v>0</v>
      </c>
      <c r="L32" s="147" t="s">
        <v>126</v>
      </c>
      <c r="M32" s="148">
        <v>0</v>
      </c>
      <c r="N32" s="148">
        <v>0</v>
      </c>
      <c r="O32" s="149">
        <v>0</v>
      </c>
      <c r="P32" s="147">
        <v>7.0422535211267609E-2</v>
      </c>
      <c r="Q32" s="148">
        <v>5</v>
      </c>
      <c r="R32" s="148">
        <v>70</v>
      </c>
      <c r="S32" s="149">
        <v>70</v>
      </c>
      <c r="T32" s="150" t="s">
        <v>126</v>
      </c>
      <c r="U32" s="151">
        <v>0</v>
      </c>
      <c r="V32" s="151">
        <v>0</v>
      </c>
      <c r="W32" s="152">
        <v>0</v>
      </c>
      <c r="X32" s="150" t="s">
        <v>128</v>
      </c>
      <c r="Y32" s="151">
        <v>0</v>
      </c>
      <c r="Z32" s="151">
        <v>10</v>
      </c>
      <c r="AA32" s="152">
        <v>10</v>
      </c>
      <c r="AB32" s="150" t="s">
        <v>134</v>
      </c>
      <c r="AC32" s="151">
        <v>0</v>
      </c>
      <c r="AD32" s="151">
        <v>5</v>
      </c>
      <c r="AE32" s="152">
        <v>5</v>
      </c>
      <c r="AF32" s="150">
        <v>0.18181818181818182</v>
      </c>
      <c r="AG32" s="151">
        <v>5</v>
      </c>
      <c r="AH32" s="151">
        <v>25</v>
      </c>
      <c r="AI32" s="152">
        <v>20</v>
      </c>
      <c r="AJ32" s="150" t="s">
        <v>127</v>
      </c>
      <c r="AK32" s="151">
        <v>0</v>
      </c>
      <c r="AL32" s="151">
        <v>15</v>
      </c>
      <c r="AM32" s="152">
        <v>15</v>
      </c>
      <c r="AN32" s="151"/>
    </row>
    <row r="33" spans="2:41">
      <c r="B33" s="844"/>
      <c r="C33" s="128" t="s">
        <v>135</v>
      </c>
      <c r="D33" s="147">
        <v>0.21</v>
      </c>
      <c r="E33" s="148">
        <v>200</v>
      </c>
      <c r="F33" s="148">
        <v>955</v>
      </c>
      <c r="G33" s="149">
        <v>955</v>
      </c>
      <c r="H33" s="147">
        <v>0.221</v>
      </c>
      <c r="I33" s="148">
        <v>195</v>
      </c>
      <c r="J33" s="148">
        <v>890</v>
      </c>
      <c r="K33" s="149">
        <v>890</v>
      </c>
      <c r="L33" s="147">
        <v>0.24399999999999999</v>
      </c>
      <c r="M33" s="148">
        <v>205</v>
      </c>
      <c r="N33" s="148">
        <v>835</v>
      </c>
      <c r="O33" s="149">
        <v>835</v>
      </c>
      <c r="P33" s="147">
        <v>0.21793416572077184</v>
      </c>
      <c r="Q33" s="148">
        <v>190</v>
      </c>
      <c r="R33" s="148">
        <v>885</v>
      </c>
      <c r="S33" s="149">
        <v>880</v>
      </c>
      <c r="T33" s="150">
        <v>0.2405857740585774</v>
      </c>
      <c r="U33" s="151">
        <v>230</v>
      </c>
      <c r="V33" s="151">
        <v>955</v>
      </c>
      <c r="W33" s="152">
        <v>955</v>
      </c>
      <c r="X33" s="150">
        <v>0.26817288801571709</v>
      </c>
      <c r="Y33" s="151">
        <v>275</v>
      </c>
      <c r="Z33" s="151">
        <v>1020</v>
      </c>
      <c r="AA33" s="152">
        <v>1020</v>
      </c>
      <c r="AB33" s="150">
        <v>0.26915520628683692</v>
      </c>
      <c r="AC33" s="151">
        <v>275</v>
      </c>
      <c r="AD33" s="151">
        <v>1020</v>
      </c>
      <c r="AE33" s="152">
        <v>1020</v>
      </c>
      <c r="AF33" s="150">
        <v>0.28763440860215056</v>
      </c>
      <c r="AG33" s="151">
        <v>320</v>
      </c>
      <c r="AH33" s="151">
        <v>1120</v>
      </c>
      <c r="AI33" s="152">
        <v>1115</v>
      </c>
      <c r="AJ33" s="150">
        <v>0.26152073732718895</v>
      </c>
      <c r="AK33" s="151">
        <v>225</v>
      </c>
      <c r="AL33" s="151">
        <v>870</v>
      </c>
      <c r="AM33" s="152">
        <v>845</v>
      </c>
      <c r="AN33" s="151"/>
    </row>
    <row r="34" spans="2:41">
      <c r="B34" s="844"/>
      <c r="C34" s="128" t="s">
        <v>136</v>
      </c>
      <c r="D34" s="147">
        <v>0.36899999999999999</v>
      </c>
      <c r="E34" s="148">
        <v>1015</v>
      </c>
      <c r="F34" s="148">
        <v>2755</v>
      </c>
      <c r="G34" s="149">
        <v>2750</v>
      </c>
      <c r="H34" s="147">
        <v>0.376</v>
      </c>
      <c r="I34" s="148">
        <v>910</v>
      </c>
      <c r="J34" s="148">
        <v>2440</v>
      </c>
      <c r="K34" s="149">
        <v>2420</v>
      </c>
      <c r="L34" s="147">
        <v>0.37</v>
      </c>
      <c r="M34" s="148">
        <v>995</v>
      </c>
      <c r="N34" s="148">
        <v>2710</v>
      </c>
      <c r="O34" s="149">
        <v>2685</v>
      </c>
      <c r="P34" s="147">
        <v>0.37125984251968502</v>
      </c>
      <c r="Q34" s="148">
        <v>945</v>
      </c>
      <c r="R34" s="148">
        <v>2570</v>
      </c>
      <c r="S34" s="149">
        <v>2540</v>
      </c>
      <c r="T34" s="150">
        <v>0.37295572397287596</v>
      </c>
      <c r="U34" s="151">
        <v>935</v>
      </c>
      <c r="V34" s="151">
        <v>2515</v>
      </c>
      <c r="W34" s="152">
        <v>2505</v>
      </c>
      <c r="X34" s="150">
        <v>0.38352745424292845</v>
      </c>
      <c r="Y34" s="151">
        <v>920</v>
      </c>
      <c r="Z34" s="151">
        <v>2405</v>
      </c>
      <c r="AA34" s="152">
        <v>2405</v>
      </c>
      <c r="AB34" s="150">
        <v>0.39436619718309857</v>
      </c>
      <c r="AC34" s="151">
        <v>895</v>
      </c>
      <c r="AD34" s="151">
        <v>2275</v>
      </c>
      <c r="AE34" s="152">
        <v>2270</v>
      </c>
      <c r="AF34" s="150">
        <v>0.40008309098462819</v>
      </c>
      <c r="AG34" s="151">
        <v>965</v>
      </c>
      <c r="AH34" s="151">
        <v>2415</v>
      </c>
      <c r="AI34" s="152">
        <v>2405</v>
      </c>
      <c r="AJ34" s="150">
        <v>0.37541371158392434</v>
      </c>
      <c r="AK34" s="151">
        <v>795</v>
      </c>
      <c r="AL34" s="151">
        <v>2115</v>
      </c>
      <c r="AM34" s="152">
        <v>2115</v>
      </c>
      <c r="AN34" s="151"/>
    </row>
    <row r="35" spans="2:41" ht="15" thickBot="1">
      <c r="B35" s="844"/>
      <c r="C35" s="128" t="s">
        <v>137</v>
      </c>
      <c r="D35" s="147">
        <v>0.125</v>
      </c>
      <c r="E35" s="148">
        <v>190</v>
      </c>
      <c r="F35" s="148">
        <v>1545</v>
      </c>
      <c r="G35" s="149">
        <v>1525</v>
      </c>
      <c r="H35" s="147">
        <v>0.14099999999999999</v>
      </c>
      <c r="I35" s="148">
        <v>240</v>
      </c>
      <c r="J35" s="148">
        <v>1715</v>
      </c>
      <c r="K35" s="149">
        <v>1705</v>
      </c>
      <c r="L35" s="147">
        <v>0.13</v>
      </c>
      <c r="M35" s="148">
        <v>285</v>
      </c>
      <c r="N35" s="148">
        <v>2190</v>
      </c>
      <c r="O35" s="149">
        <v>2190</v>
      </c>
      <c r="P35" s="147">
        <v>0.13531353135313531</v>
      </c>
      <c r="Q35" s="148">
        <v>285</v>
      </c>
      <c r="R35" s="148">
        <v>2130</v>
      </c>
      <c r="S35" s="149">
        <v>2120</v>
      </c>
      <c r="T35" s="150">
        <v>0.16001877053026747</v>
      </c>
      <c r="U35" s="151">
        <v>340</v>
      </c>
      <c r="V35" s="151">
        <v>2130</v>
      </c>
      <c r="W35" s="152">
        <v>2130</v>
      </c>
      <c r="X35" s="150">
        <v>0.1558139534883721</v>
      </c>
      <c r="Y35" s="151">
        <v>335</v>
      </c>
      <c r="Z35" s="151">
        <v>2150</v>
      </c>
      <c r="AA35" s="152">
        <v>2150</v>
      </c>
      <c r="AB35" s="150">
        <v>0.16084558823529413</v>
      </c>
      <c r="AC35" s="151">
        <v>350</v>
      </c>
      <c r="AD35" s="151">
        <v>2175</v>
      </c>
      <c r="AE35" s="152">
        <v>2175</v>
      </c>
      <c r="AF35" s="451">
        <v>0.1616897305171158</v>
      </c>
      <c r="AG35" s="452">
        <v>445</v>
      </c>
      <c r="AH35" s="452">
        <v>2750</v>
      </c>
      <c r="AI35" s="453">
        <v>2745</v>
      </c>
      <c r="AJ35" s="451">
        <v>0.19133034379671152</v>
      </c>
      <c r="AK35" s="452">
        <v>255</v>
      </c>
      <c r="AL35" s="452">
        <v>1340</v>
      </c>
      <c r="AM35" s="453">
        <v>1335</v>
      </c>
      <c r="AN35" s="151"/>
    </row>
    <row r="36" spans="2:41" ht="15.6" thickTop="1" thickBot="1">
      <c r="B36" s="845"/>
      <c r="C36" s="153" t="s">
        <v>138</v>
      </c>
      <c r="D36" s="154">
        <v>0.224</v>
      </c>
      <c r="E36" s="155">
        <v>8060</v>
      </c>
      <c r="F36" s="155">
        <v>36660</v>
      </c>
      <c r="G36" s="156">
        <v>35945</v>
      </c>
      <c r="H36" s="154">
        <v>0.22900000000000001</v>
      </c>
      <c r="I36" s="155">
        <v>8160</v>
      </c>
      <c r="J36" s="155">
        <v>36065</v>
      </c>
      <c r="K36" s="156">
        <v>35595</v>
      </c>
      <c r="L36" s="154">
        <v>0.22900000000000001</v>
      </c>
      <c r="M36" s="155">
        <v>8380</v>
      </c>
      <c r="N36" s="155">
        <v>37025</v>
      </c>
      <c r="O36" s="156">
        <v>36630</v>
      </c>
      <c r="P36" s="154">
        <v>0.23198808234019502</v>
      </c>
      <c r="Q36" s="155">
        <v>8565</v>
      </c>
      <c r="R36" s="155">
        <v>37665</v>
      </c>
      <c r="S36" s="156">
        <v>36920</v>
      </c>
      <c r="T36" s="157">
        <v>0.24292394101209086</v>
      </c>
      <c r="U36" s="158">
        <v>8780</v>
      </c>
      <c r="V36" s="158">
        <v>36680</v>
      </c>
      <c r="W36" s="159">
        <v>36145</v>
      </c>
      <c r="X36" s="157">
        <v>0.24768435313960241</v>
      </c>
      <c r="Y36" s="158">
        <v>8960</v>
      </c>
      <c r="Z36" s="158">
        <v>36195</v>
      </c>
      <c r="AA36" s="159">
        <v>36165</v>
      </c>
      <c r="AB36" s="157">
        <v>0.25298044130935377</v>
      </c>
      <c r="AC36" s="158">
        <v>8680</v>
      </c>
      <c r="AD36" s="158">
        <v>34440</v>
      </c>
      <c r="AE36" s="159">
        <v>34305</v>
      </c>
      <c r="AF36" s="157">
        <v>0.25322905880429453</v>
      </c>
      <c r="AG36" s="158">
        <v>9295</v>
      </c>
      <c r="AH36" s="158">
        <v>36820</v>
      </c>
      <c r="AI36" s="159">
        <v>36700</v>
      </c>
      <c r="AJ36" s="603">
        <v>0.24193548387096775</v>
      </c>
      <c r="AK36" s="604">
        <v>7890</v>
      </c>
      <c r="AL36" s="604">
        <v>32610</v>
      </c>
      <c r="AM36" s="605">
        <v>32455</v>
      </c>
      <c r="AN36" s="300"/>
      <c r="AO36" s="105"/>
    </row>
    <row r="37" spans="2:41" ht="12.6" customHeight="1" thickTop="1">
      <c r="B37" s="160"/>
      <c r="D37" s="147"/>
      <c r="E37" s="148"/>
      <c r="F37" s="148"/>
      <c r="G37" s="149"/>
      <c r="H37" s="147"/>
      <c r="I37" s="148"/>
      <c r="J37" s="148"/>
      <c r="K37" s="149"/>
      <c r="L37" s="147"/>
      <c r="M37" s="148"/>
      <c r="N37" s="148"/>
      <c r="O37" s="149"/>
      <c r="P37" s="147"/>
      <c r="Q37" s="148"/>
      <c r="R37" s="148"/>
      <c r="S37" s="149"/>
      <c r="T37" s="147"/>
      <c r="U37" s="148"/>
      <c r="V37" s="148"/>
      <c r="W37" s="149"/>
      <c r="X37" s="147"/>
      <c r="Y37" s="148"/>
      <c r="Z37" s="148"/>
      <c r="AA37" s="149"/>
      <c r="AB37" s="147"/>
      <c r="AC37" s="148"/>
      <c r="AD37" s="148"/>
      <c r="AE37" s="149"/>
      <c r="AF37" s="147"/>
      <c r="AG37" s="148"/>
      <c r="AH37" s="148"/>
      <c r="AI37" s="149"/>
      <c r="AJ37" s="306"/>
      <c r="AK37" s="173"/>
      <c r="AL37" s="173"/>
      <c r="AM37" s="175"/>
      <c r="AN37" s="148"/>
    </row>
    <row r="38" spans="2:41" ht="15" customHeight="1">
      <c r="B38" s="844" t="s">
        <v>139</v>
      </c>
      <c r="C38" s="128" t="s">
        <v>140</v>
      </c>
      <c r="D38" s="147">
        <v>5.0999999999999997E-2</v>
      </c>
      <c r="E38" s="148">
        <v>70</v>
      </c>
      <c r="F38" s="148">
        <v>1405</v>
      </c>
      <c r="G38" s="149">
        <v>1400</v>
      </c>
      <c r="H38" s="147">
        <v>5.5E-2</v>
      </c>
      <c r="I38" s="148">
        <v>100</v>
      </c>
      <c r="J38" s="148">
        <v>1790</v>
      </c>
      <c r="K38" s="149">
        <v>1785</v>
      </c>
      <c r="L38" s="147">
        <v>4.8000000000000001E-2</v>
      </c>
      <c r="M38" s="148">
        <v>80</v>
      </c>
      <c r="N38" s="148">
        <v>1645</v>
      </c>
      <c r="O38" s="149">
        <v>1635</v>
      </c>
      <c r="P38" s="147">
        <v>5.0647158131682614E-2</v>
      </c>
      <c r="Q38" s="148">
        <v>90</v>
      </c>
      <c r="R38" s="148">
        <v>1785</v>
      </c>
      <c r="S38" s="149">
        <v>1775</v>
      </c>
      <c r="T38" s="147">
        <v>5.861828332170272E-2</v>
      </c>
      <c r="U38" s="148">
        <v>85</v>
      </c>
      <c r="V38" s="148">
        <v>1435</v>
      </c>
      <c r="W38" s="149">
        <v>1435</v>
      </c>
      <c r="X38" s="147">
        <v>4.6904315196998121E-2</v>
      </c>
      <c r="Y38" s="148">
        <v>75</v>
      </c>
      <c r="Z38" s="148">
        <v>1600</v>
      </c>
      <c r="AA38" s="149">
        <v>1600</v>
      </c>
      <c r="AB38" s="147">
        <v>9.0204759269507467E-2</v>
      </c>
      <c r="AC38" s="148">
        <v>165</v>
      </c>
      <c r="AD38" s="148">
        <v>1810</v>
      </c>
      <c r="AE38" s="149">
        <v>1805</v>
      </c>
      <c r="AF38" s="147">
        <v>7.7915099408919941E-2</v>
      </c>
      <c r="AG38" s="148">
        <v>145</v>
      </c>
      <c r="AH38" s="148">
        <v>1865</v>
      </c>
      <c r="AI38" s="149">
        <v>1860</v>
      </c>
      <c r="AJ38" s="147">
        <v>7.880320269700801E-2</v>
      </c>
      <c r="AK38" s="148">
        <v>185</v>
      </c>
      <c r="AL38" s="148">
        <v>2375</v>
      </c>
      <c r="AM38" s="149">
        <v>2375</v>
      </c>
      <c r="AN38" s="148"/>
    </row>
    <row r="39" spans="2:41">
      <c r="B39" s="844"/>
      <c r="C39" s="128" t="s">
        <v>141</v>
      </c>
      <c r="D39" s="147">
        <v>0.153</v>
      </c>
      <c r="E39" s="148">
        <v>165</v>
      </c>
      <c r="F39" s="148">
        <v>1100</v>
      </c>
      <c r="G39" s="149">
        <v>1090</v>
      </c>
      <c r="H39" s="147">
        <v>0.154</v>
      </c>
      <c r="I39" s="148">
        <v>150</v>
      </c>
      <c r="J39" s="148">
        <v>965</v>
      </c>
      <c r="K39" s="149">
        <v>960</v>
      </c>
      <c r="L39" s="147">
        <v>0.17</v>
      </c>
      <c r="M39" s="148">
        <v>185</v>
      </c>
      <c r="N39" s="148">
        <v>1105</v>
      </c>
      <c r="O39" s="149">
        <v>1095</v>
      </c>
      <c r="P39" s="147">
        <v>0.16320474777448071</v>
      </c>
      <c r="Q39" s="148">
        <v>165</v>
      </c>
      <c r="R39" s="148">
        <v>1015</v>
      </c>
      <c r="S39" s="149">
        <v>1010</v>
      </c>
      <c r="T39" s="147">
        <v>0.19305673158340389</v>
      </c>
      <c r="U39" s="148">
        <v>230</v>
      </c>
      <c r="V39" s="148">
        <v>1180</v>
      </c>
      <c r="W39" s="149">
        <v>1180</v>
      </c>
      <c r="X39" s="147">
        <v>0.15629742033383914</v>
      </c>
      <c r="Y39" s="148">
        <v>205</v>
      </c>
      <c r="Z39" s="148">
        <v>1320</v>
      </c>
      <c r="AA39" s="149">
        <v>1320</v>
      </c>
      <c r="AB39" s="147">
        <v>0.16651665166516652</v>
      </c>
      <c r="AC39" s="148">
        <v>185</v>
      </c>
      <c r="AD39" s="148">
        <v>1110</v>
      </c>
      <c r="AE39" s="149">
        <v>1110</v>
      </c>
      <c r="AF39" s="147">
        <v>0.17244224422442245</v>
      </c>
      <c r="AG39" s="148">
        <v>210</v>
      </c>
      <c r="AH39" s="148">
        <v>1210</v>
      </c>
      <c r="AI39" s="149">
        <v>1210</v>
      </c>
      <c r="AJ39" s="147">
        <v>0.1994572591587517</v>
      </c>
      <c r="AK39" s="148">
        <v>295</v>
      </c>
      <c r="AL39" s="148">
        <v>1475</v>
      </c>
      <c r="AM39" s="149">
        <v>1475</v>
      </c>
      <c r="AN39" s="148"/>
    </row>
    <row r="40" spans="2:41">
      <c r="B40" s="844"/>
      <c r="C40" s="128" t="s">
        <v>142</v>
      </c>
      <c r="D40" s="147">
        <v>0.14499999999999999</v>
      </c>
      <c r="E40" s="148">
        <v>370</v>
      </c>
      <c r="F40" s="148">
        <v>2560</v>
      </c>
      <c r="G40" s="149">
        <v>2560</v>
      </c>
      <c r="H40" s="147">
        <v>0.14399999999999999</v>
      </c>
      <c r="I40" s="148">
        <v>370</v>
      </c>
      <c r="J40" s="148">
        <v>2585</v>
      </c>
      <c r="K40" s="149">
        <v>2580</v>
      </c>
      <c r="L40" s="147">
        <v>0.14099999999999999</v>
      </c>
      <c r="M40" s="148">
        <v>360</v>
      </c>
      <c r="N40" s="148">
        <v>2560</v>
      </c>
      <c r="O40" s="149">
        <v>2560</v>
      </c>
      <c r="P40" s="147">
        <v>0.14786418400876233</v>
      </c>
      <c r="Q40" s="148">
        <v>405</v>
      </c>
      <c r="R40" s="148">
        <v>2745</v>
      </c>
      <c r="S40" s="149">
        <v>2740</v>
      </c>
      <c r="T40" s="147">
        <v>0.15127840909090909</v>
      </c>
      <c r="U40" s="148">
        <v>425</v>
      </c>
      <c r="V40" s="148">
        <v>2815</v>
      </c>
      <c r="W40" s="149">
        <v>2815</v>
      </c>
      <c r="X40" s="147">
        <v>0.15809589993050729</v>
      </c>
      <c r="Y40" s="148">
        <v>455</v>
      </c>
      <c r="Z40" s="148">
        <v>2885</v>
      </c>
      <c r="AA40" s="149">
        <v>2880</v>
      </c>
      <c r="AB40" s="147">
        <v>0.15856394913986538</v>
      </c>
      <c r="AC40" s="148">
        <v>425</v>
      </c>
      <c r="AD40" s="148">
        <v>2680</v>
      </c>
      <c r="AE40" s="149">
        <v>2675</v>
      </c>
      <c r="AF40" s="147">
        <v>0.15761886933732686</v>
      </c>
      <c r="AG40" s="148">
        <v>420</v>
      </c>
      <c r="AH40" s="148">
        <v>2675</v>
      </c>
      <c r="AI40" s="149">
        <v>2670</v>
      </c>
      <c r="AJ40" s="147">
        <v>0.16031160311603115</v>
      </c>
      <c r="AK40" s="148">
        <v>390</v>
      </c>
      <c r="AL40" s="148">
        <v>2440</v>
      </c>
      <c r="AM40" s="149">
        <v>2440</v>
      </c>
      <c r="AN40" s="148"/>
    </row>
    <row r="41" spans="2:41">
      <c r="B41" s="844"/>
      <c r="C41" s="128" t="s">
        <v>143</v>
      </c>
      <c r="D41" s="147">
        <v>0.105</v>
      </c>
      <c r="E41" s="148">
        <v>270</v>
      </c>
      <c r="F41" s="148">
        <v>2580</v>
      </c>
      <c r="G41" s="149">
        <v>2570</v>
      </c>
      <c r="H41" s="147">
        <v>9.5000000000000001E-2</v>
      </c>
      <c r="I41" s="148">
        <v>295</v>
      </c>
      <c r="J41" s="148">
        <v>3150</v>
      </c>
      <c r="K41" s="149">
        <v>3125</v>
      </c>
      <c r="L41" s="147">
        <v>0.104</v>
      </c>
      <c r="M41" s="148">
        <v>295</v>
      </c>
      <c r="N41" s="148">
        <v>2900</v>
      </c>
      <c r="O41" s="149">
        <v>2840</v>
      </c>
      <c r="P41" s="147">
        <v>0.10205456382620411</v>
      </c>
      <c r="Q41" s="148">
        <v>305</v>
      </c>
      <c r="R41" s="148">
        <v>2985</v>
      </c>
      <c r="S41" s="149">
        <v>2970</v>
      </c>
      <c r="T41" s="147">
        <v>0.10643840714551545</v>
      </c>
      <c r="U41" s="148">
        <v>285</v>
      </c>
      <c r="V41" s="148">
        <v>2690</v>
      </c>
      <c r="W41" s="149">
        <v>2685</v>
      </c>
      <c r="X41" s="147">
        <v>0.11892071952031978</v>
      </c>
      <c r="Y41" s="148">
        <v>355</v>
      </c>
      <c r="Z41" s="148">
        <v>3030</v>
      </c>
      <c r="AA41" s="149">
        <v>3000</v>
      </c>
      <c r="AB41" s="147">
        <v>0.14719062392278526</v>
      </c>
      <c r="AC41" s="148">
        <v>425</v>
      </c>
      <c r="AD41" s="148">
        <v>3090</v>
      </c>
      <c r="AE41" s="149">
        <v>2900</v>
      </c>
      <c r="AF41" s="147">
        <v>0.12093162137951627</v>
      </c>
      <c r="AG41" s="148">
        <v>405</v>
      </c>
      <c r="AH41" s="148">
        <v>3355</v>
      </c>
      <c r="AI41" s="149">
        <v>3350</v>
      </c>
      <c r="AJ41" s="147">
        <v>0.13076688053773297</v>
      </c>
      <c r="AK41" s="148">
        <v>430</v>
      </c>
      <c r="AL41" s="148">
        <v>3280</v>
      </c>
      <c r="AM41" s="149">
        <v>3275</v>
      </c>
      <c r="AN41" s="148"/>
    </row>
    <row r="42" spans="2:41" ht="15" customHeight="1">
      <c r="B42" s="844"/>
      <c r="C42" s="128" t="s">
        <v>144</v>
      </c>
      <c r="D42" s="147">
        <v>6.2E-2</v>
      </c>
      <c r="E42" s="148">
        <v>155</v>
      </c>
      <c r="F42" s="148">
        <v>2525</v>
      </c>
      <c r="G42" s="149">
        <v>2505</v>
      </c>
      <c r="H42" s="147">
        <v>5.8999999999999997E-2</v>
      </c>
      <c r="I42" s="148">
        <v>140</v>
      </c>
      <c r="J42" s="148">
        <v>2385</v>
      </c>
      <c r="K42" s="149">
        <v>2350</v>
      </c>
      <c r="L42" s="147">
        <v>5.6000000000000001E-2</v>
      </c>
      <c r="M42" s="148">
        <v>140</v>
      </c>
      <c r="N42" s="148">
        <v>2505</v>
      </c>
      <c r="O42" s="149">
        <v>2490</v>
      </c>
      <c r="P42" s="147">
        <v>6.3424124513618674E-2</v>
      </c>
      <c r="Q42" s="148">
        <v>165</v>
      </c>
      <c r="R42" s="148">
        <v>2585</v>
      </c>
      <c r="S42" s="149">
        <v>2570</v>
      </c>
      <c r="T42" s="147">
        <v>7.5718015665796348E-2</v>
      </c>
      <c r="U42" s="148">
        <v>175</v>
      </c>
      <c r="V42" s="148">
        <v>2300</v>
      </c>
      <c r="W42" s="149">
        <v>2300</v>
      </c>
      <c r="X42" s="147">
        <v>9.8452883263009841E-2</v>
      </c>
      <c r="Y42" s="148">
        <v>210</v>
      </c>
      <c r="Z42" s="148">
        <v>2140</v>
      </c>
      <c r="AA42" s="149">
        <v>2135</v>
      </c>
      <c r="AB42" s="147">
        <v>0.10155077538769385</v>
      </c>
      <c r="AC42" s="148">
        <v>205</v>
      </c>
      <c r="AD42" s="148">
        <v>2000</v>
      </c>
      <c r="AE42" s="149">
        <v>2000</v>
      </c>
      <c r="AF42" s="147">
        <v>8.6567164179104483E-2</v>
      </c>
      <c r="AG42" s="148">
        <v>205</v>
      </c>
      <c r="AH42" s="148">
        <v>2345</v>
      </c>
      <c r="AI42" s="149">
        <v>2345</v>
      </c>
      <c r="AJ42" s="147">
        <v>9.8032069970845487E-2</v>
      </c>
      <c r="AK42" s="148">
        <v>270</v>
      </c>
      <c r="AL42" s="148">
        <v>2745</v>
      </c>
      <c r="AM42" s="149">
        <v>2745</v>
      </c>
      <c r="AN42" s="148"/>
    </row>
    <row r="43" spans="2:41">
      <c r="B43" s="844"/>
      <c r="C43" s="128" t="s">
        <v>145</v>
      </c>
      <c r="D43" s="147">
        <v>0.216</v>
      </c>
      <c r="E43" s="148">
        <v>1060</v>
      </c>
      <c r="F43" s="148">
        <v>4915</v>
      </c>
      <c r="G43" s="149">
        <v>4905</v>
      </c>
      <c r="H43" s="147">
        <v>0.192</v>
      </c>
      <c r="I43" s="148">
        <v>900</v>
      </c>
      <c r="J43" s="148">
        <v>4685</v>
      </c>
      <c r="K43" s="149">
        <v>4675</v>
      </c>
      <c r="L43" s="147">
        <v>0.21199999999999999</v>
      </c>
      <c r="M43" s="148">
        <v>935</v>
      </c>
      <c r="N43" s="148">
        <v>4405</v>
      </c>
      <c r="O43" s="149">
        <v>4405</v>
      </c>
      <c r="P43" s="147">
        <v>0.19968268359020852</v>
      </c>
      <c r="Q43" s="148">
        <v>880</v>
      </c>
      <c r="R43" s="148">
        <v>4415</v>
      </c>
      <c r="S43" s="149">
        <v>4410</v>
      </c>
      <c r="T43" s="147">
        <v>0.21609000212269158</v>
      </c>
      <c r="U43" s="148">
        <v>1020</v>
      </c>
      <c r="V43" s="148">
        <v>4710</v>
      </c>
      <c r="W43" s="149">
        <v>4710</v>
      </c>
      <c r="X43" s="147">
        <v>0.22047738693467336</v>
      </c>
      <c r="Y43" s="148">
        <v>1055</v>
      </c>
      <c r="Z43" s="148">
        <v>4780</v>
      </c>
      <c r="AA43" s="149">
        <v>4775</v>
      </c>
      <c r="AB43" s="147">
        <v>0.21658494990407162</v>
      </c>
      <c r="AC43" s="148">
        <v>1015</v>
      </c>
      <c r="AD43" s="148">
        <v>4690</v>
      </c>
      <c r="AE43" s="149">
        <v>4690</v>
      </c>
      <c r="AF43" s="147">
        <v>0.22170290591343222</v>
      </c>
      <c r="AG43" s="148">
        <v>1090</v>
      </c>
      <c r="AH43" s="148">
        <v>4920</v>
      </c>
      <c r="AI43" s="149">
        <v>4920</v>
      </c>
      <c r="AJ43" s="147">
        <v>0.21375817683055498</v>
      </c>
      <c r="AK43" s="148">
        <v>1015</v>
      </c>
      <c r="AL43" s="148">
        <v>4740</v>
      </c>
      <c r="AM43" s="149">
        <v>4740</v>
      </c>
      <c r="AN43" s="148"/>
    </row>
    <row r="44" spans="2:41">
      <c r="B44" s="844"/>
      <c r="C44" s="128" t="s">
        <v>146</v>
      </c>
      <c r="D44" s="147">
        <v>0.14699999999999999</v>
      </c>
      <c r="E44" s="148">
        <v>25</v>
      </c>
      <c r="F44" s="148">
        <v>180</v>
      </c>
      <c r="G44" s="149">
        <v>175</v>
      </c>
      <c r="H44" s="147">
        <v>0.20300000000000001</v>
      </c>
      <c r="I44" s="148">
        <v>45</v>
      </c>
      <c r="J44" s="148">
        <v>210</v>
      </c>
      <c r="K44" s="149">
        <v>210</v>
      </c>
      <c r="L44" s="147">
        <v>0.13600000000000001</v>
      </c>
      <c r="M44" s="148">
        <v>30</v>
      </c>
      <c r="N44" s="148">
        <v>215</v>
      </c>
      <c r="O44" s="149">
        <v>215</v>
      </c>
      <c r="P44" s="147">
        <v>0.17050691244239632</v>
      </c>
      <c r="Q44" s="148">
        <v>35</v>
      </c>
      <c r="R44" s="148">
        <v>215</v>
      </c>
      <c r="S44" s="149">
        <v>215</v>
      </c>
      <c r="T44" s="147">
        <v>0.12554112554112554</v>
      </c>
      <c r="U44" s="148">
        <v>30</v>
      </c>
      <c r="V44" s="148">
        <v>230</v>
      </c>
      <c r="W44" s="149">
        <v>230</v>
      </c>
      <c r="X44" s="147">
        <v>0.1803921568627451</v>
      </c>
      <c r="Y44" s="148">
        <v>45</v>
      </c>
      <c r="Z44" s="148">
        <v>255</v>
      </c>
      <c r="AA44" s="149">
        <v>255</v>
      </c>
      <c r="AB44" s="147">
        <v>0.21090909090909091</v>
      </c>
      <c r="AC44" s="148">
        <v>60</v>
      </c>
      <c r="AD44" s="148">
        <v>275</v>
      </c>
      <c r="AE44" s="149">
        <v>275</v>
      </c>
      <c r="AF44" s="147">
        <v>0.24152542372881355</v>
      </c>
      <c r="AG44" s="148">
        <v>55</v>
      </c>
      <c r="AH44" s="148">
        <v>235</v>
      </c>
      <c r="AI44" s="149">
        <v>235</v>
      </c>
      <c r="AJ44" s="147">
        <v>0.23148148148148148</v>
      </c>
      <c r="AK44" s="148">
        <v>75</v>
      </c>
      <c r="AL44" s="148">
        <v>325</v>
      </c>
      <c r="AM44" s="149">
        <v>325</v>
      </c>
      <c r="AN44" s="148"/>
    </row>
    <row r="45" spans="2:41">
      <c r="B45" s="844"/>
      <c r="C45" s="128" t="s">
        <v>147</v>
      </c>
      <c r="D45" s="147">
        <v>0.123</v>
      </c>
      <c r="E45" s="148">
        <v>680</v>
      </c>
      <c r="F45" s="148">
        <v>5570</v>
      </c>
      <c r="G45" s="149">
        <v>5500</v>
      </c>
      <c r="H45" s="147">
        <v>0.13200000000000001</v>
      </c>
      <c r="I45" s="148">
        <v>580</v>
      </c>
      <c r="J45" s="148">
        <v>4430</v>
      </c>
      <c r="K45" s="149">
        <v>4390</v>
      </c>
      <c r="L45" s="147">
        <v>0.123</v>
      </c>
      <c r="M45" s="148">
        <v>520</v>
      </c>
      <c r="N45" s="148">
        <v>4265</v>
      </c>
      <c r="O45" s="149">
        <v>4230</v>
      </c>
      <c r="P45" s="147">
        <v>0.12589928057553956</v>
      </c>
      <c r="Q45" s="148">
        <v>595</v>
      </c>
      <c r="R45" s="148">
        <v>4870</v>
      </c>
      <c r="S45" s="149">
        <v>4725</v>
      </c>
      <c r="T45" s="147">
        <v>0.13899235444030583</v>
      </c>
      <c r="U45" s="148">
        <v>710</v>
      </c>
      <c r="V45" s="148">
        <v>5155</v>
      </c>
      <c r="W45" s="149">
        <v>5100</v>
      </c>
      <c r="X45" s="147">
        <v>0.13738518663279264</v>
      </c>
      <c r="Y45" s="148">
        <v>705</v>
      </c>
      <c r="Z45" s="148">
        <v>5140</v>
      </c>
      <c r="AA45" s="149">
        <v>5115</v>
      </c>
      <c r="AB45" s="147">
        <v>0.1432355338223309</v>
      </c>
      <c r="AC45" s="148">
        <v>705</v>
      </c>
      <c r="AD45" s="148">
        <v>4935</v>
      </c>
      <c r="AE45" s="149">
        <v>4910</v>
      </c>
      <c r="AF45" s="147">
        <v>0.14957879597287857</v>
      </c>
      <c r="AG45" s="148">
        <v>730</v>
      </c>
      <c r="AH45" s="148">
        <v>4865</v>
      </c>
      <c r="AI45" s="149">
        <v>4865</v>
      </c>
      <c r="AJ45" s="147">
        <v>0.16508164363897362</v>
      </c>
      <c r="AK45" s="148">
        <v>920</v>
      </c>
      <c r="AL45" s="148">
        <v>5600</v>
      </c>
      <c r="AM45" s="149">
        <v>5575</v>
      </c>
      <c r="AN45" s="148"/>
    </row>
    <row r="46" spans="2:41">
      <c r="B46" s="844"/>
      <c r="C46" s="128" t="s">
        <v>148</v>
      </c>
      <c r="D46" s="147">
        <v>8.3000000000000004E-2</v>
      </c>
      <c r="E46" s="148">
        <v>115</v>
      </c>
      <c r="F46" s="148">
        <v>1395</v>
      </c>
      <c r="G46" s="149">
        <v>1395</v>
      </c>
      <c r="H46" s="147">
        <v>0.108</v>
      </c>
      <c r="I46" s="148">
        <v>125</v>
      </c>
      <c r="J46" s="148">
        <v>1170</v>
      </c>
      <c r="K46" s="149">
        <v>1165</v>
      </c>
      <c r="L46" s="147">
        <v>9.9000000000000005E-2</v>
      </c>
      <c r="M46" s="148">
        <v>120</v>
      </c>
      <c r="N46" s="148">
        <v>1215</v>
      </c>
      <c r="O46" s="149">
        <v>1215</v>
      </c>
      <c r="P46" s="147">
        <v>8.4808259587020651E-2</v>
      </c>
      <c r="Q46" s="148">
        <v>115</v>
      </c>
      <c r="R46" s="148">
        <v>1370</v>
      </c>
      <c r="S46" s="149">
        <v>1355</v>
      </c>
      <c r="T46" s="147">
        <v>0.11119186046511628</v>
      </c>
      <c r="U46" s="148">
        <v>155</v>
      </c>
      <c r="V46" s="148">
        <v>1425</v>
      </c>
      <c r="W46" s="149">
        <v>1375</v>
      </c>
      <c r="X46" s="147">
        <v>0.10932025227750526</v>
      </c>
      <c r="Y46" s="148">
        <v>155</v>
      </c>
      <c r="Z46" s="148">
        <v>1430</v>
      </c>
      <c r="AA46" s="149">
        <v>1425</v>
      </c>
      <c r="AB46" s="147">
        <v>0.10970744680851063</v>
      </c>
      <c r="AC46" s="148">
        <v>165</v>
      </c>
      <c r="AD46" s="148">
        <v>1550</v>
      </c>
      <c r="AE46" s="149">
        <v>1505</v>
      </c>
      <c r="AF46" s="147">
        <v>0.13296178343949044</v>
      </c>
      <c r="AG46" s="148">
        <v>165</v>
      </c>
      <c r="AH46" s="148">
        <v>1305</v>
      </c>
      <c r="AI46" s="149">
        <v>1255</v>
      </c>
      <c r="AJ46" s="147">
        <v>0.11548913043478261</v>
      </c>
      <c r="AK46" s="148">
        <v>170</v>
      </c>
      <c r="AL46" s="148">
        <v>1475</v>
      </c>
      <c r="AM46" s="149">
        <v>1470</v>
      </c>
      <c r="AN46" s="148"/>
    </row>
    <row r="47" spans="2:41">
      <c r="B47" s="844"/>
      <c r="C47" s="128" t="s">
        <v>149</v>
      </c>
      <c r="D47" s="147">
        <v>0.09</v>
      </c>
      <c r="E47" s="148">
        <v>315</v>
      </c>
      <c r="F47" s="148">
        <v>3525</v>
      </c>
      <c r="G47" s="149">
        <v>3515</v>
      </c>
      <c r="H47" s="147">
        <v>8.5000000000000006E-2</v>
      </c>
      <c r="I47" s="148">
        <v>300</v>
      </c>
      <c r="J47" s="148">
        <v>3550</v>
      </c>
      <c r="K47" s="149">
        <v>3545</v>
      </c>
      <c r="L47" s="147">
        <v>7.8E-2</v>
      </c>
      <c r="M47" s="148">
        <v>285</v>
      </c>
      <c r="N47" s="148">
        <v>3675</v>
      </c>
      <c r="O47" s="149">
        <v>3670</v>
      </c>
      <c r="P47" s="147">
        <v>8.0680570801317228E-2</v>
      </c>
      <c r="Q47" s="148">
        <v>295</v>
      </c>
      <c r="R47" s="148">
        <v>3660</v>
      </c>
      <c r="S47" s="149">
        <v>3645</v>
      </c>
      <c r="T47" s="147">
        <v>7.815321124580861E-2</v>
      </c>
      <c r="U47" s="148">
        <v>305</v>
      </c>
      <c r="V47" s="148">
        <v>3880</v>
      </c>
      <c r="W47" s="149">
        <v>3875</v>
      </c>
      <c r="X47" s="147">
        <v>8.1452944413869022E-2</v>
      </c>
      <c r="Y47" s="148">
        <v>295</v>
      </c>
      <c r="Z47" s="148">
        <v>3635</v>
      </c>
      <c r="AA47" s="149">
        <v>3635</v>
      </c>
      <c r="AB47" s="147">
        <v>8.2584269662921345E-2</v>
      </c>
      <c r="AC47" s="148">
        <v>295</v>
      </c>
      <c r="AD47" s="148">
        <v>3560</v>
      </c>
      <c r="AE47" s="149">
        <v>3560</v>
      </c>
      <c r="AF47" s="147">
        <v>7.5058639562157942E-2</v>
      </c>
      <c r="AG47" s="148">
        <v>290</v>
      </c>
      <c r="AH47" s="148">
        <v>3835</v>
      </c>
      <c r="AI47" s="149">
        <v>3835</v>
      </c>
      <c r="AJ47" s="147">
        <v>9.4144661308840416E-2</v>
      </c>
      <c r="AK47" s="148">
        <v>330</v>
      </c>
      <c r="AL47" s="148">
        <v>3490</v>
      </c>
      <c r="AM47" s="149">
        <v>3485</v>
      </c>
      <c r="AN47" s="148"/>
    </row>
    <row r="48" spans="2:41">
      <c r="B48" s="844"/>
      <c r="C48" s="128" t="s">
        <v>150</v>
      </c>
      <c r="D48" s="147">
        <v>0.15</v>
      </c>
      <c r="E48" s="148">
        <v>1030</v>
      </c>
      <c r="F48" s="148">
        <v>6855</v>
      </c>
      <c r="G48" s="149">
        <v>6850</v>
      </c>
      <c r="H48" s="147">
        <v>0.14099999999999999</v>
      </c>
      <c r="I48" s="148">
        <v>850</v>
      </c>
      <c r="J48" s="148">
        <v>6040</v>
      </c>
      <c r="K48" s="149">
        <v>6035</v>
      </c>
      <c r="L48" s="147">
        <v>0.14099999999999999</v>
      </c>
      <c r="M48" s="148">
        <v>875</v>
      </c>
      <c r="N48" s="148">
        <v>6215</v>
      </c>
      <c r="O48" s="149">
        <v>6205</v>
      </c>
      <c r="P48" s="147">
        <v>0.14719411223551057</v>
      </c>
      <c r="Q48" s="148">
        <v>960</v>
      </c>
      <c r="R48" s="148">
        <v>6540</v>
      </c>
      <c r="S48" s="149">
        <v>6520</v>
      </c>
      <c r="T48" s="147">
        <v>0.1560364464692483</v>
      </c>
      <c r="U48" s="148">
        <v>1095</v>
      </c>
      <c r="V48" s="148">
        <v>7025</v>
      </c>
      <c r="W48" s="149">
        <v>7025</v>
      </c>
      <c r="X48" s="147">
        <v>0.17551794572512402</v>
      </c>
      <c r="Y48" s="148">
        <v>1205</v>
      </c>
      <c r="Z48" s="148">
        <v>6860</v>
      </c>
      <c r="AA48" s="149">
        <v>6855</v>
      </c>
      <c r="AB48" s="147">
        <v>0.16929287667665061</v>
      </c>
      <c r="AC48" s="148">
        <v>1300</v>
      </c>
      <c r="AD48" s="148">
        <v>7680</v>
      </c>
      <c r="AE48" s="149">
        <v>7680</v>
      </c>
      <c r="AF48" s="147">
        <v>0.17224983790793172</v>
      </c>
      <c r="AG48" s="148">
        <v>1595</v>
      </c>
      <c r="AH48" s="148">
        <v>9255</v>
      </c>
      <c r="AI48" s="149">
        <v>9255</v>
      </c>
      <c r="AJ48" s="147">
        <v>0.17020747918996149</v>
      </c>
      <c r="AK48" s="148">
        <v>1370</v>
      </c>
      <c r="AL48" s="148">
        <v>8055</v>
      </c>
      <c r="AM48" s="149">
        <v>8050</v>
      </c>
      <c r="AN48" s="148"/>
    </row>
    <row r="49" spans="2:40">
      <c r="B49" s="844"/>
      <c r="C49" s="128" t="s">
        <v>151</v>
      </c>
      <c r="D49" s="147">
        <v>9.1999999999999998E-2</v>
      </c>
      <c r="E49" s="148">
        <v>85</v>
      </c>
      <c r="F49" s="148">
        <v>930</v>
      </c>
      <c r="G49" s="149">
        <v>920</v>
      </c>
      <c r="H49" s="147">
        <v>0.11</v>
      </c>
      <c r="I49" s="148">
        <v>105</v>
      </c>
      <c r="J49" s="148">
        <v>945</v>
      </c>
      <c r="K49" s="149">
        <v>940</v>
      </c>
      <c r="L49" s="147">
        <v>8.8999999999999996E-2</v>
      </c>
      <c r="M49" s="148">
        <v>90</v>
      </c>
      <c r="N49" s="148">
        <v>1010</v>
      </c>
      <c r="O49" s="149">
        <v>990</v>
      </c>
      <c r="P49" s="147">
        <v>9.2872570194384454E-2</v>
      </c>
      <c r="Q49" s="148">
        <v>85</v>
      </c>
      <c r="R49" s="148">
        <v>940</v>
      </c>
      <c r="S49" s="149">
        <v>925</v>
      </c>
      <c r="T49" s="147">
        <v>9.0600226500566247E-2</v>
      </c>
      <c r="U49" s="148">
        <v>80</v>
      </c>
      <c r="V49" s="148">
        <v>895</v>
      </c>
      <c r="W49" s="149">
        <v>885</v>
      </c>
      <c r="X49" s="147">
        <v>0.11271975180972078</v>
      </c>
      <c r="Y49" s="148">
        <v>110</v>
      </c>
      <c r="Z49" s="148">
        <v>970</v>
      </c>
      <c r="AA49" s="149">
        <v>965</v>
      </c>
      <c r="AB49" s="147">
        <v>0.13397129186602871</v>
      </c>
      <c r="AC49" s="148">
        <v>140</v>
      </c>
      <c r="AD49" s="148">
        <v>1055</v>
      </c>
      <c r="AE49" s="149">
        <v>1045</v>
      </c>
      <c r="AF49" s="147">
        <v>0.12195121951219512</v>
      </c>
      <c r="AG49" s="148">
        <v>145</v>
      </c>
      <c r="AH49" s="148">
        <v>1195</v>
      </c>
      <c r="AI49" s="149">
        <v>1190</v>
      </c>
      <c r="AJ49" s="147">
        <v>0.12906137184115524</v>
      </c>
      <c r="AK49" s="148">
        <v>145</v>
      </c>
      <c r="AL49" s="148">
        <v>1115</v>
      </c>
      <c r="AM49" s="149">
        <v>1110</v>
      </c>
      <c r="AN49" s="148"/>
    </row>
    <row r="50" spans="2:40">
      <c r="B50" s="844"/>
      <c r="C50" s="128" t="s">
        <v>152</v>
      </c>
      <c r="D50" s="147">
        <v>5.8000000000000003E-2</v>
      </c>
      <c r="E50" s="148">
        <v>155</v>
      </c>
      <c r="F50" s="148">
        <v>2650</v>
      </c>
      <c r="G50" s="149">
        <v>2635</v>
      </c>
      <c r="H50" s="147">
        <v>6.8000000000000005E-2</v>
      </c>
      <c r="I50" s="148">
        <v>165</v>
      </c>
      <c r="J50" s="148">
        <v>2440</v>
      </c>
      <c r="K50" s="149">
        <v>2440</v>
      </c>
      <c r="L50" s="147">
        <v>6.7000000000000004E-2</v>
      </c>
      <c r="M50" s="148">
        <v>160</v>
      </c>
      <c r="N50" s="148">
        <v>2410</v>
      </c>
      <c r="O50" s="149">
        <v>2405</v>
      </c>
      <c r="P50" s="147">
        <v>6.0725552050473183E-2</v>
      </c>
      <c r="Q50" s="148">
        <v>155</v>
      </c>
      <c r="R50" s="148">
        <v>2550</v>
      </c>
      <c r="S50" s="149">
        <v>2535</v>
      </c>
      <c r="T50" s="147">
        <v>6.6232771822358344E-2</v>
      </c>
      <c r="U50" s="148">
        <v>175</v>
      </c>
      <c r="V50" s="148">
        <v>2615</v>
      </c>
      <c r="W50" s="149">
        <v>2610</v>
      </c>
      <c r="X50" s="147">
        <v>6.5894568690095842E-2</v>
      </c>
      <c r="Y50" s="148">
        <v>165</v>
      </c>
      <c r="Z50" s="148">
        <v>2530</v>
      </c>
      <c r="AA50" s="149">
        <v>2505</v>
      </c>
      <c r="AB50" s="147">
        <v>5.2112120015791553E-2</v>
      </c>
      <c r="AC50" s="148">
        <v>130</v>
      </c>
      <c r="AD50" s="148">
        <v>2535</v>
      </c>
      <c r="AE50" s="149">
        <v>2535</v>
      </c>
      <c r="AF50" s="147">
        <v>5.774896876841485E-2</v>
      </c>
      <c r="AG50" s="148">
        <v>195</v>
      </c>
      <c r="AH50" s="148">
        <v>3400</v>
      </c>
      <c r="AI50" s="149">
        <v>3395</v>
      </c>
      <c r="AJ50" s="147">
        <v>6.260632868322559E-2</v>
      </c>
      <c r="AK50" s="148">
        <v>185</v>
      </c>
      <c r="AL50" s="148">
        <v>2940</v>
      </c>
      <c r="AM50" s="149">
        <v>2940</v>
      </c>
      <c r="AN50" s="148"/>
    </row>
    <row r="51" spans="2:40">
      <c r="B51" s="844"/>
      <c r="C51" s="128" t="s">
        <v>153</v>
      </c>
      <c r="D51" s="147">
        <v>8.2000000000000003E-2</v>
      </c>
      <c r="E51" s="148">
        <v>10</v>
      </c>
      <c r="F51" s="148">
        <v>125</v>
      </c>
      <c r="G51" s="149">
        <v>120</v>
      </c>
      <c r="H51" s="147">
        <v>7.3999999999999996E-2</v>
      </c>
      <c r="I51" s="148">
        <v>10</v>
      </c>
      <c r="J51" s="148">
        <v>150</v>
      </c>
      <c r="K51" s="149">
        <v>150</v>
      </c>
      <c r="L51" s="147">
        <v>0.13100000000000001</v>
      </c>
      <c r="M51" s="148">
        <v>20</v>
      </c>
      <c r="N51" s="148">
        <v>145</v>
      </c>
      <c r="O51" s="149">
        <v>145</v>
      </c>
      <c r="P51" s="147">
        <v>0.13333333333333333</v>
      </c>
      <c r="Q51" s="148">
        <v>20</v>
      </c>
      <c r="R51" s="148">
        <v>150</v>
      </c>
      <c r="S51" s="149">
        <v>150</v>
      </c>
      <c r="T51" s="147">
        <v>0.13235294117647059</v>
      </c>
      <c r="U51" s="148">
        <v>20</v>
      </c>
      <c r="V51" s="148">
        <v>135</v>
      </c>
      <c r="W51" s="149">
        <v>135</v>
      </c>
      <c r="X51" s="147">
        <v>0.15037593984962405</v>
      </c>
      <c r="Y51" s="148">
        <v>20</v>
      </c>
      <c r="Z51" s="148">
        <v>135</v>
      </c>
      <c r="AA51" s="149">
        <v>135</v>
      </c>
      <c r="AB51" s="147">
        <v>0.19379844961240311</v>
      </c>
      <c r="AC51" s="148">
        <v>25</v>
      </c>
      <c r="AD51" s="148">
        <v>130</v>
      </c>
      <c r="AE51" s="149">
        <v>130</v>
      </c>
      <c r="AF51" s="147">
        <v>0.216</v>
      </c>
      <c r="AG51" s="148">
        <v>25</v>
      </c>
      <c r="AH51" s="148">
        <v>125</v>
      </c>
      <c r="AI51" s="149">
        <v>125</v>
      </c>
      <c r="AJ51" s="147">
        <v>0.16339869281045752</v>
      </c>
      <c r="AK51" s="148">
        <v>25</v>
      </c>
      <c r="AL51" s="148">
        <v>155</v>
      </c>
      <c r="AM51" s="149">
        <v>155</v>
      </c>
      <c r="AN51" s="148"/>
    </row>
    <row r="52" spans="2:40">
      <c r="B52" s="844"/>
      <c r="C52" s="128" t="s">
        <v>154</v>
      </c>
      <c r="D52" s="147">
        <v>0.1</v>
      </c>
      <c r="E52" s="148">
        <v>90</v>
      </c>
      <c r="F52" s="148">
        <v>880</v>
      </c>
      <c r="G52" s="149">
        <v>875</v>
      </c>
      <c r="H52" s="147">
        <v>0.111</v>
      </c>
      <c r="I52" s="148">
        <v>100</v>
      </c>
      <c r="J52" s="148">
        <v>890</v>
      </c>
      <c r="K52" s="149">
        <v>890</v>
      </c>
      <c r="L52" s="147">
        <v>0.113</v>
      </c>
      <c r="M52" s="148">
        <v>95</v>
      </c>
      <c r="N52" s="148">
        <v>860</v>
      </c>
      <c r="O52" s="149">
        <v>855</v>
      </c>
      <c r="P52" s="147">
        <v>0.11382113821138211</v>
      </c>
      <c r="Q52" s="148">
        <v>100</v>
      </c>
      <c r="R52" s="148">
        <v>865</v>
      </c>
      <c r="S52" s="149">
        <v>860</v>
      </c>
      <c r="T52" s="147">
        <v>0.1259500542888165</v>
      </c>
      <c r="U52" s="148">
        <v>115</v>
      </c>
      <c r="V52" s="148">
        <v>920</v>
      </c>
      <c r="W52" s="149">
        <v>920</v>
      </c>
      <c r="X52" s="147">
        <v>0.10756123535676251</v>
      </c>
      <c r="Y52" s="148">
        <v>100</v>
      </c>
      <c r="Z52" s="148">
        <v>945</v>
      </c>
      <c r="AA52" s="149">
        <v>940</v>
      </c>
      <c r="AB52" s="147">
        <v>0.12189054726368159</v>
      </c>
      <c r="AC52" s="148">
        <v>100</v>
      </c>
      <c r="AD52" s="148">
        <v>805</v>
      </c>
      <c r="AE52" s="149">
        <v>805</v>
      </c>
      <c r="AF52" s="147">
        <v>0.13875123885034688</v>
      </c>
      <c r="AG52" s="148">
        <v>140</v>
      </c>
      <c r="AH52" s="148">
        <v>1015</v>
      </c>
      <c r="AI52" s="149">
        <v>1010</v>
      </c>
      <c r="AJ52" s="147">
        <v>0.10960334029227557</v>
      </c>
      <c r="AK52" s="148">
        <v>105</v>
      </c>
      <c r="AL52" s="148">
        <v>960</v>
      </c>
      <c r="AM52" s="149">
        <v>960</v>
      </c>
      <c r="AN52" s="148"/>
    </row>
    <row r="53" spans="2:40">
      <c r="B53" s="844"/>
      <c r="C53" s="128" t="s">
        <v>155</v>
      </c>
      <c r="D53" s="147">
        <v>4.2000000000000003E-2</v>
      </c>
      <c r="E53" s="148">
        <v>35</v>
      </c>
      <c r="F53" s="148">
        <v>780</v>
      </c>
      <c r="G53" s="149">
        <v>780</v>
      </c>
      <c r="H53" s="147">
        <v>4.5999999999999999E-2</v>
      </c>
      <c r="I53" s="148">
        <v>45</v>
      </c>
      <c r="J53" s="148">
        <v>970</v>
      </c>
      <c r="K53" s="149">
        <v>950</v>
      </c>
      <c r="L53" s="147">
        <v>4.4999999999999998E-2</v>
      </c>
      <c r="M53" s="148">
        <v>35</v>
      </c>
      <c r="N53" s="148">
        <v>735</v>
      </c>
      <c r="O53" s="149">
        <v>730</v>
      </c>
      <c r="P53" s="147">
        <v>4.581151832460733E-2</v>
      </c>
      <c r="Q53" s="148">
        <v>35</v>
      </c>
      <c r="R53" s="148">
        <v>770</v>
      </c>
      <c r="S53" s="149">
        <v>765</v>
      </c>
      <c r="T53" s="147">
        <v>6.0836501901140684E-2</v>
      </c>
      <c r="U53" s="148">
        <v>50</v>
      </c>
      <c r="V53" s="148">
        <v>820</v>
      </c>
      <c r="W53" s="149">
        <v>790</v>
      </c>
      <c r="X53" s="147">
        <v>9.138110072689512E-2</v>
      </c>
      <c r="Y53" s="148">
        <v>90</v>
      </c>
      <c r="Z53" s="148">
        <v>965</v>
      </c>
      <c r="AA53" s="149">
        <v>965</v>
      </c>
      <c r="AB53" s="147">
        <v>9.6051227321237997E-2</v>
      </c>
      <c r="AC53" s="148">
        <v>90</v>
      </c>
      <c r="AD53" s="148">
        <v>935</v>
      </c>
      <c r="AE53" s="149">
        <v>935</v>
      </c>
      <c r="AF53" s="147">
        <v>9.3078758949880672E-2</v>
      </c>
      <c r="AG53" s="148">
        <v>80</v>
      </c>
      <c r="AH53" s="148">
        <v>840</v>
      </c>
      <c r="AI53" s="149">
        <v>840</v>
      </c>
      <c r="AJ53" s="147">
        <v>0.12849872773536897</v>
      </c>
      <c r="AK53" s="148">
        <v>100</v>
      </c>
      <c r="AL53" s="148">
        <v>785</v>
      </c>
      <c r="AM53" s="149">
        <v>785</v>
      </c>
      <c r="AN53" s="148"/>
    </row>
    <row r="54" spans="2:40">
      <c r="B54" s="844"/>
      <c r="C54" s="128" t="s">
        <v>156</v>
      </c>
      <c r="D54" s="147">
        <v>0.111</v>
      </c>
      <c r="E54" s="148">
        <v>255</v>
      </c>
      <c r="F54" s="148">
        <v>2295</v>
      </c>
      <c r="G54" s="149">
        <v>2290</v>
      </c>
      <c r="H54" s="147">
        <v>0.129</v>
      </c>
      <c r="I54" s="148">
        <v>295</v>
      </c>
      <c r="J54" s="148">
        <v>2285</v>
      </c>
      <c r="K54" s="149">
        <v>2280</v>
      </c>
      <c r="L54" s="147">
        <v>0.11700000000000001</v>
      </c>
      <c r="M54" s="148">
        <v>240</v>
      </c>
      <c r="N54" s="148">
        <v>2050</v>
      </c>
      <c r="O54" s="149">
        <v>2040</v>
      </c>
      <c r="P54" s="147">
        <v>0.11983944954128441</v>
      </c>
      <c r="Q54" s="148">
        <v>210</v>
      </c>
      <c r="R54" s="148">
        <v>1750</v>
      </c>
      <c r="S54" s="149">
        <v>1745</v>
      </c>
      <c r="T54" s="147">
        <v>0.15085608514576584</v>
      </c>
      <c r="U54" s="148">
        <v>325</v>
      </c>
      <c r="V54" s="148">
        <v>2160</v>
      </c>
      <c r="W54" s="149">
        <v>2160</v>
      </c>
      <c r="X54" s="147">
        <v>0.14271203656678516</v>
      </c>
      <c r="Y54" s="148">
        <v>280</v>
      </c>
      <c r="Z54" s="148">
        <v>2005</v>
      </c>
      <c r="AA54" s="149">
        <v>1970</v>
      </c>
      <c r="AB54" s="147">
        <v>0.13214670981661272</v>
      </c>
      <c r="AC54" s="148">
        <v>245</v>
      </c>
      <c r="AD54" s="148">
        <v>1855</v>
      </c>
      <c r="AE54" s="149">
        <v>1855</v>
      </c>
      <c r="AF54" s="147">
        <v>0.13787801127626859</v>
      </c>
      <c r="AG54" s="148">
        <v>270</v>
      </c>
      <c r="AH54" s="148">
        <v>1950</v>
      </c>
      <c r="AI54" s="149">
        <v>1950</v>
      </c>
      <c r="AJ54" s="147">
        <v>0.13208502024291499</v>
      </c>
      <c r="AK54" s="148">
        <v>260</v>
      </c>
      <c r="AL54" s="148">
        <v>1980</v>
      </c>
      <c r="AM54" s="149">
        <v>1975</v>
      </c>
      <c r="AN54" s="148"/>
    </row>
    <row r="55" spans="2:40">
      <c r="B55" s="844"/>
      <c r="C55" s="128" t="s">
        <v>157</v>
      </c>
      <c r="D55" s="147">
        <v>0.124</v>
      </c>
      <c r="E55" s="148">
        <v>480</v>
      </c>
      <c r="F55" s="148">
        <v>3885</v>
      </c>
      <c r="G55" s="149">
        <v>3870</v>
      </c>
      <c r="H55" s="147">
        <v>0.126</v>
      </c>
      <c r="I55" s="148">
        <v>390</v>
      </c>
      <c r="J55" s="148">
        <v>4185</v>
      </c>
      <c r="K55" s="149">
        <v>3100</v>
      </c>
      <c r="L55" s="147">
        <v>0.14000000000000001</v>
      </c>
      <c r="M55" s="148">
        <v>455</v>
      </c>
      <c r="N55" s="148">
        <v>3950</v>
      </c>
      <c r="O55" s="149">
        <v>3245</v>
      </c>
      <c r="P55" s="147">
        <v>0.14607812003810733</v>
      </c>
      <c r="Q55" s="148">
        <v>460</v>
      </c>
      <c r="R55" s="148">
        <v>4140</v>
      </c>
      <c r="S55" s="149">
        <v>3150</v>
      </c>
      <c r="T55" s="147">
        <v>0.16825396825396827</v>
      </c>
      <c r="U55" s="148">
        <v>530</v>
      </c>
      <c r="V55" s="148">
        <v>3490</v>
      </c>
      <c r="W55" s="149">
        <v>3150</v>
      </c>
      <c r="X55" s="147">
        <v>0.17965169569202566</v>
      </c>
      <c r="Y55" s="148">
        <v>590</v>
      </c>
      <c r="Z55" s="148">
        <v>3700</v>
      </c>
      <c r="AA55" s="149">
        <v>3275</v>
      </c>
      <c r="AB55" s="147">
        <v>0.18290017002671849</v>
      </c>
      <c r="AC55" s="148">
        <v>755</v>
      </c>
      <c r="AD55" s="148">
        <v>4470</v>
      </c>
      <c r="AE55" s="149">
        <v>4115</v>
      </c>
      <c r="AF55" s="147">
        <v>0.20891293147861928</v>
      </c>
      <c r="AG55" s="148">
        <v>810</v>
      </c>
      <c r="AH55" s="148">
        <v>3975</v>
      </c>
      <c r="AI55" s="149">
        <v>3880</v>
      </c>
      <c r="AJ55" s="147">
        <v>0.16943674976915973</v>
      </c>
      <c r="AK55" s="148">
        <v>735</v>
      </c>
      <c r="AL55" s="148">
        <v>4335</v>
      </c>
      <c r="AM55" s="149">
        <v>4330</v>
      </c>
      <c r="AN55" s="148"/>
    </row>
    <row r="56" spans="2:40" ht="15" thickBot="1">
      <c r="B56" s="844"/>
      <c r="C56" s="128" t="s">
        <v>158</v>
      </c>
      <c r="D56" s="147">
        <v>0.22800000000000001</v>
      </c>
      <c r="E56" s="148">
        <v>1305</v>
      </c>
      <c r="F56" s="148">
        <v>5840</v>
      </c>
      <c r="G56" s="149">
        <v>5745</v>
      </c>
      <c r="H56" s="147">
        <v>0.251</v>
      </c>
      <c r="I56" s="148">
        <v>1320</v>
      </c>
      <c r="J56" s="148">
        <v>5285</v>
      </c>
      <c r="K56" s="149">
        <v>5245</v>
      </c>
      <c r="L56" s="147">
        <v>0.254</v>
      </c>
      <c r="M56" s="148">
        <v>1435</v>
      </c>
      <c r="N56" s="148">
        <v>5720</v>
      </c>
      <c r="O56" s="149">
        <v>5655</v>
      </c>
      <c r="P56" s="147">
        <v>0.24297302395774381</v>
      </c>
      <c r="Q56" s="148">
        <v>1290</v>
      </c>
      <c r="R56" s="148">
        <v>5350</v>
      </c>
      <c r="S56" s="149">
        <v>5300</v>
      </c>
      <c r="T56" s="147">
        <v>0.27262225644974969</v>
      </c>
      <c r="U56" s="148">
        <v>1415</v>
      </c>
      <c r="V56" s="148">
        <v>5430</v>
      </c>
      <c r="W56" s="149">
        <v>5195</v>
      </c>
      <c r="X56" s="147">
        <v>0.26707726763717804</v>
      </c>
      <c r="Y56" s="148">
        <v>1430</v>
      </c>
      <c r="Z56" s="148">
        <v>5685</v>
      </c>
      <c r="AA56" s="149">
        <v>5360</v>
      </c>
      <c r="AB56" s="147">
        <v>0.27691982229744022</v>
      </c>
      <c r="AC56" s="148">
        <v>1310</v>
      </c>
      <c r="AD56" s="148">
        <v>5005</v>
      </c>
      <c r="AE56" s="149">
        <v>4725</v>
      </c>
      <c r="AF56" s="147">
        <v>0.28318243113080332</v>
      </c>
      <c r="AG56" s="148">
        <v>1470</v>
      </c>
      <c r="AH56" s="148">
        <v>5405</v>
      </c>
      <c r="AI56" s="149">
        <v>5190</v>
      </c>
      <c r="AJ56" s="147">
        <v>0.28678253839935325</v>
      </c>
      <c r="AK56" s="148">
        <v>1420</v>
      </c>
      <c r="AL56" s="148">
        <v>4960</v>
      </c>
      <c r="AM56" s="149">
        <v>4950</v>
      </c>
      <c r="AN56" s="148"/>
    </row>
    <row r="57" spans="2:40" ht="15.6" thickTop="1" thickBot="1">
      <c r="B57" s="845"/>
      <c r="C57" s="153" t="s">
        <v>159</v>
      </c>
      <c r="D57" s="154">
        <v>0.13400000000000001</v>
      </c>
      <c r="E57" s="155">
        <v>6670</v>
      </c>
      <c r="F57" s="155">
        <v>49990</v>
      </c>
      <c r="G57" s="156">
        <v>49710</v>
      </c>
      <c r="H57" s="154">
        <v>0.13400000000000001</v>
      </c>
      <c r="I57" s="155">
        <v>6275</v>
      </c>
      <c r="J57" s="155">
        <v>48110</v>
      </c>
      <c r="K57" s="156">
        <v>46820</v>
      </c>
      <c r="L57" s="154">
        <v>0.13600000000000001</v>
      </c>
      <c r="M57" s="155">
        <v>6355</v>
      </c>
      <c r="N57" s="155">
        <v>47575</v>
      </c>
      <c r="O57" s="156">
        <v>46625</v>
      </c>
      <c r="P57" s="154">
        <v>0.13424802110817943</v>
      </c>
      <c r="Q57" s="155">
        <v>6360</v>
      </c>
      <c r="R57" s="155">
        <v>48695</v>
      </c>
      <c r="S57" s="156">
        <v>47375</v>
      </c>
      <c r="T57" s="154">
        <v>0.14847368312714848</v>
      </c>
      <c r="U57" s="155">
        <v>7215</v>
      </c>
      <c r="V57" s="155">
        <v>49320</v>
      </c>
      <c r="W57" s="156">
        <v>48580</v>
      </c>
      <c r="X57" s="154">
        <v>0.15362838347013177</v>
      </c>
      <c r="Y57" s="161">
        <v>7545</v>
      </c>
      <c r="Z57" s="155">
        <v>50010</v>
      </c>
      <c r="AA57" s="156">
        <v>49100</v>
      </c>
      <c r="AB57" s="154">
        <v>0.15693838189016343</v>
      </c>
      <c r="AC57" s="161">
        <v>7730</v>
      </c>
      <c r="AD57" s="155">
        <v>50170</v>
      </c>
      <c r="AE57" s="156">
        <v>49255</v>
      </c>
      <c r="AF57" s="154">
        <v>0.15816288304487899</v>
      </c>
      <c r="AG57" s="161">
        <v>8445</v>
      </c>
      <c r="AH57" s="155">
        <v>53775</v>
      </c>
      <c r="AI57" s="156">
        <v>53390</v>
      </c>
      <c r="AJ57" s="154">
        <v>0.15838100255908474</v>
      </c>
      <c r="AK57" s="606">
        <v>8415</v>
      </c>
      <c r="AL57" s="606">
        <v>53230</v>
      </c>
      <c r="AM57" s="607">
        <v>53145</v>
      </c>
      <c r="AN57" s="301"/>
    </row>
    <row r="58" spans="2:40" ht="23.1" customHeight="1" thickTop="1" thickBot="1">
      <c r="B58" s="160"/>
      <c r="D58" s="162"/>
      <c r="G58" s="163"/>
      <c r="H58" s="162"/>
      <c r="K58" s="163"/>
      <c r="L58" s="162"/>
      <c r="O58" s="163"/>
      <c r="P58" s="162"/>
      <c r="S58" s="163"/>
      <c r="T58" s="162"/>
      <c r="W58" s="163"/>
      <c r="X58" s="162"/>
      <c r="AA58" s="163"/>
      <c r="AB58" s="162"/>
      <c r="AE58" s="163"/>
      <c r="AF58" s="162"/>
      <c r="AI58" s="163"/>
      <c r="AJ58" s="162"/>
      <c r="AM58" s="163"/>
    </row>
    <row r="59" spans="2:40" ht="27" customHeight="1" thickTop="1" thickBot="1">
      <c r="B59" s="164"/>
      <c r="C59" s="165" t="s">
        <v>160</v>
      </c>
      <c r="D59" s="166">
        <v>0.17196894518708775</v>
      </c>
      <c r="E59" s="167">
        <v>14730</v>
      </c>
      <c r="F59" s="167">
        <v>86650</v>
      </c>
      <c r="G59" s="167">
        <v>85655</v>
      </c>
      <c r="H59" s="166">
        <v>0.17515015470484741</v>
      </c>
      <c r="I59" s="167">
        <v>14435</v>
      </c>
      <c r="J59" s="167">
        <v>84175</v>
      </c>
      <c r="K59" s="167">
        <v>82415</v>
      </c>
      <c r="L59" s="166">
        <v>0.17698636718515404</v>
      </c>
      <c r="M59" s="167">
        <v>14735</v>
      </c>
      <c r="N59" s="167">
        <v>84600</v>
      </c>
      <c r="O59" s="168">
        <v>83255</v>
      </c>
      <c r="P59" s="166">
        <v>0.17705676493267691</v>
      </c>
      <c r="Q59" s="167">
        <v>14925</v>
      </c>
      <c r="R59" s="167">
        <v>86360</v>
      </c>
      <c r="S59" s="168">
        <v>84295</v>
      </c>
      <c r="T59" s="166">
        <v>0.18878725287695486</v>
      </c>
      <c r="U59" s="168">
        <v>15995</v>
      </c>
      <c r="V59" s="168">
        <v>86000</v>
      </c>
      <c r="W59" s="168">
        <v>84725</v>
      </c>
      <c r="X59" s="166">
        <v>0.19352379612037623</v>
      </c>
      <c r="Y59" s="168">
        <v>16500</v>
      </c>
      <c r="Z59" s="168">
        <v>86205</v>
      </c>
      <c r="AA59" s="168">
        <v>85265</v>
      </c>
      <c r="AB59" s="166">
        <v>0.19636916301668222</v>
      </c>
      <c r="AC59" s="168">
        <v>16410</v>
      </c>
      <c r="AD59" s="168">
        <v>84610</v>
      </c>
      <c r="AE59" s="168">
        <v>83560</v>
      </c>
      <c r="AF59" s="166">
        <v>0.19688963878960106</v>
      </c>
      <c r="AG59" s="168">
        <v>17735</v>
      </c>
      <c r="AH59" s="168">
        <v>90595</v>
      </c>
      <c r="AI59" s="168">
        <v>90085</v>
      </c>
      <c r="AJ59" s="166">
        <v>0.19050011098001191</v>
      </c>
      <c r="AK59" s="168">
        <v>16305</v>
      </c>
      <c r="AL59" s="168">
        <v>85840</v>
      </c>
      <c r="AM59" s="168">
        <v>85600</v>
      </c>
      <c r="AN59" s="302"/>
    </row>
    <row r="60" spans="2:40" ht="15" thickTop="1">
      <c r="B60" s="139" t="s">
        <v>106</v>
      </c>
    </row>
    <row r="62" spans="2:40" ht="15" thickBot="1">
      <c r="B62" s="141" t="s">
        <v>161</v>
      </c>
    </row>
    <row r="63" spans="2:40" ht="15.6" thickTop="1" thickBot="1">
      <c r="B63" s="141"/>
      <c r="D63" s="833" t="s">
        <v>90</v>
      </c>
      <c r="E63" s="833"/>
      <c r="F63" s="833"/>
      <c r="G63" s="833"/>
      <c r="H63" s="833" t="s">
        <v>91</v>
      </c>
      <c r="I63" s="833"/>
      <c r="J63" s="833"/>
      <c r="K63" s="833"/>
      <c r="L63" s="833" t="s">
        <v>92</v>
      </c>
      <c r="M63" s="833"/>
      <c r="N63" s="833"/>
      <c r="O63" s="842"/>
      <c r="P63" s="839" t="s">
        <v>93</v>
      </c>
      <c r="Q63" s="840"/>
      <c r="R63" s="840"/>
      <c r="S63" s="841"/>
      <c r="T63" s="836" t="s">
        <v>94</v>
      </c>
      <c r="U63" s="833"/>
      <c r="V63" s="833"/>
      <c r="W63" s="833"/>
      <c r="X63" s="833" t="s">
        <v>95</v>
      </c>
      <c r="Y63" s="833"/>
      <c r="Z63" s="833"/>
      <c r="AA63" s="833"/>
      <c r="AB63" s="833" t="s">
        <v>96</v>
      </c>
      <c r="AC63" s="833"/>
      <c r="AD63" s="833"/>
      <c r="AE63" s="833"/>
      <c r="AF63" s="833" t="s">
        <v>97</v>
      </c>
      <c r="AG63" s="833"/>
      <c r="AH63" s="833"/>
      <c r="AI63" s="833"/>
      <c r="AJ63" s="833" t="s">
        <v>98</v>
      </c>
      <c r="AK63" s="833"/>
      <c r="AL63" s="833"/>
      <c r="AM63" s="833"/>
      <c r="AN63" s="336"/>
    </row>
    <row r="64" spans="2:40" ht="44.45" thickTop="1" thickBot="1">
      <c r="B64" s="170"/>
      <c r="C64" s="171"/>
      <c r="D64" s="144" t="s">
        <v>110</v>
      </c>
      <c r="E64" s="145" t="s">
        <v>111</v>
      </c>
      <c r="F64" s="145" t="s">
        <v>112</v>
      </c>
      <c r="G64" s="146" t="s">
        <v>113</v>
      </c>
      <c r="H64" s="144" t="s">
        <v>110</v>
      </c>
      <c r="I64" s="145" t="s">
        <v>111</v>
      </c>
      <c r="J64" s="145" t="s">
        <v>112</v>
      </c>
      <c r="K64" s="146" t="s">
        <v>113</v>
      </c>
      <c r="L64" s="144" t="s">
        <v>110</v>
      </c>
      <c r="M64" s="145" t="s">
        <v>111</v>
      </c>
      <c r="N64" s="145" t="s">
        <v>112</v>
      </c>
      <c r="O64" s="145" t="s">
        <v>113</v>
      </c>
      <c r="P64" s="279" t="s">
        <v>110</v>
      </c>
      <c r="Q64" s="145" t="s">
        <v>111</v>
      </c>
      <c r="R64" s="145" t="s">
        <v>112</v>
      </c>
      <c r="S64" s="280" t="s">
        <v>113</v>
      </c>
      <c r="T64" s="145" t="s">
        <v>110</v>
      </c>
      <c r="U64" s="145" t="s">
        <v>111</v>
      </c>
      <c r="V64" s="145" t="s">
        <v>112</v>
      </c>
      <c r="W64" s="146" t="s">
        <v>113</v>
      </c>
      <c r="X64" s="144" t="s">
        <v>110</v>
      </c>
      <c r="Y64" s="145" t="s">
        <v>111</v>
      </c>
      <c r="Z64" s="145" t="s">
        <v>112</v>
      </c>
      <c r="AA64" s="146" t="s">
        <v>113</v>
      </c>
      <c r="AB64" s="144" t="s">
        <v>110</v>
      </c>
      <c r="AC64" s="145" t="s">
        <v>111</v>
      </c>
      <c r="AD64" s="145" t="s">
        <v>112</v>
      </c>
      <c r="AE64" s="146" t="s">
        <v>113</v>
      </c>
      <c r="AF64" s="144" t="s">
        <v>110</v>
      </c>
      <c r="AG64" s="145" t="s">
        <v>111</v>
      </c>
      <c r="AH64" s="145" t="s">
        <v>112</v>
      </c>
      <c r="AI64" s="146" t="s">
        <v>113</v>
      </c>
      <c r="AJ64" s="144" t="s">
        <v>110</v>
      </c>
      <c r="AK64" s="145" t="s">
        <v>111</v>
      </c>
      <c r="AL64" s="145" t="s">
        <v>112</v>
      </c>
      <c r="AM64" s="146" t="s">
        <v>113</v>
      </c>
      <c r="AN64" s="714"/>
    </row>
    <row r="65" spans="2:40" ht="15" customHeight="1" thickTop="1">
      <c r="B65" s="843" t="s">
        <v>162</v>
      </c>
      <c r="C65" s="172" t="s">
        <v>140</v>
      </c>
      <c r="D65" s="147">
        <v>4.2000000000000003E-2</v>
      </c>
      <c r="E65" s="173">
        <v>45</v>
      </c>
      <c r="F65" s="148">
        <v>1075</v>
      </c>
      <c r="G65" s="149">
        <v>1070</v>
      </c>
      <c r="H65" s="147">
        <v>5.2999999999999999E-2</v>
      </c>
      <c r="I65" s="173">
        <v>75</v>
      </c>
      <c r="J65" s="148">
        <v>1455</v>
      </c>
      <c r="K65" s="149">
        <v>1455</v>
      </c>
      <c r="L65" s="147">
        <v>4.2999999999999997E-2</v>
      </c>
      <c r="M65" s="173">
        <v>55</v>
      </c>
      <c r="N65" s="148">
        <v>1350</v>
      </c>
      <c r="O65" s="148">
        <v>1340</v>
      </c>
      <c r="P65" s="281">
        <v>5.0729232720355108E-2</v>
      </c>
      <c r="Q65" s="173">
        <v>80</v>
      </c>
      <c r="R65" s="148">
        <v>1585</v>
      </c>
      <c r="S65" s="282">
        <v>1575</v>
      </c>
      <c r="T65" s="174">
        <v>0.06</v>
      </c>
      <c r="U65" s="148">
        <v>70</v>
      </c>
      <c r="V65" s="173">
        <v>1200</v>
      </c>
      <c r="W65" s="175">
        <v>1200</v>
      </c>
      <c r="X65" s="174">
        <v>4.3923865300146414E-2</v>
      </c>
      <c r="Y65" s="148">
        <v>60</v>
      </c>
      <c r="Z65" s="173">
        <v>1370</v>
      </c>
      <c r="AA65" s="175">
        <v>1365</v>
      </c>
      <c r="AB65" s="306">
        <v>8.5872576177285317E-2</v>
      </c>
      <c r="AC65" s="173">
        <v>125</v>
      </c>
      <c r="AD65" s="173">
        <v>1445</v>
      </c>
      <c r="AE65" s="175">
        <v>1445</v>
      </c>
      <c r="AF65" s="306">
        <v>7.9452054794520555E-2</v>
      </c>
      <c r="AG65" s="173">
        <v>115</v>
      </c>
      <c r="AH65" s="173">
        <v>1460</v>
      </c>
      <c r="AI65" s="175">
        <v>1460</v>
      </c>
      <c r="AJ65" s="306">
        <v>7.9331941544885182E-2</v>
      </c>
      <c r="AK65" s="173">
        <v>150</v>
      </c>
      <c r="AL65" s="173">
        <v>1915</v>
      </c>
      <c r="AM65" s="175">
        <v>1915</v>
      </c>
      <c r="AN65" s="148"/>
    </row>
    <row r="66" spans="2:40">
      <c r="B66" s="844"/>
      <c r="C66" s="128" t="s">
        <v>141</v>
      </c>
      <c r="D66" s="147">
        <v>0.155</v>
      </c>
      <c r="E66" s="148">
        <v>145</v>
      </c>
      <c r="F66" s="148">
        <v>955</v>
      </c>
      <c r="G66" s="149">
        <v>950</v>
      </c>
      <c r="H66" s="147">
        <v>0.156</v>
      </c>
      <c r="I66" s="148">
        <v>135</v>
      </c>
      <c r="J66" s="148">
        <v>880</v>
      </c>
      <c r="K66" s="149">
        <v>880</v>
      </c>
      <c r="L66" s="147">
        <v>0.16700000000000001</v>
      </c>
      <c r="M66" s="148">
        <v>170</v>
      </c>
      <c r="N66" s="148">
        <v>1010</v>
      </c>
      <c r="O66" s="148">
        <v>1005</v>
      </c>
      <c r="P66" s="281">
        <v>0.15104166666666666</v>
      </c>
      <c r="Q66" s="148">
        <v>145</v>
      </c>
      <c r="R66" s="148">
        <v>960</v>
      </c>
      <c r="S66" s="282">
        <v>960</v>
      </c>
      <c r="T66" s="176">
        <v>0.19068541300527242</v>
      </c>
      <c r="U66" s="148">
        <v>215</v>
      </c>
      <c r="V66" s="148">
        <v>1140</v>
      </c>
      <c r="W66" s="149">
        <v>1140</v>
      </c>
      <c r="X66" s="176">
        <v>0.15139442231075698</v>
      </c>
      <c r="Y66" s="148">
        <v>190</v>
      </c>
      <c r="Z66" s="148">
        <v>1255</v>
      </c>
      <c r="AA66" s="149">
        <v>1255</v>
      </c>
      <c r="AB66" s="147">
        <v>0.16322701688555347</v>
      </c>
      <c r="AC66" s="148">
        <v>175</v>
      </c>
      <c r="AD66" s="148">
        <v>1065</v>
      </c>
      <c r="AE66" s="149">
        <v>1065</v>
      </c>
      <c r="AF66" s="147">
        <v>0.16823228010247651</v>
      </c>
      <c r="AG66" s="148">
        <v>195</v>
      </c>
      <c r="AH66" s="148">
        <v>1170</v>
      </c>
      <c r="AI66" s="149">
        <v>1170</v>
      </c>
      <c r="AJ66" s="147">
        <v>0.18739205526770294</v>
      </c>
      <c r="AK66" s="148">
        <v>215</v>
      </c>
      <c r="AL66" s="148">
        <v>1160</v>
      </c>
      <c r="AM66" s="149">
        <v>1160</v>
      </c>
      <c r="AN66" s="148"/>
    </row>
    <row r="67" spans="2:40">
      <c r="B67" s="844"/>
      <c r="C67" s="160" t="s">
        <v>142</v>
      </c>
      <c r="D67" s="147">
        <v>0.14899999999999999</v>
      </c>
      <c r="E67" s="148">
        <v>260</v>
      </c>
      <c r="F67" s="148">
        <v>1755</v>
      </c>
      <c r="G67" s="149">
        <v>1755</v>
      </c>
      <c r="H67" s="147">
        <v>0.15</v>
      </c>
      <c r="I67" s="148">
        <v>275</v>
      </c>
      <c r="J67" s="148">
        <v>1835</v>
      </c>
      <c r="K67" s="149">
        <v>1830</v>
      </c>
      <c r="L67" s="147">
        <v>0.14299999999999999</v>
      </c>
      <c r="M67" s="148">
        <v>270</v>
      </c>
      <c r="N67" s="148">
        <v>1890</v>
      </c>
      <c r="O67" s="148">
        <v>1890</v>
      </c>
      <c r="P67" s="281">
        <v>0.15526046986721145</v>
      </c>
      <c r="Q67" s="148">
        <v>305</v>
      </c>
      <c r="R67" s="148">
        <v>1960</v>
      </c>
      <c r="S67" s="282">
        <v>1960</v>
      </c>
      <c r="T67" s="176">
        <v>0.15753756665050897</v>
      </c>
      <c r="U67" s="148">
        <v>325</v>
      </c>
      <c r="V67" s="148">
        <v>2065</v>
      </c>
      <c r="W67" s="149">
        <v>2065</v>
      </c>
      <c r="X67" s="176">
        <v>0.16196136701337296</v>
      </c>
      <c r="Y67" s="148">
        <v>325</v>
      </c>
      <c r="Z67" s="177">
        <v>2020</v>
      </c>
      <c r="AA67" s="149">
        <v>2020</v>
      </c>
      <c r="AB67" s="147">
        <v>0.16231884057971013</v>
      </c>
      <c r="AC67" s="148">
        <v>335</v>
      </c>
      <c r="AD67" s="148">
        <v>2070</v>
      </c>
      <c r="AE67" s="149">
        <v>2070</v>
      </c>
      <c r="AF67" s="147">
        <v>0.16381304951411382</v>
      </c>
      <c r="AG67" s="148">
        <v>355</v>
      </c>
      <c r="AH67" s="148">
        <v>2160</v>
      </c>
      <c r="AI67" s="149">
        <v>2160</v>
      </c>
      <c r="AJ67" s="147">
        <v>0.16001922152811149</v>
      </c>
      <c r="AK67" s="148">
        <v>335</v>
      </c>
      <c r="AL67" s="148">
        <v>2080</v>
      </c>
      <c r="AM67" s="149">
        <v>2080</v>
      </c>
      <c r="AN67" s="148"/>
    </row>
    <row r="68" spans="2:40">
      <c r="B68" s="844"/>
      <c r="C68" s="160" t="s">
        <v>143</v>
      </c>
      <c r="D68" s="147">
        <v>0.113</v>
      </c>
      <c r="E68" s="148">
        <v>230</v>
      </c>
      <c r="F68" s="148">
        <v>2055</v>
      </c>
      <c r="G68" s="149">
        <v>2050</v>
      </c>
      <c r="H68" s="147">
        <v>0.1</v>
      </c>
      <c r="I68" s="148">
        <v>255</v>
      </c>
      <c r="J68" s="148">
        <v>2600</v>
      </c>
      <c r="K68" s="149">
        <v>2580</v>
      </c>
      <c r="L68" s="147">
        <v>0.107</v>
      </c>
      <c r="M68" s="148">
        <v>255</v>
      </c>
      <c r="N68" s="148">
        <v>2460</v>
      </c>
      <c r="O68" s="148">
        <v>2400</v>
      </c>
      <c r="P68" s="281">
        <v>0.10697115384615384</v>
      </c>
      <c r="Q68" s="148">
        <v>265</v>
      </c>
      <c r="R68" s="148">
        <v>2510</v>
      </c>
      <c r="S68" s="282">
        <v>2495</v>
      </c>
      <c r="T68" s="176">
        <v>0.10880141530296329</v>
      </c>
      <c r="U68" s="148">
        <v>245</v>
      </c>
      <c r="V68" s="148">
        <v>2265</v>
      </c>
      <c r="W68" s="149">
        <v>2260</v>
      </c>
      <c r="X68" s="176">
        <v>0.12426499411995295</v>
      </c>
      <c r="Y68" s="148">
        <v>315</v>
      </c>
      <c r="Z68" s="148">
        <v>2565</v>
      </c>
      <c r="AA68" s="149">
        <v>2550</v>
      </c>
      <c r="AB68" s="147">
        <v>0.15142972211035038</v>
      </c>
      <c r="AC68" s="148">
        <v>375</v>
      </c>
      <c r="AD68" s="148">
        <v>2665</v>
      </c>
      <c r="AE68" s="149">
        <v>2485</v>
      </c>
      <c r="AF68" s="147">
        <v>0.1245710363761153</v>
      </c>
      <c r="AG68" s="148">
        <v>365</v>
      </c>
      <c r="AH68" s="148">
        <v>2920</v>
      </c>
      <c r="AI68" s="149">
        <v>2915</v>
      </c>
      <c r="AJ68" s="147">
        <v>0.13355155482815056</v>
      </c>
      <c r="AK68" s="148">
        <v>410</v>
      </c>
      <c r="AL68" s="148">
        <v>3060</v>
      </c>
      <c r="AM68" s="149">
        <v>3055</v>
      </c>
      <c r="AN68" s="148"/>
    </row>
    <row r="69" spans="2:40">
      <c r="B69" s="844"/>
      <c r="C69" s="160" t="s">
        <v>144</v>
      </c>
      <c r="D69" s="147">
        <v>6.0999999999999999E-2</v>
      </c>
      <c r="E69" s="148">
        <v>135</v>
      </c>
      <c r="F69" s="148">
        <v>2240</v>
      </c>
      <c r="G69" s="149">
        <v>2230</v>
      </c>
      <c r="H69" s="147">
        <v>0.06</v>
      </c>
      <c r="I69" s="148">
        <v>120</v>
      </c>
      <c r="J69" s="148">
        <v>2015</v>
      </c>
      <c r="K69" s="149">
        <v>2015</v>
      </c>
      <c r="L69" s="147">
        <v>5.6000000000000001E-2</v>
      </c>
      <c r="M69" s="148">
        <v>120</v>
      </c>
      <c r="N69" s="148">
        <v>2125</v>
      </c>
      <c r="O69" s="148">
        <v>2120</v>
      </c>
      <c r="P69" s="281">
        <v>6.417382516422436E-2</v>
      </c>
      <c r="Q69" s="148">
        <v>125</v>
      </c>
      <c r="R69" s="148">
        <v>1985</v>
      </c>
      <c r="S69" s="282">
        <v>1980</v>
      </c>
      <c r="T69" s="176">
        <v>8.0523402113739304E-2</v>
      </c>
      <c r="U69" s="148">
        <v>160</v>
      </c>
      <c r="V69" s="148">
        <v>1990</v>
      </c>
      <c r="W69" s="149">
        <v>1985</v>
      </c>
      <c r="X69" s="176">
        <v>0.10812356979405034</v>
      </c>
      <c r="Y69" s="148">
        <v>190</v>
      </c>
      <c r="Z69" s="148">
        <v>1750</v>
      </c>
      <c r="AA69" s="149">
        <v>1750</v>
      </c>
      <c r="AB69" s="147">
        <v>0.10795454545454546</v>
      </c>
      <c r="AC69" s="148">
        <v>190</v>
      </c>
      <c r="AD69" s="148">
        <v>1760</v>
      </c>
      <c r="AE69" s="149">
        <v>1760</v>
      </c>
      <c r="AF69" s="147">
        <v>9.126403123474866E-2</v>
      </c>
      <c r="AG69" s="148">
        <v>185</v>
      </c>
      <c r="AH69" s="148">
        <v>2050</v>
      </c>
      <c r="AI69" s="149">
        <v>2050</v>
      </c>
      <c r="AJ69" s="147">
        <v>0.10194778284293411</v>
      </c>
      <c r="AK69" s="148">
        <v>245</v>
      </c>
      <c r="AL69" s="148">
        <v>2415</v>
      </c>
      <c r="AM69" s="149">
        <v>2415</v>
      </c>
      <c r="AN69" s="148"/>
    </row>
    <row r="70" spans="2:40">
      <c r="B70" s="844"/>
      <c r="C70" s="160" t="s">
        <v>145</v>
      </c>
      <c r="D70" s="147">
        <v>0.22700000000000001</v>
      </c>
      <c r="E70" s="148">
        <v>780</v>
      </c>
      <c r="F70" s="148">
        <v>3445</v>
      </c>
      <c r="G70" s="149">
        <v>3440</v>
      </c>
      <c r="H70" s="147">
        <v>0.20899999999999999</v>
      </c>
      <c r="I70" s="148">
        <v>725</v>
      </c>
      <c r="J70" s="148">
        <v>3480</v>
      </c>
      <c r="K70" s="149">
        <v>3475</v>
      </c>
      <c r="L70" s="147">
        <v>0.22600000000000001</v>
      </c>
      <c r="M70" s="148">
        <v>685</v>
      </c>
      <c r="N70" s="148">
        <v>3040</v>
      </c>
      <c r="O70" s="148">
        <v>3035</v>
      </c>
      <c r="P70" s="281">
        <v>0.20875314861460958</v>
      </c>
      <c r="Q70" s="148">
        <v>665</v>
      </c>
      <c r="R70" s="148">
        <v>3175</v>
      </c>
      <c r="S70" s="282">
        <v>3175</v>
      </c>
      <c r="T70" s="176">
        <v>0.2352437981180496</v>
      </c>
      <c r="U70" s="148">
        <v>825</v>
      </c>
      <c r="V70" s="148">
        <v>3505</v>
      </c>
      <c r="W70" s="149">
        <v>3505</v>
      </c>
      <c r="X70" s="176">
        <v>0.22584033613445378</v>
      </c>
      <c r="Y70" s="148">
        <v>860</v>
      </c>
      <c r="Z70" s="148">
        <v>3810</v>
      </c>
      <c r="AA70" s="149">
        <v>3810</v>
      </c>
      <c r="AB70" s="147">
        <v>0.22530057501306847</v>
      </c>
      <c r="AC70" s="148">
        <v>860</v>
      </c>
      <c r="AD70" s="148">
        <v>3825</v>
      </c>
      <c r="AE70" s="149">
        <v>3825</v>
      </c>
      <c r="AF70" s="147">
        <v>0.23039690222652467</v>
      </c>
      <c r="AG70" s="148">
        <v>950</v>
      </c>
      <c r="AH70" s="148">
        <v>4130</v>
      </c>
      <c r="AI70" s="149">
        <v>4130</v>
      </c>
      <c r="AJ70" s="147">
        <v>0.22058823529411764</v>
      </c>
      <c r="AK70" s="148">
        <v>855</v>
      </c>
      <c r="AL70" s="148">
        <v>3875</v>
      </c>
      <c r="AM70" s="149">
        <v>3875</v>
      </c>
      <c r="AN70" s="148"/>
    </row>
    <row r="71" spans="2:40">
      <c r="B71" s="844"/>
      <c r="C71" s="160" t="s">
        <v>146</v>
      </c>
      <c r="D71" s="147">
        <v>0.14399999999999999</v>
      </c>
      <c r="E71" s="148">
        <v>20</v>
      </c>
      <c r="F71" s="148">
        <v>155</v>
      </c>
      <c r="G71" s="149">
        <v>155</v>
      </c>
      <c r="H71" s="147">
        <v>0.221</v>
      </c>
      <c r="I71" s="148">
        <v>40</v>
      </c>
      <c r="J71" s="148">
        <v>180</v>
      </c>
      <c r="K71" s="149">
        <v>180</v>
      </c>
      <c r="L71" s="147">
        <v>0.14599999999999999</v>
      </c>
      <c r="M71" s="148">
        <v>25</v>
      </c>
      <c r="N71" s="148">
        <v>185</v>
      </c>
      <c r="O71" s="148">
        <v>185</v>
      </c>
      <c r="P71" s="281">
        <v>0.21142857142857144</v>
      </c>
      <c r="Q71" s="148">
        <v>35</v>
      </c>
      <c r="R71" s="148">
        <v>175</v>
      </c>
      <c r="S71" s="282">
        <v>175</v>
      </c>
      <c r="T71" s="176">
        <v>0.13930348258706468</v>
      </c>
      <c r="U71" s="148">
        <v>30</v>
      </c>
      <c r="V71" s="148">
        <v>200</v>
      </c>
      <c r="W71" s="149">
        <v>200</v>
      </c>
      <c r="X71" s="176">
        <v>0.18834080717488788</v>
      </c>
      <c r="Y71" s="148">
        <v>40</v>
      </c>
      <c r="Z71" s="148">
        <v>225</v>
      </c>
      <c r="AA71" s="149">
        <v>225</v>
      </c>
      <c r="AB71" s="147">
        <v>0.21138211382113822</v>
      </c>
      <c r="AC71" s="148">
        <v>50</v>
      </c>
      <c r="AD71" s="148">
        <v>245</v>
      </c>
      <c r="AE71" s="149">
        <v>245</v>
      </c>
      <c r="AF71" s="147">
        <v>0.25821596244131456</v>
      </c>
      <c r="AG71" s="148">
        <v>55</v>
      </c>
      <c r="AH71" s="148">
        <v>215</v>
      </c>
      <c r="AI71" s="149">
        <v>215</v>
      </c>
      <c r="AJ71" s="147">
        <v>0.23948220064724918</v>
      </c>
      <c r="AK71" s="148">
        <v>75</v>
      </c>
      <c r="AL71" s="148">
        <v>310</v>
      </c>
      <c r="AM71" s="149">
        <v>310</v>
      </c>
      <c r="AN71" s="148"/>
    </row>
    <row r="72" spans="2:40">
      <c r="B72" s="844"/>
      <c r="C72" s="160" t="s">
        <v>147</v>
      </c>
      <c r="D72" s="147">
        <v>0.13300000000000001</v>
      </c>
      <c r="E72" s="148">
        <v>390</v>
      </c>
      <c r="F72" s="148">
        <v>2950</v>
      </c>
      <c r="G72" s="149">
        <v>2915</v>
      </c>
      <c r="H72" s="147">
        <v>0.127</v>
      </c>
      <c r="I72" s="148">
        <v>335</v>
      </c>
      <c r="J72" s="148">
        <v>2675</v>
      </c>
      <c r="K72" s="149">
        <v>2645</v>
      </c>
      <c r="L72" s="147">
        <v>0.121</v>
      </c>
      <c r="M72" s="148">
        <v>345</v>
      </c>
      <c r="N72" s="148">
        <v>2855</v>
      </c>
      <c r="O72" s="148">
        <v>2830</v>
      </c>
      <c r="P72" s="281">
        <v>0.12318596017549781</v>
      </c>
      <c r="Q72" s="148">
        <v>365</v>
      </c>
      <c r="R72" s="148">
        <v>2990</v>
      </c>
      <c r="S72" s="282">
        <v>2965</v>
      </c>
      <c r="T72" s="176">
        <v>0.1228476821192053</v>
      </c>
      <c r="U72" s="148">
        <v>370</v>
      </c>
      <c r="V72" s="148">
        <v>3040</v>
      </c>
      <c r="W72" s="149">
        <v>3020</v>
      </c>
      <c r="X72" s="176">
        <v>0.13300000000000001</v>
      </c>
      <c r="Y72" s="148">
        <v>400</v>
      </c>
      <c r="Z72" s="148">
        <v>3010</v>
      </c>
      <c r="AA72" s="149">
        <v>3000</v>
      </c>
      <c r="AB72" s="147">
        <v>0.13532031517643028</v>
      </c>
      <c r="AC72" s="148">
        <v>395</v>
      </c>
      <c r="AD72" s="148">
        <v>2930</v>
      </c>
      <c r="AE72" s="149">
        <v>2920</v>
      </c>
      <c r="AF72" s="147">
        <v>0.14759825327510917</v>
      </c>
      <c r="AG72" s="148">
        <v>505</v>
      </c>
      <c r="AH72" s="148">
        <v>3435</v>
      </c>
      <c r="AI72" s="149">
        <v>3435</v>
      </c>
      <c r="AJ72" s="147">
        <v>0.16689579323618367</v>
      </c>
      <c r="AK72" s="148">
        <v>605</v>
      </c>
      <c r="AL72" s="148">
        <v>3645</v>
      </c>
      <c r="AM72" s="149">
        <v>3635</v>
      </c>
      <c r="AN72" s="148"/>
    </row>
    <row r="73" spans="2:40">
      <c r="B73" s="844"/>
      <c r="C73" s="160" t="s">
        <v>148</v>
      </c>
      <c r="D73" s="147">
        <v>8.2000000000000003E-2</v>
      </c>
      <c r="E73" s="148">
        <v>115</v>
      </c>
      <c r="F73" s="148">
        <v>1390</v>
      </c>
      <c r="G73" s="149">
        <v>1390</v>
      </c>
      <c r="H73" s="147">
        <v>0.108</v>
      </c>
      <c r="I73" s="148">
        <v>125</v>
      </c>
      <c r="J73" s="148">
        <v>1155</v>
      </c>
      <c r="K73" s="149">
        <v>1155</v>
      </c>
      <c r="L73" s="147">
        <v>9.8000000000000004E-2</v>
      </c>
      <c r="M73" s="148">
        <v>120</v>
      </c>
      <c r="N73" s="148">
        <v>1210</v>
      </c>
      <c r="O73" s="148">
        <v>1210</v>
      </c>
      <c r="P73" s="281">
        <v>8.4507042253521125E-2</v>
      </c>
      <c r="Q73" s="148">
        <v>115</v>
      </c>
      <c r="R73" s="148">
        <v>1360</v>
      </c>
      <c r="S73" s="282">
        <v>1350</v>
      </c>
      <c r="T73" s="176">
        <v>0.11159737417943107</v>
      </c>
      <c r="U73" s="148">
        <v>155</v>
      </c>
      <c r="V73" s="148">
        <v>1420</v>
      </c>
      <c r="W73" s="149">
        <v>1370</v>
      </c>
      <c r="X73" s="176">
        <v>0.10875706214689265</v>
      </c>
      <c r="Y73" s="148">
        <v>155</v>
      </c>
      <c r="Z73" s="148">
        <v>1420</v>
      </c>
      <c r="AA73" s="149">
        <v>1415</v>
      </c>
      <c r="AB73" s="147">
        <v>0.10955243820975284</v>
      </c>
      <c r="AC73" s="148">
        <v>165</v>
      </c>
      <c r="AD73" s="148">
        <v>1540</v>
      </c>
      <c r="AE73" s="149">
        <v>1495</v>
      </c>
      <c r="AF73" s="147">
        <v>0.1339214113873296</v>
      </c>
      <c r="AG73" s="148">
        <v>165</v>
      </c>
      <c r="AH73" s="148">
        <v>1290</v>
      </c>
      <c r="AI73" s="149">
        <v>1245</v>
      </c>
      <c r="AJ73" s="147">
        <v>0.1154639175257732</v>
      </c>
      <c r="AK73" s="148">
        <v>170</v>
      </c>
      <c r="AL73" s="148">
        <v>1460</v>
      </c>
      <c r="AM73" s="149">
        <v>1455</v>
      </c>
      <c r="AN73" s="148"/>
    </row>
    <row r="74" spans="2:40">
      <c r="B74" s="844"/>
      <c r="C74" s="160" t="s">
        <v>149</v>
      </c>
      <c r="D74" s="147">
        <v>0.12</v>
      </c>
      <c r="E74" s="148">
        <v>65</v>
      </c>
      <c r="F74" s="148">
        <v>560</v>
      </c>
      <c r="G74" s="149">
        <v>560</v>
      </c>
      <c r="H74" s="147">
        <v>0.11</v>
      </c>
      <c r="I74" s="148">
        <v>55</v>
      </c>
      <c r="J74" s="148">
        <v>520</v>
      </c>
      <c r="K74" s="149">
        <v>520</v>
      </c>
      <c r="L74" s="147">
        <v>0.08</v>
      </c>
      <c r="M74" s="148">
        <v>45</v>
      </c>
      <c r="N74" s="148">
        <v>580</v>
      </c>
      <c r="O74" s="148">
        <v>580</v>
      </c>
      <c r="P74" s="281">
        <v>7.2881355932203393E-2</v>
      </c>
      <c r="Q74" s="148">
        <v>45</v>
      </c>
      <c r="R74" s="148">
        <v>595</v>
      </c>
      <c r="S74" s="282">
        <v>590</v>
      </c>
      <c r="T74" s="176">
        <v>8.2503556187766711E-2</v>
      </c>
      <c r="U74" s="148">
        <v>60</v>
      </c>
      <c r="V74" s="148">
        <v>705</v>
      </c>
      <c r="W74" s="149">
        <v>705</v>
      </c>
      <c r="X74" s="176">
        <v>0.1002710027100271</v>
      </c>
      <c r="Y74" s="148">
        <v>75</v>
      </c>
      <c r="Z74" s="148">
        <v>740</v>
      </c>
      <c r="AA74" s="149">
        <v>740</v>
      </c>
      <c r="AB74" s="147">
        <v>0.10494752623688156</v>
      </c>
      <c r="AC74" s="148">
        <v>70</v>
      </c>
      <c r="AD74" s="148">
        <v>665</v>
      </c>
      <c r="AE74" s="149">
        <v>665</v>
      </c>
      <c r="AF74" s="147">
        <v>8.5553997194950909E-2</v>
      </c>
      <c r="AG74" s="148">
        <v>60</v>
      </c>
      <c r="AH74" s="148">
        <v>715</v>
      </c>
      <c r="AI74" s="149">
        <v>715</v>
      </c>
      <c r="AJ74" s="147">
        <v>0.12133891213389121</v>
      </c>
      <c r="AK74" s="148">
        <v>85</v>
      </c>
      <c r="AL74" s="148">
        <v>720</v>
      </c>
      <c r="AM74" s="149">
        <v>715</v>
      </c>
      <c r="AN74" s="148"/>
    </row>
    <row r="75" spans="2:40">
      <c r="B75" s="844"/>
      <c r="C75" s="160" t="s">
        <v>151</v>
      </c>
      <c r="D75" s="147">
        <v>0.107</v>
      </c>
      <c r="E75" s="148">
        <v>70</v>
      </c>
      <c r="F75" s="148">
        <v>675</v>
      </c>
      <c r="G75" s="149">
        <v>675</v>
      </c>
      <c r="H75" s="147">
        <v>0.11</v>
      </c>
      <c r="I75" s="148">
        <v>80</v>
      </c>
      <c r="J75" s="148">
        <v>725</v>
      </c>
      <c r="K75" s="149">
        <v>725</v>
      </c>
      <c r="L75" s="147">
        <v>9.0999999999999998E-2</v>
      </c>
      <c r="M75" s="148">
        <v>65</v>
      </c>
      <c r="N75" s="148">
        <v>690</v>
      </c>
      <c r="O75" s="148">
        <v>690</v>
      </c>
      <c r="P75" s="281">
        <v>9.0785907859078585E-2</v>
      </c>
      <c r="Q75" s="148">
        <v>65</v>
      </c>
      <c r="R75" s="148">
        <v>740</v>
      </c>
      <c r="S75" s="282">
        <v>740</v>
      </c>
      <c r="T75" s="176">
        <v>9.8934550989345504E-2</v>
      </c>
      <c r="U75" s="148">
        <v>65</v>
      </c>
      <c r="V75" s="148">
        <v>660</v>
      </c>
      <c r="W75" s="149">
        <v>655</v>
      </c>
      <c r="X75" s="176">
        <v>0.11686586985391766</v>
      </c>
      <c r="Y75" s="148">
        <v>90</v>
      </c>
      <c r="Z75" s="148">
        <v>755</v>
      </c>
      <c r="AA75" s="149">
        <v>755</v>
      </c>
      <c r="AB75" s="147">
        <v>0.13780025284450062</v>
      </c>
      <c r="AC75" s="148">
        <v>110</v>
      </c>
      <c r="AD75" s="148">
        <v>790</v>
      </c>
      <c r="AE75" s="149">
        <v>790</v>
      </c>
      <c r="AF75" s="147">
        <v>0.13137893593919653</v>
      </c>
      <c r="AG75" s="148">
        <v>120</v>
      </c>
      <c r="AH75" s="148">
        <v>925</v>
      </c>
      <c r="AI75" s="149">
        <v>920</v>
      </c>
      <c r="AJ75" s="147">
        <v>0.13821138211382114</v>
      </c>
      <c r="AK75" s="148">
        <v>120</v>
      </c>
      <c r="AL75" s="148">
        <v>865</v>
      </c>
      <c r="AM75" s="149">
        <v>860</v>
      </c>
      <c r="AN75" s="148"/>
    </row>
    <row r="76" spans="2:40">
      <c r="B76" s="844"/>
      <c r="C76" s="160" t="s">
        <v>152</v>
      </c>
      <c r="D76" s="147">
        <v>6.4000000000000001E-2</v>
      </c>
      <c r="E76" s="148">
        <v>125</v>
      </c>
      <c r="F76" s="148">
        <v>1995</v>
      </c>
      <c r="G76" s="149">
        <v>1985</v>
      </c>
      <c r="H76" s="147">
        <v>7.0000000000000007E-2</v>
      </c>
      <c r="I76" s="148">
        <v>135</v>
      </c>
      <c r="J76" s="148">
        <v>1945</v>
      </c>
      <c r="K76" s="149">
        <v>1945</v>
      </c>
      <c r="L76" s="147">
        <v>6.7000000000000004E-2</v>
      </c>
      <c r="M76" s="148">
        <v>130</v>
      </c>
      <c r="N76" s="148">
        <v>1965</v>
      </c>
      <c r="O76" s="148">
        <v>1965</v>
      </c>
      <c r="P76" s="281">
        <v>6.4150943396226415E-2</v>
      </c>
      <c r="Q76" s="148">
        <v>135</v>
      </c>
      <c r="R76" s="148">
        <v>2130</v>
      </c>
      <c r="S76" s="282">
        <v>2120</v>
      </c>
      <c r="T76" s="176">
        <v>6.5018315018315023E-2</v>
      </c>
      <c r="U76" s="148">
        <v>140</v>
      </c>
      <c r="V76" s="148">
        <v>2185</v>
      </c>
      <c r="W76" s="149">
        <v>2185</v>
      </c>
      <c r="X76" s="176">
        <v>6.7064768029398258E-2</v>
      </c>
      <c r="Y76" s="148">
        <v>145</v>
      </c>
      <c r="Z76" s="148">
        <v>2200</v>
      </c>
      <c r="AA76" s="149">
        <v>2175</v>
      </c>
      <c r="AB76" s="147">
        <v>5.1930758988015982E-2</v>
      </c>
      <c r="AC76" s="148">
        <v>115</v>
      </c>
      <c r="AD76" s="148">
        <v>2255</v>
      </c>
      <c r="AE76" s="149">
        <v>2255</v>
      </c>
      <c r="AF76" s="147">
        <v>6.1326178612495209E-2</v>
      </c>
      <c r="AG76" s="148">
        <v>160</v>
      </c>
      <c r="AH76" s="148">
        <v>2610</v>
      </c>
      <c r="AI76" s="149">
        <v>2610</v>
      </c>
      <c r="AJ76" s="147">
        <v>6.2240663900414939E-2</v>
      </c>
      <c r="AK76" s="148">
        <v>135</v>
      </c>
      <c r="AL76" s="148">
        <v>2170</v>
      </c>
      <c r="AM76" s="149">
        <v>2170</v>
      </c>
      <c r="AN76" s="148"/>
    </row>
    <row r="77" spans="2:40">
      <c r="B77" s="844"/>
      <c r="C77" s="160" t="s">
        <v>153</v>
      </c>
      <c r="D77" s="147">
        <v>8.2000000000000003E-2</v>
      </c>
      <c r="E77" s="148">
        <v>10</v>
      </c>
      <c r="F77" s="148">
        <v>125</v>
      </c>
      <c r="G77" s="149">
        <v>120</v>
      </c>
      <c r="H77" s="147">
        <v>7.3999999999999996E-2</v>
      </c>
      <c r="I77" s="148">
        <v>10</v>
      </c>
      <c r="J77" s="148">
        <v>150</v>
      </c>
      <c r="K77" s="149">
        <v>150</v>
      </c>
      <c r="L77" s="147">
        <v>0.13100000000000001</v>
      </c>
      <c r="M77" s="148">
        <v>20</v>
      </c>
      <c r="N77" s="148">
        <v>145</v>
      </c>
      <c r="O77" s="148">
        <v>145</v>
      </c>
      <c r="P77" s="281">
        <v>0.13333333333333333</v>
      </c>
      <c r="Q77" s="148">
        <v>20</v>
      </c>
      <c r="R77" s="148">
        <v>150</v>
      </c>
      <c r="S77" s="282">
        <v>150</v>
      </c>
      <c r="T77" s="176">
        <v>0.13235294117647059</v>
      </c>
      <c r="U77" s="148">
        <v>20</v>
      </c>
      <c r="V77" s="148">
        <v>135</v>
      </c>
      <c r="W77" s="149">
        <v>135</v>
      </c>
      <c r="X77" s="176">
        <v>0.15037593984962405</v>
      </c>
      <c r="Y77" s="148">
        <v>20</v>
      </c>
      <c r="Z77" s="148">
        <v>135</v>
      </c>
      <c r="AA77" s="149">
        <v>135</v>
      </c>
      <c r="AB77" s="147">
        <v>0.19379844961240311</v>
      </c>
      <c r="AC77" s="148">
        <v>25</v>
      </c>
      <c r="AD77" s="148">
        <v>130</v>
      </c>
      <c r="AE77" s="149">
        <v>130</v>
      </c>
      <c r="AF77" s="147">
        <v>0.216</v>
      </c>
      <c r="AG77" s="148">
        <v>25</v>
      </c>
      <c r="AH77" s="148">
        <v>125</v>
      </c>
      <c r="AI77" s="149">
        <v>125</v>
      </c>
      <c r="AJ77" s="147">
        <v>0.16666666666666666</v>
      </c>
      <c r="AK77" s="148">
        <v>25</v>
      </c>
      <c r="AL77" s="148">
        <v>150</v>
      </c>
      <c r="AM77" s="149">
        <v>150</v>
      </c>
      <c r="AN77" s="148"/>
    </row>
    <row r="78" spans="2:40">
      <c r="B78" s="844"/>
      <c r="C78" s="128" t="s">
        <v>154</v>
      </c>
      <c r="D78" s="147">
        <v>5.5E-2</v>
      </c>
      <c r="E78" s="148">
        <v>10</v>
      </c>
      <c r="F78" s="148">
        <v>220</v>
      </c>
      <c r="G78" s="149">
        <v>220</v>
      </c>
      <c r="H78" s="147">
        <v>0.105</v>
      </c>
      <c r="I78" s="148">
        <v>25</v>
      </c>
      <c r="J78" s="148">
        <v>230</v>
      </c>
      <c r="K78" s="149">
        <v>230</v>
      </c>
      <c r="L78" s="147">
        <v>8.3000000000000004E-2</v>
      </c>
      <c r="M78" s="148">
        <v>20</v>
      </c>
      <c r="N78" s="148">
        <v>270</v>
      </c>
      <c r="O78" s="148">
        <v>265</v>
      </c>
      <c r="P78" s="281">
        <v>7.5376884422110546E-2</v>
      </c>
      <c r="Q78" s="148">
        <v>15</v>
      </c>
      <c r="R78" s="148">
        <v>200</v>
      </c>
      <c r="S78" s="282">
        <v>200</v>
      </c>
      <c r="T78" s="176">
        <v>0.1044776119402985</v>
      </c>
      <c r="U78" s="148">
        <v>20</v>
      </c>
      <c r="V78" s="148">
        <v>200</v>
      </c>
      <c r="W78" s="149">
        <v>200</v>
      </c>
      <c r="X78" s="176">
        <v>0.10471204188481675</v>
      </c>
      <c r="Y78" s="148">
        <v>20</v>
      </c>
      <c r="Z78" s="148">
        <v>195</v>
      </c>
      <c r="AA78" s="149">
        <v>190</v>
      </c>
      <c r="AB78" s="147">
        <v>0.10067114093959731</v>
      </c>
      <c r="AC78" s="148">
        <v>15</v>
      </c>
      <c r="AD78" s="148">
        <v>150</v>
      </c>
      <c r="AE78" s="149">
        <v>150</v>
      </c>
      <c r="AF78" s="147">
        <v>0.13478260869565217</v>
      </c>
      <c r="AG78" s="148">
        <v>30</v>
      </c>
      <c r="AH78" s="148">
        <v>230</v>
      </c>
      <c r="AI78" s="149">
        <v>230</v>
      </c>
      <c r="AJ78" s="147">
        <v>5.0724637681159424E-2</v>
      </c>
      <c r="AK78" s="148">
        <v>15</v>
      </c>
      <c r="AL78" s="148">
        <v>280</v>
      </c>
      <c r="AM78" s="149">
        <v>275</v>
      </c>
      <c r="AN78" s="148"/>
    </row>
    <row r="79" spans="2:40">
      <c r="B79" s="844"/>
      <c r="C79" s="160" t="s">
        <v>155</v>
      </c>
      <c r="D79" s="147">
        <v>5.1999999999999998E-2</v>
      </c>
      <c r="E79" s="148">
        <v>25</v>
      </c>
      <c r="F79" s="148">
        <v>520</v>
      </c>
      <c r="G79" s="149">
        <v>520</v>
      </c>
      <c r="H79" s="147">
        <v>0.05</v>
      </c>
      <c r="I79" s="148">
        <v>35</v>
      </c>
      <c r="J79" s="148">
        <v>705</v>
      </c>
      <c r="K79" s="149">
        <v>705</v>
      </c>
      <c r="L79" s="147">
        <v>5.0999999999999997E-2</v>
      </c>
      <c r="M79" s="148">
        <v>25</v>
      </c>
      <c r="N79" s="148">
        <v>495</v>
      </c>
      <c r="O79" s="148">
        <v>495</v>
      </c>
      <c r="P79" s="281">
        <v>5.545286506469501E-2</v>
      </c>
      <c r="Q79" s="148">
        <v>30</v>
      </c>
      <c r="R79" s="148">
        <v>540</v>
      </c>
      <c r="S79" s="282">
        <v>540</v>
      </c>
      <c r="T79" s="176">
        <v>7.5268817204301078E-2</v>
      </c>
      <c r="U79" s="148">
        <v>40</v>
      </c>
      <c r="V79" s="148">
        <v>560</v>
      </c>
      <c r="W79" s="149">
        <v>560</v>
      </c>
      <c r="X79" s="176">
        <v>0.1062937062937063</v>
      </c>
      <c r="Y79" s="148">
        <v>75</v>
      </c>
      <c r="Z79" s="148">
        <v>715</v>
      </c>
      <c r="AA79" s="149">
        <v>715</v>
      </c>
      <c r="AB79" s="147">
        <v>0.10977443609022557</v>
      </c>
      <c r="AC79" s="148">
        <v>75</v>
      </c>
      <c r="AD79" s="148">
        <v>665</v>
      </c>
      <c r="AE79" s="149">
        <v>665</v>
      </c>
      <c r="AF79" s="147">
        <v>0.10174880763116058</v>
      </c>
      <c r="AG79" s="148">
        <v>65</v>
      </c>
      <c r="AH79" s="148">
        <v>630</v>
      </c>
      <c r="AI79" s="149">
        <v>630</v>
      </c>
      <c r="AJ79" s="147">
        <v>0.1490787269681742</v>
      </c>
      <c r="AK79" s="148">
        <v>90</v>
      </c>
      <c r="AL79" s="148">
        <v>595</v>
      </c>
      <c r="AM79" s="149">
        <v>595</v>
      </c>
      <c r="AN79" s="148"/>
    </row>
    <row r="80" spans="2:40">
      <c r="B80" s="844"/>
      <c r="C80" s="160" t="s">
        <v>156</v>
      </c>
      <c r="D80" s="147">
        <v>0.11700000000000001</v>
      </c>
      <c r="E80" s="148">
        <v>200</v>
      </c>
      <c r="F80" s="148">
        <v>1735</v>
      </c>
      <c r="G80" s="149">
        <v>1730</v>
      </c>
      <c r="H80" s="147">
        <v>0.14099999999999999</v>
      </c>
      <c r="I80" s="148">
        <v>245</v>
      </c>
      <c r="J80" s="148">
        <v>1750</v>
      </c>
      <c r="K80" s="149">
        <v>1750</v>
      </c>
      <c r="L80" s="147">
        <v>0.123</v>
      </c>
      <c r="M80" s="148">
        <v>190</v>
      </c>
      <c r="N80" s="148">
        <v>1550</v>
      </c>
      <c r="O80" s="148">
        <v>1550</v>
      </c>
      <c r="P80" s="281">
        <v>0.11977935382190702</v>
      </c>
      <c r="Q80" s="148">
        <v>150</v>
      </c>
      <c r="R80" s="148">
        <v>1270</v>
      </c>
      <c r="S80" s="282">
        <v>1270</v>
      </c>
      <c r="T80" s="176">
        <v>0.15942891136228435</v>
      </c>
      <c r="U80" s="148">
        <v>270</v>
      </c>
      <c r="V80" s="148">
        <v>1680</v>
      </c>
      <c r="W80" s="149">
        <v>1680</v>
      </c>
      <c r="X80" s="176">
        <v>0.14409400123685839</v>
      </c>
      <c r="Y80" s="148">
        <v>235</v>
      </c>
      <c r="Z80" s="148">
        <v>1625</v>
      </c>
      <c r="AA80" s="149">
        <v>1615</v>
      </c>
      <c r="AB80" s="147">
        <v>0.13117996044825314</v>
      </c>
      <c r="AC80" s="148">
        <v>200</v>
      </c>
      <c r="AD80" s="148">
        <v>1520</v>
      </c>
      <c r="AE80" s="149">
        <v>1515</v>
      </c>
      <c r="AF80" s="147">
        <v>0.13430127041742287</v>
      </c>
      <c r="AG80" s="148">
        <v>220</v>
      </c>
      <c r="AH80" s="148">
        <v>1655</v>
      </c>
      <c r="AI80" s="149">
        <v>1655</v>
      </c>
      <c r="AJ80" s="147">
        <v>0.12863534675615212</v>
      </c>
      <c r="AK80" s="148">
        <v>230</v>
      </c>
      <c r="AL80" s="148">
        <v>1790</v>
      </c>
      <c r="AM80" s="149">
        <v>1790</v>
      </c>
      <c r="AN80" s="148"/>
    </row>
    <row r="81" spans="2:40" ht="15" customHeight="1">
      <c r="B81" s="844"/>
      <c r="C81" s="160" t="s">
        <v>157</v>
      </c>
      <c r="D81" s="147">
        <v>0.11799999999999999</v>
      </c>
      <c r="E81" s="148">
        <v>330</v>
      </c>
      <c r="F81" s="148">
        <v>2810</v>
      </c>
      <c r="G81" s="149">
        <v>2805</v>
      </c>
      <c r="H81" s="147">
        <v>0.123</v>
      </c>
      <c r="I81" s="148">
        <v>370</v>
      </c>
      <c r="J81" s="148">
        <v>3030</v>
      </c>
      <c r="K81" s="149">
        <v>2990</v>
      </c>
      <c r="L81" s="147">
        <v>0.13700000000000001</v>
      </c>
      <c r="M81" s="148">
        <v>425</v>
      </c>
      <c r="N81" s="148">
        <v>3115</v>
      </c>
      <c r="O81" s="148">
        <v>3095</v>
      </c>
      <c r="P81" s="281">
        <v>0.14538179393131043</v>
      </c>
      <c r="Q81" s="148">
        <v>435</v>
      </c>
      <c r="R81" s="148">
        <v>3025</v>
      </c>
      <c r="S81" s="282">
        <v>3000</v>
      </c>
      <c r="T81" s="176">
        <v>0.16615594143684032</v>
      </c>
      <c r="U81" s="148">
        <v>490</v>
      </c>
      <c r="V81" s="148">
        <v>2975</v>
      </c>
      <c r="W81" s="149">
        <v>2935</v>
      </c>
      <c r="X81" s="176">
        <v>0.17426820966643974</v>
      </c>
      <c r="Y81" s="148">
        <v>510</v>
      </c>
      <c r="Z81" s="148">
        <v>2995</v>
      </c>
      <c r="AA81" s="149">
        <v>2940</v>
      </c>
      <c r="AB81" s="147">
        <v>0.19594594594594594</v>
      </c>
      <c r="AC81" s="148">
        <v>610</v>
      </c>
      <c r="AD81" s="148">
        <v>3125</v>
      </c>
      <c r="AE81" s="149">
        <v>3110</v>
      </c>
      <c r="AF81" s="147">
        <v>0.21574161179052995</v>
      </c>
      <c r="AG81" s="148">
        <v>690</v>
      </c>
      <c r="AH81" s="148">
        <v>3200</v>
      </c>
      <c r="AI81" s="149">
        <v>3190</v>
      </c>
      <c r="AJ81" s="147">
        <v>0.17718880285884456</v>
      </c>
      <c r="AK81" s="148">
        <v>595</v>
      </c>
      <c r="AL81" s="148">
        <v>3360</v>
      </c>
      <c r="AM81" s="149">
        <v>3360</v>
      </c>
      <c r="AN81" s="148"/>
    </row>
    <row r="82" spans="2:40" ht="15" thickBot="1">
      <c r="B82" s="844"/>
      <c r="C82" s="160" t="s">
        <v>158</v>
      </c>
      <c r="D82" s="147">
        <v>0.24299999999999999</v>
      </c>
      <c r="E82" s="148">
        <v>875</v>
      </c>
      <c r="F82" s="148">
        <v>3625</v>
      </c>
      <c r="G82" s="149">
        <v>3610</v>
      </c>
      <c r="H82" s="147">
        <v>0.27700000000000002</v>
      </c>
      <c r="I82" s="148">
        <v>910</v>
      </c>
      <c r="J82" s="148">
        <v>3305</v>
      </c>
      <c r="K82" s="149">
        <v>3290</v>
      </c>
      <c r="L82" s="147">
        <v>0.27500000000000002</v>
      </c>
      <c r="M82" s="148">
        <v>1045</v>
      </c>
      <c r="N82" s="148">
        <v>3840</v>
      </c>
      <c r="O82" s="148">
        <v>3800</v>
      </c>
      <c r="P82" s="281">
        <v>0.27498572244431752</v>
      </c>
      <c r="Q82" s="148">
        <v>965</v>
      </c>
      <c r="R82" s="148">
        <v>3530</v>
      </c>
      <c r="S82" s="282">
        <v>3500</v>
      </c>
      <c r="T82" s="176">
        <v>0.2941477127523639</v>
      </c>
      <c r="U82" s="148">
        <v>1150</v>
      </c>
      <c r="V82" s="148">
        <v>3965</v>
      </c>
      <c r="W82" s="149">
        <v>3915</v>
      </c>
      <c r="X82" s="176">
        <v>0.28173008744977546</v>
      </c>
      <c r="Y82" s="148">
        <v>1190</v>
      </c>
      <c r="Z82" s="148">
        <v>4290</v>
      </c>
      <c r="AA82" s="149">
        <v>4230</v>
      </c>
      <c r="AB82" s="307">
        <v>0.29619490829455242</v>
      </c>
      <c r="AC82" s="308">
        <v>1080</v>
      </c>
      <c r="AD82" s="308">
        <v>3770</v>
      </c>
      <c r="AE82" s="309">
        <v>3655</v>
      </c>
      <c r="AF82" s="307">
        <v>0.2985576923076923</v>
      </c>
      <c r="AG82" s="308">
        <v>1240</v>
      </c>
      <c r="AH82" s="308">
        <v>4370</v>
      </c>
      <c r="AI82" s="309">
        <v>4160</v>
      </c>
      <c r="AJ82" s="307">
        <v>0.30706319702602231</v>
      </c>
      <c r="AK82" s="308">
        <v>1240</v>
      </c>
      <c r="AL82" s="308">
        <v>4040</v>
      </c>
      <c r="AM82" s="309">
        <v>4035</v>
      </c>
      <c r="AN82" s="148"/>
    </row>
    <row r="83" spans="2:40" ht="19.5" customHeight="1" thickTop="1" thickBot="1">
      <c r="B83" s="845"/>
      <c r="C83" s="178" t="s">
        <v>163</v>
      </c>
      <c r="D83" s="179">
        <v>0.13700000000000001</v>
      </c>
      <c r="E83" s="180">
        <v>3850</v>
      </c>
      <c r="F83" s="180">
        <v>28285</v>
      </c>
      <c r="G83" s="181">
        <v>28180</v>
      </c>
      <c r="H83" s="179">
        <v>0.13900000000000001</v>
      </c>
      <c r="I83" s="180">
        <v>3965</v>
      </c>
      <c r="J83" s="180">
        <v>28640</v>
      </c>
      <c r="K83" s="181">
        <v>28510</v>
      </c>
      <c r="L83" s="179">
        <v>0.14000000000000001</v>
      </c>
      <c r="M83" s="180">
        <v>4015</v>
      </c>
      <c r="N83" s="180">
        <v>28770</v>
      </c>
      <c r="O83" s="180">
        <v>28595</v>
      </c>
      <c r="P83" s="283">
        <v>0.13792143627570369</v>
      </c>
      <c r="Q83" s="284">
        <v>3965</v>
      </c>
      <c r="R83" s="284">
        <v>28885</v>
      </c>
      <c r="S83" s="285">
        <v>28740</v>
      </c>
      <c r="T83" s="278">
        <v>0.15647082576216434</v>
      </c>
      <c r="U83" s="183">
        <v>4650</v>
      </c>
      <c r="V83" s="183">
        <v>29880</v>
      </c>
      <c r="W83" s="184">
        <v>29720</v>
      </c>
      <c r="X83" s="182">
        <v>0.15865151073545128</v>
      </c>
      <c r="Y83" s="183">
        <v>4900</v>
      </c>
      <c r="Z83" s="183">
        <v>31065</v>
      </c>
      <c r="AA83" s="185">
        <v>30885</v>
      </c>
      <c r="AB83" s="303">
        <v>0.16440167972754025</v>
      </c>
      <c r="AC83" s="304">
        <v>4970</v>
      </c>
      <c r="AD83" s="304">
        <v>30620</v>
      </c>
      <c r="AE83" s="305">
        <v>30245</v>
      </c>
      <c r="AF83" s="464">
        <v>0.16703523068068218</v>
      </c>
      <c r="AG83" s="465">
        <v>5515</v>
      </c>
      <c r="AH83" s="465">
        <v>33290</v>
      </c>
      <c r="AI83" s="465">
        <v>33010</v>
      </c>
      <c r="AJ83" s="608">
        <v>0.1652191894127378</v>
      </c>
      <c r="AK83" s="155">
        <v>5595</v>
      </c>
      <c r="AL83" s="606">
        <v>33885</v>
      </c>
      <c r="AM83" s="607">
        <v>33850</v>
      </c>
      <c r="AN83" s="148"/>
    </row>
    <row r="84" spans="2:40" ht="15" thickTop="1">
      <c r="B84" s="139" t="s">
        <v>106</v>
      </c>
    </row>
    <row r="85" spans="2:40">
      <c r="B85" s="169"/>
    </row>
    <row r="86" spans="2:40">
      <c r="B86" s="169"/>
    </row>
    <row r="87" spans="2:40">
      <c r="B87" s="169" t="s">
        <v>83</v>
      </c>
      <c r="D87" s="169"/>
      <c r="E87" s="169"/>
      <c r="F87" s="169"/>
      <c r="G87" s="169"/>
      <c r="H87" s="169"/>
      <c r="I87" s="169"/>
      <c r="J87" s="169"/>
    </row>
    <row r="88" spans="2:40">
      <c r="B88" s="169" t="s">
        <v>84</v>
      </c>
      <c r="D88" s="169"/>
      <c r="E88" s="169"/>
      <c r="F88" s="169"/>
      <c r="G88" s="169"/>
      <c r="H88" s="169"/>
      <c r="I88" s="169"/>
      <c r="J88" s="169"/>
    </row>
    <row r="89" spans="2:40">
      <c r="B89" s="169" t="s">
        <v>85</v>
      </c>
      <c r="D89" s="169"/>
      <c r="E89" s="169"/>
      <c r="F89" s="169"/>
      <c r="G89" s="169"/>
      <c r="H89" s="169"/>
      <c r="I89" s="169"/>
      <c r="J89" s="169"/>
    </row>
    <row r="90" spans="2:40">
      <c r="B90" s="169" t="s">
        <v>86</v>
      </c>
      <c r="D90" s="169"/>
      <c r="E90" s="169"/>
      <c r="F90" s="169"/>
      <c r="G90" s="169"/>
      <c r="H90" s="169"/>
      <c r="I90" s="169"/>
      <c r="J90" s="169"/>
    </row>
    <row r="91" spans="2:40">
      <c r="B91" s="169"/>
      <c r="D91" s="169"/>
      <c r="E91" s="169"/>
      <c r="F91" s="169"/>
      <c r="G91" s="169"/>
      <c r="H91" s="169"/>
      <c r="I91" s="169"/>
      <c r="J91" s="169"/>
    </row>
    <row r="92" spans="2:40">
      <c r="B92" s="169"/>
      <c r="D92" s="169"/>
      <c r="E92" s="169"/>
      <c r="F92" s="169"/>
      <c r="G92" s="169"/>
      <c r="H92" s="169"/>
      <c r="I92" s="169"/>
      <c r="J92" s="169"/>
    </row>
    <row r="93" spans="2:40">
      <c r="B93" s="169"/>
      <c r="D93" s="169"/>
      <c r="E93" s="169"/>
      <c r="F93" s="169"/>
      <c r="G93" s="169"/>
      <c r="H93" s="169"/>
      <c r="I93" s="169"/>
      <c r="J93" s="169"/>
    </row>
    <row r="94" spans="2:40">
      <c r="B94" s="169"/>
      <c r="D94" s="169"/>
      <c r="E94" s="169"/>
      <c r="F94" s="169"/>
      <c r="G94" s="169"/>
      <c r="H94" s="169"/>
      <c r="I94" s="169"/>
      <c r="J94" s="169"/>
    </row>
    <row r="95" spans="2:40">
      <c r="B95" s="169"/>
      <c r="D95" s="169"/>
      <c r="E95" s="169"/>
      <c r="F95" s="169"/>
      <c r="G95" s="169"/>
      <c r="H95" s="169"/>
      <c r="I95" s="169"/>
      <c r="J95" s="169"/>
    </row>
    <row r="96" spans="2:40">
      <c r="B96" s="169"/>
      <c r="D96" s="169"/>
      <c r="E96" s="169"/>
      <c r="F96" s="169"/>
      <c r="G96" s="169"/>
      <c r="H96" s="169"/>
      <c r="I96" s="169"/>
      <c r="J96" s="169"/>
    </row>
    <row r="97" spans="2:17">
      <c r="B97" s="169"/>
      <c r="D97" s="169"/>
      <c r="E97" s="169"/>
      <c r="F97" s="169"/>
      <c r="G97" s="169"/>
      <c r="H97" s="169"/>
      <c r="I97" s="169"/>
      <c r="J97" s="169"/>
    </row>
    <row r="98" spans="2:17">
      <c r="B98" s="169"/>
      <c r="D98" s="169"/>
      <c r="E98" s="169"/>
      <c r="F98" s="169"/>
      <c r="G98" s="169"/>
      <c r="H98" s="169"/>
      <c r="I98" s="169"/>
      <c r="J98" s="169"/>
    </row>
    <row r="99" spans="2:17">
      <c r="B99" s="169"/>
      <c r="D99" s="169"/>
      <c r="E99" s="169"/>
      <c r="F99" s="169"/>
      <c r="G99" s="169"/>
      <c r="H99" s="169"/>
      <c r="I99" s="169"/>
      <c r="J99" s="169"/>
    </row>
    <row r="100" spans="2:17">
      <c r="B100" s="169"/>
      <c r="D100" s="169"/>
      <c r="E100" s="169"/>
      <c r="F100" s="169"/>
      <c r="G100" s="169"/>
      <c r="H100" s="169"/>
      <c r="I100" s="169"/>
      <c r="J100" s="169"/>
    </row>
    <row r="101" spans="2:17">
      <c r="B101" s="169"/>
      <c r="D101" s="169"/>
      <c r="E101" s="169"/>
      <c r="F101" s="169"/>
      <c r="G101" s="169"/>
      <c r="H101" s="169"/>
      <c r="I101" s="169"/>
      <c r="J101" s="169"/>
    </row>
    <row r="102" spans="2:17">
      <c r="B102" s="169"/>
      <c r="D102" s="169"/>
      <c r="E102" s="169"/>
      <c r="F102" s="169"/>
      <c r="G102" s="169"/>
      <c r="H102" s="169"/>
      <c r="I102" s="169"/>
      <c r="J102" s="169"/>
    </row>
    <row r="103" spans="2:17">
      <c r="B103" s="169"/>
      <c r="D103" s="169"/>
      <c r="E103" s="169"/>
      <c r="F103" s="169"/>
      <c r="G103" s="169"/>
      <c r="H103" s="169"/>
      <c r="I103" s="169"/>
      <c r="J103" s="169"/>
    </row>
    <row r="104" spans="2:17">
      <c r="B104" s="169"/>
      <c r="D104" s="169"/>
      <c r="E104" s="169"/>
      <c r="F104" s="169"/>
      <c r="G104" s="169"/>
      <c r="H104" s="169"/>
      <c r="I104" s="169"/>
      <c r="J104" s="169"/>
    </row>
    <row r="105" spans="2:17">
      <c r="B105" s="169"/>
      <c r="C105" s="169"/>
      <c r="D105" s="169"/>
      <c r="E105" s="169"/>
      <c r="F105" s="169"/>
      <c r="G105" s="169"/>
      <c r="H105" s="169"/>
      <c r="I105" s="169"/>
      <c r="J105" s="169"/>
      <c r="M105" s="105"/>
      <c r="Q105" s="105"/>
    </row>
    <row r="106" spans="2:17">
      <c r="M106" s="105"/>
      <c r="Q106" s="105"/>
    </row>
  </sheetData>
  <sheetProtection algorithmName="SHA-512" hashValue="QIARyajbwdhNALohntWMRoIdmLTwnvWvVHx93Qh4yAPNhhIASfmxXlzD1knJXUqcxtgSMURfpAF8GhvRVNETxQ==" saltValue="C3Lc90gyjDZsJJjIrMdeLg==" spinCount="100000" sheet="1" objects="1" scenarios="1"/>
  <sortState xmlns:xlrd2="http://schemas.microsoft.com/office/spreadsheetml/2017/richdata2" ref="B92:K110">
    <sortCondition ref="B92"/>
  </sortState>
  <mergeCells count="36">
    <mergeCell ref="B65:B83"/>
    <mergeCell ref="D3:E3"/>
    <mergeCell ref="F3:G3"/>
    <mergeCell ref="H3:I3"/>
    <mergeCell ref="D63:G63"/>
    <mergeCell ref="H63:K63"/>
    <mergeCell ref="B9:C9"/>
    <mergeCell ref="B17:B36"/>
    <mergeCell ref="B38:B57"/>
    <mergeCell ref="J3:K3"/>
    <mergeCell ref="D15:G15"/>
    <mergeCell ref="H15:K15"/>
    <mergeCell ref="B3:C4"/>
    <mergeCell ref="B5:C5"/>
    <mergeCell ref="B6:C6"/>
    <mergeCell ref="B7:C7"/>
    <mergeCell ref="B8:C8"/>
    <mergeCell ref="T63:W63"/>
    <mergeCell ref="T15:W15"/>
    <mergeCell ref="L3:M3"/>
    <mergeCell ref="P15:S15"/>
    <mergeCell ref="P63:S63"/>
    <mergeCell ref="L63:O63"/>
    <mergeCell ref="L15:O15"/>
    <mergeCell ref="N3:O3"/>
    <mergeCell ref="P3:Q3"/>
    <mergeCell ref="R3:S3"/>
    <mergeCell ref="T3:U3"/>
    <mergeCell ref="AF15:AI15"/>
    <mergeCell ref="AF63:AI63"/>
    <mergeCell ref="X15:AA15"/>
    <mergeCell ref="X63:AA63"/>
    <mergeCell ref="AJ15:AM15"/>
    <mergeCell ref="AJ63:AM63"/>
    <mergeCell ref="AB15:AE15"/>
    <mergeCell ref="AB63:AE6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4.9989318521683403E-2"/>
  </sheetPr>
  <dimension ref="A1:AT204"/>
  <sheetViews>
    <sheetView showGridLines="0" topLeftCell="AB1" zoomScaleNormal="100" workbookViewId="0">
      <selection activeCell="AL19" sqref="AL19"/>
    </sheetView>
  </sheetViews>
  <sheetFormatPr defaultRowHeight="14.45"/>
  <cols>
    <col min="1" max="6" width="8.7109375" hidden="1" customWidth="1"/>
    <col min="7" max="7" width="14.5703125" hidden="1" customWidth="1"/>
    <col min="8" max="17" width="8.7109375" hidden="1" customWidth="1"/>
    <col min="18" max="20" width="8.7109375" style="290" hidden="1" customWidth="1"/>
    <col min="21" max="26" width="8.7109375" hidden="1" customWidth="1"/>
    <col min="27" max="27" width="13" hidden="1" customWidth="1"/>
    <col min="29" max="29" width="35.42578125" customWidth="1"/>
    <col min="30" max="30" width="25.140625" customWidth="1"/>
    <col min="31" max="31" width="11.5703125" customWidth="1"/>
    <col min="40" max="40" width="27.140625" customWidth="1"/>
    <col min="41" max="41" width="25" customWidth="1"/>
    <col min="42" max="42" width="10.42578125" customWidth="1"/>
  </cols>
  <sheetData>
    <row r="1" spans="1:46">
      <c r="AC1" s="416" t="s">
        <v>563</v>
      </c>
    </row>
    <row r="2" spans="1:46">
      <c r="A2" t="s">
        <v>564</v>
      </c>
      <c r="AC2" s="336"/>
      <c r="AD2" s="336"/>
      <c r="AE2" s="336"/>
      <c r="AF2" s="336"/>
      <c r="AG2" s="336"/>
      <c r="AH2" s="336"/>
      <c r="AI2" s="336"/>
      <c r="AJ2" s="336"/>
      <c r="AK2" s="336"/>
      <c r="AL2" s="336"/>
      <c r="AM2" s="336"/>
      <c r="AN2" s="336"/>
      <c r="AO2" s="336"/>
    </row>
    <row r="3" spans="1:46">
      <c r="A3" t="s">
        <v>565</v>
      </c>
      <c r="AC3" s="906" t="s">
        <v>566</v>
      </c>
      <c r="AD3" s="906"/>
      <c r="AE3" s="906"/>
      <c r="AF3" s="906"/>
      <c r="AG3" s="906"/>
      <c r="AH3" s="906"/>
      <c r="AI3" s="906"/>
      <c r="AJ3" s="906"/>
      <c r="AK3" s="906"/>
      <c r="AL3" s="906"/>
      <c r="AM3" s="906"/>
      <c r="AN3" s="906"/>
      <c r="AO3" s="906"/>
    </row>
    <row r="4" spans="1:46"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</row>
    <row r="5" spans="1:46">
      <c r="AC5" s="192" t="s">
        <v>567</v>
      </c>
      <c r="AD5" s="197" t="s">
        <v>565</v>
      </c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</row>
    <row r="6" spans="1:46" ht="15" thickBot="1"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</row>
    <row r="7" spans="1:46" ht="29.1" customHeight="1">
      <c r="AC7" s="892" t="s">
        <v>300</v>
      </c>
      <c r="AD7" s="897"/>
      <c r="AE7" s="539" t="s">
        <v>301</v>
      </c>
      <c r="AF7" s="684" t="s">
        <v>568</v>
      </c>
      <c r="AG7" s="684" t="s">
        <v>68</v>
      </c>
      <c r="AH7" s="684" t="s">
        <v>569</v>
      </c>
      <c r="AI7" s="684" t="s">
        <v>570</v>
      </c>
      <c r="AJ7" s="684" t="s">
        <v>571</v>
      </c>
      <c r="AK7" s="128"/>
      <c r="AL7" s="128"/>
      <c r="AM7" s="128"/>
      <c r="AN7" s="892" t="s">
        <v>300</v>
      </c>
      <c r="AO7" s="897"/>
      <c r="AP7" s="539" t="s">
        <v>301</v>
      </c>
      <c r="AQ7" s="526" t="s">
        <v>568</v>
      </c>
      <c r="AR7" s="526" t="s">
        <v>68</v>
      </c>
      <c r="AS7" s="526" t="s">
        <v>569</v>
      </c>
    </row>
    <row r="8" spans="1:46">
      <c r="AC8" s="500" t="s">
        <v>531</v>
      </c>
      <c r="AD8" s="500"/>
      <c r="AE8" s="504" t="s">
        <v>92</v>
      </c>
      <c r="AF8" s="412">
        <f>INDEX($C$12:$K$203,$K12,COLUMNS(M12:$M12))</f>
        <v>1255</v>
      </c>
      <c r="AG8" s="412">
        <f>INDEX($C$12:$K$203,$K12,COLUMNS($M12:N12))</f>
        <v>420</v>
      </c>
      <c r="AH8" s="412">
        <f>INDEX($C$12:$K$203,$K12,COLUMNS($M12:O12))</f>
        <v>30775</v>
      </c>
      <c r="AI8" s="412">
        <f>INDEX($C$12:$K$203,$K12,COLUMNS($M12:P12))</f>
        <v>4765</v>
      </c>
      <c r="AJ8" s="727">
        <f>INDEX($C$12:$K$203,$K12,COLUMNS($M12:Q12))</f>
        <v>32450</v>
      </c>
      <c r="AK8" s="128"/>
      <c r="AL8" s="128"/>
      <c r="AM8" s="128"/>
      <c r="AN8" s="500" t="s">
        <v>531</v>
      </c>
      <c r="AO8" s="500"/>
      <c r="AP8" s="343" t="s">
        <v>92</v>
      </c>
      <c r="AQ8" s="413">
        <f>INDEX($R$12:$T$203,$X12,COLUMNS($Y12:Y12))</f>
        <v>3.8674884437596299E-2</v>
      </c>
      <c r="AR8" s="413">
        <f>INDEX($R$12:$T$203,$X12,COLUMNS($Y12:Z12))</f>
        <v>1.2942989214175655E-2</v>
      </c>
      <c r="AS8" s="413">
        <f>INDEX($R$12:$T$203,$X12,COLUMNS($Y12:AA12))</f>
        <v>0.94838212634822805</v>
      </c>
    </row>
    <row r="9" spans="1:46">
      <c r="AC9" s="501"/>
      <c r="AD9" s="501"/>
      <c r="AE9" s="538" t="s">
        <v>93</v>
      </c>
      <c r="AF9" s="691">
        <f>INDEX($C$12:$K$203,$K13,COLUMNS(M13:$M13))</f>
        <v>1265</v>
      </c>
      <c r="AG9" s="691">
        <f>INDEX($C$12:$K$203,$K13,COLUMNS($M13:N13))</f>
        <v>435</v>
      </c>
      <c r="AH9" s="691">
        <f>INDEX($C$12:$K$203,$K13,COLUMNS($M13:O13))</f>
        <v>31635</v>
      </c>
      <c r="AI9" s="691">
        <f>INDEX($C$12:$K$203,$K13,COLUMNS($M13:P13))</f>
        <v>4055</v>
      </c>
      <c r="AJ9" s="473">
        <f>INDEX($C$12:$K$203,$K13,COLUMNS($M13:Q13))</f>
        <v>33340</v>
      </c>
      <c r="AK9" s="128"/>
      <c r="AL9" s="128"/>
      <c r="AM9" s="128"/>
      <c r="AN9" s="501"/>
      <c r="AO9" s="501"/>
      <c r="AP9" s="347" t="s">
        <v>93</v>
      </c>
      <c r="AQ9" s="423">
        <f>INDEX($R$12:$T$202,$X13,COLUMNS($Y13:Y13))</f>
        <v>3.7942411517696457E-2</v>
      </c>
      <c r="AR9" s="423">
        <f>INDEX($R$12:$T$202,$X13,COLUMNS($Y13:Z13))</f>
        <v>1.3047390521895621E-2</v>
      </c>
      <c r="AS9" s="423">
        <f>INDEX($R$12:$T$202,$X13,COLUMNS($Y13:AA13))</f>
        <v>0.94886022795440916</v>
      </c>
    </row>
    <row r="10" spans="1:46">
      <c r="AC10" s="501"/>
      <c r="AD10" s="501"/>
      <c r="AE10" s="538" t="s">
        <v>94</v>
      </c>
      <c r="AF10" s="691">
        <f>INDEX($C$12:$K$203,$K14,COLUMNS(M14:$M14))</f>
        <v>1100</v>
      </c>
      <c r="AG10" s="691">
        <f>INDEX($C$12:$K$203,$K14,COLUMNS($M14:N14))</f>
        <v>480</v>
      </c>
      <c r="AH10" s="691">
        <f>INDEX($C$12:$K$203,$K14,COLUMNS($M14:O14))</f>
        <v>32225</v>
      </c>
      <c r="AI10" s="691">
        <f>INDEX($C$12:$K$203,$K14,COLUMNS($M14:P14))</f>
        <v>3915</v>
      </c>
      <c r="AJ10" s="473">
        <f>INDEX($C$12:$K$203,$K14,COLUMNS($M14:Q14))</f>
        <v>33810</v>
      </c>
      <c r="AK10" s="128"/>
      <c r="AL10" s="128"/>
      <c r="AM10" s="128"/>
      <c r="AN10" s="501"/>
      <c r="AO10" s="501"/>
      <c r="AP10" s="347" t="s">
        <v>94</v>
      </c>
      <c r="AQ10" s="423">
        <f>INDEX($R$12:$T$202,$X14,COLUMNS($Y14:Y14))</f>
        <v>3.2534753031647441E-2</v>
      </c>
      <c r="AR10" s="423">
        <f>INDEX($R$12:$T$202,$X14,COLUMNS($Y14:Z14))</f>
        <v>1.419698314108252E-2</v>
      </c>
      <c r="AS10" s="423">
        <f>INDEX($R$12:$T$202,$X14,COLUMNS($Y14:AA14))</f>
        <v>0.95312037858621712</v>
      </c>
    </row>
    <row r="11" spans="1:46">
      <c r="C11" t="s">
        <v>572</v>
      </c>
      <c r="D11" t="s">
        <v>573</v>
      </c>
      <c r="E11" t="s">
        <v>574</v>
      </c>
      <c r="F11" t="s">
        <v>575</v>
      </c>
      <c r="G11" t="s">
        <v>576</v>
      </c>
      <c r="H11" t="s">
        <v>577</v>
      </c>
      <c r="I11" s="202" t="s">
        <v>231</v>
      </c>
      <c r="J11" s="202" t="s">
        <v>232</v>
      </c>
      <c r="K11" s="202" t="s">
        <v>233</v>
      </c>
      <c r="L11" s="202"/>
      <c r="R11" s="290" t="s">
        <v>572</v>
      </c>
      <c r="S11" s="290" t="s">
        <v>573</v>
      </c>
      <c r="T11" s="290" t="s">
        <v>574</v>
      </c>
      <c r="U11" t="s">
        <v>577</v>
      </c>
      <c r="V11" s="202" t="s">
        <v>231</v>
      </c>
      <c r="W11" s="202" t="s">
        <v>232</v>
      </c>
      <c r="X11" s="202" t="s">
        <v>233</v>
      </c>
      <c r="AC11" s="501"/>
      <c r="AD11" s="501"/>
      <c r="AE11" s="538" t="s">
        <v>95</v>
      </c>
      <c r="AF11" s="691">
        <f>INDEX($C$12:$K$203,$K15,COLUMNS(M15:$M15))</f>
        <v>935</v>
      </c>
      <c r="AG11" s="691">
        <f>INDEX($C$12:$K$203,$K15,COLUMNS($M15:N15))</f>
        <v>400</v>
      </c>
      <c r="AH11" s="691">
        <f>INDEX($C$12:$K$203,$K15,COLUMNS($M15:O15))</f>
        <v>26510</v>
      </c>
      <c r="AI11" s="691">
        <f>INDEX($C$12:$K$203,$K15,COLUMNS($M15:P15))</f>
        <v>3170</v>
      </c>
      <c r="AJ11" s="473">
        <f>INDEX($C$12:$K$203,$K15,COLUMNS($M15:Q15))</f>
        <v>27845</v>
      </c>
      <c r="AK11" s="128"/>
      <c r="AL11" s="128"/>
      <c r="AM11" s="128"/>
      <c r="AN11" s="501"/>
      <c r="AO11" s="501"/>
      <c r="AP11" s="347" t="s">
        <v>95</v>
      </c>
      <c r="AQ11" s="423">
        <f>INDEX($R$12:$T$202,$X15,COLUMNS($Y15:Y15))</f>
        <v>3.3578739450529721E-2</v>
      </c>
      <c r="AR11" s="423">
        <f>INDEX($R$12:$T$202,$X15,COLUMNS($Y15:Z15))</f>
        <v>1.4365236128568864E-2</v>
      </c>
      <c r="AS11" s="423">
        <f>INDEX($R$12:$T$202,$X15,COLUMNS($Y15:AA15))</f>
        <v>0.95205602442090143</v>
      </c>
    </row>
    <row r="12" spans="1:46" ht="14.45" customHeight="1">
      <c r="A12" t="s">
        <v>216</v>
      </c>
      <c r="B12" t="s">
        <v>92</v>
      </c>
      <c r="C12">
        <v>440</v>
      </c>
      <c r="D12">
        <v>125</v>
      </c>
      <c r="E12">
        <v>11160</v>
      </c>
      <c r="F12">
        <v>1735</v>
      </c>
      <c r="G12">
        <v>11730</v>
      </c>
      <c r="H12" t="s">
        <v>564</v>
      </c>
      <c r="I12" s="128">
        <f>ROWS(H$12:$I12)</f>
        <v>1</v>
      </c>
      <c r="J12" s="128" t="str">
        <f>IF($AD$5=H12,I12,"")</f>
        <v/>
      </c>
      <c r="K12" s="128">
        <f>IFERROR(SMALL($J$12:$J$203,ROWS(J$12:J12)),"")</f>
        <v>97</v>
      </c>
      <c r="L12" s="128"/>
      <c r="P12" t="s">
        <v>216</v>
      </c>
      <c r="Q12" t="s">
        <v>92</v>
      </c>
      <c r="R12" s="290">
        <v>3.7510656436487641E-2</v>
      </c>
      <c r="S12" s="290">
        <v>1.0656436487638534E-2</v>
      </c>
      <c r="T12" s="290">
        <v>0.95140664961636834</v>
      </c>
      <c r="U12" t="s">
        <v>564</v>
      </c>
      <c r="V12" s="128">
        <f>ROWS($I$12:U12)</f>
        <v>1</v>
      </c>
      <c r="W12" s="128" t="str">
        <f>IF($AD$5=U12,V12,"")</f>
        <v/>
      </c>
      <c r="X12" s="128">
        <f>IFERROR(SMALL($J$12:$J$203,ROWS(W$12:W12)),"")</f>
        <v>97</v>
      </c>
      <c r="Z12" t="s">
        <v>0</v>
      </c>
      <c r="AC12" s="501"/>
      <c r="AD12" s="501"/>
      <c r="AE12" s="538" t="s">
        <v>96</v>
      </c>
      <c r="AF12" s="691">
        <f>INDEX($C$12:$K$203,$K16,COLUMNS(M16:$M16))</f>
        <v>1140</v>
      </c>
      <c r="AG12" s="691">
        <f>INDEX($C$12:$K$203,$K16,COLUMNS($M16:N16))</f>
        <v>440</v>
      </c>
      <c r="AH12" s="691">
        <f>INDEX($C$12:$K$203,$K16,COLUMNS($M16:O16))</f>
        <v>24225</v>
      </c>
      <c r="AI12" s="691">
        <f>INDEX($C$12:$K$203,$K16,COLUMNS($M16:P16))</f>
        <v>2610</v>
      </c>
      <c r="AJ12" s="473">
        <f>INDEX($C$12:$K$203,$K16,COLUMNS($M16:Q16))</f>
        <v>25800</v>
      </c>
      <c r="AK12" s="128"/>
      <c r="AL12" s="128"/>
      <c r="AM12" s="128"/>
      <c r="AN12" s="501"/>
      <c r="AO12" s="501"/>
      <c r="AP12" s="347" t="s">
        <v>96</v>
      </c>
      <c r="AQ12" s="423">
        <f>INDEX($R$12:$T$202,$X16,COLUMNS($Y16:Y16))</f>
        <v>4.4186046511627906E-2</v>
      </c>
      <c r="AR12" s="423">
        <f>INDEX($R$12:$T$202,$X16,COLUMNS($Y16:Z16))</f>
        <v>1.7054263565891473E-2</v>
      </c>
      <c r="AS12" s="423">
        <f>INDEX($R$12:$T$202,$X16,COLUMNS($Y16:AA16))</f>
        <v>0.93895348837209303</v>
      </c>
      <c r="AT12" s="507"/>
    </row>
    <row r="13" spans="1:46">
      <c r="A13" t="s">
        <v>216</v>
      </c>
      <c r="B13" t="s">
        <v>93</v>
      </c>
      <c r="C13">
        <v>390</v>
      </c>
      <c r="D13">
        <v>135</v>
      </c>
      <c r="E13">
        <v>10850</v>
      </c>
      <c r="F13">
        <v>1525</v>
      </c>
      <c r="G13">
        <v>11380</v>
      </c>
      <c r="H13" t="s">
        <v>564</v>
      </c>
      <c r="I13" s="128">
        <f>ROWS(H$12:$I13)</f>
        <v>2</v>
      </c>
      <c r="J13" s="128" t="str">
        <f t="shared" ref="J13:J17" si="0">IF($AD$5=H13,I13,"")</f>
        <v/>
      </c>
      <c r="K13" s="128">
        <f>IFERROR(SMALL($J$12:$J$203,ROWS(J$12:J13)),"")</f>
        <v>98</v>
      </c>
      <c r="L13" s="128"/>
      <c r="Q13" t="s">
        <v>93</v>
      </c>
      <c r="R13" s="290">
        <v>3.4270650263620389E-2</v>
      </c>
      <c r="S13" s="290">
        <v>1.1862917398945518E-2</v>
      </c>
      <c r="T13" s="290">
        <v>0.95342706502636199</v>
      </c>
      <c r="U13" t="s">
        <v>564</v>
      </c>
      <c r="V13" s="128">
        <f>ROWS($I$12:U13)</f>
        <v>2</v>
      </c>
      <c r="W13" s="128" t="str">
        <f t="shared" ref="W13:W76" si="1">IF($AD$5=U13,V13,"")</f>
        <v/>
      </c>
      <c r="X13" s="128">
        <f>IFERROR(SMALL($J$12:$J$203,ROWS(W$12:W13)),"")</f>
        <v>98</v>
      </c>
      <c r="AC13" s="403"/>
      <c r="AD13" s="501"/>
      <c r="AE13" s="538" t="s">
        <v>97</v>
      </c>
      <c r="AF13" s="692">
        <f>INDEX($C$12:$K$203,$K17,COLUMNS(M17:$M17))</f>
        <v>765</v>
      </c>
      <c r="AG13" s="692">
        <f>INDEX($C$12:$K$203,$K17,COLUMNS($M17:N17))</f>
        <v>275</v>
      </c>
      <c r="AH13" s="692">
        <f>INDEX($C$12:$K$203,$K17,COLUMNS($M17:O17))</f>
        <v>23610</v>
      </c>
      <c r="AI13" s="692">
        <f>INDEX($C$12:$K$203,$K17,COLUMNS($M17:P17))</f>
        <v>2855</v>
      </c>
      <c r="AJ13" s="728">
        <f>INDEX($C$12:$K$203,$K17,COLUMNS($M17:Q17))</f>
        <v>26745</v>
      </c>
      <c r="AK13" s="128"/>
      <c r="AL13" s="128"/>
      <c r="AM13" s="128"/>
      <c r="AN13" s="403"/>
      <c r="AO13" s="501"/>
      <c r="AP13" s="347" t="s">
        <v>97</v>
      </c>
      <c r="AQ13" s="423">
        <f>INDEX($R$12:$T$202,$X17,COLUMNS($Y17:Y17))</f>
        <v>1.0283064727218337E-2</v>
      </c>
      <c r="AR13" s="423">
        <f>INDEX($R$12:$T$202,$X17,COLUMNS($Y17:Z17))</f>
        <v>0.88292263396028869</v>
      </c>
      <c r="AS13" s="423">
        <f>INDEX($R$12:$T$202,$X17,COLUMNS($Y17:AA17))</f>
        <v>0.10679430131249298</v>
      </c>
    </row>
    <row r="14" spans="1:46">
      <c r="A14" t="s">
        <v>216</v>
      </c>
      <c r="B14" t="s">
        <v>94</v>
      </c>
      <c r="C14">
        <v>380</v>
      </c>
      <c r="D14">
        <v>150</v>
      </c>
      <c r="E14">
        <v>11185</v>
      </c>
      <c r="F14">
        <v>1375</v>
      </c>
      <c r="G14">
        <v>11710</v>
      </c>
      <c r="H14" t="s">
        <v>564</v>
      </c>
      <c r="I14" s="128">
        <f>ROWS(H$12:$I14)</f>
        <v>3</v>
      </c>
      <c r="J14" s="128" t="str">
        <f t="shared" si="0"/>
        <v/>
      </c>
      <c r="K14" s="128">
        <f>IFERROR(SMALL($J$12:$J$203,ROWS(J$12:J14)),"")</f>
        <v>99</v>
      </c>
      <c r="L14" s="128"/>
      <c r="Q14" t="s">
        <v>94</v>
      </c>
      <c r="R14" s="290">
        <v>3.2450896669513236E-2</v>
      </c>
      <c r="S14" s="290">
        <v>1.2809564474807857E-2</v>
      </c>
      <c r="T14" s="290">
        <v>0.95516652433817251</v>
      </c>
      <c r="U14" t="s">
        <v>564</v>
      </c>
      <c r="V14" s="128">
        <f>ROWS($I$12:U14)</f>
        <v>3</v>
      </c>
      <c r="W14" s="128" t="str">
        <f t="shared" si="1"/>
        <v/>
      </c>
      <c r="X14" s="128">
        <f>IFERROR(SMALL($J$12:$J$203,ROWS(W$12:W14)),"")</f>
        <v>99</v>
      </c>
      <c r="AC14" s="500" t="s">
        <v>236</v>
      </c>
      <c r="AD14" s="500" t="s">
        <v>237</v>
      </c>
      <c r="AE14" s="343" t="s">
        <v>92</v>
      </c>
      <c r="AF14" s="691">
        <f>INDEX($C$12:$K$203,$K18,COLUMNS(M18:$M18))</f>
        <v>340</v>
      </c>
      <c r="AG14" s="691">
        <f>INDEX($C$12:$K$203,$K18,COLUMNS($M18:N18))</f>
        <v>120</v>
      </c>
      <c r="AH14" s="691">
        <f>INDEX($C$12:$K$203,$K18,COLUMNS($M18:O18))</f>
        <v>8580</v>
      </c>
      <c r="AI14" s="691">
        <f>INDEX($C$12:$K$203,$K18,COLUMNS($M18:P18))</f>
        <v>1265</v>
      </c>
      <c r="AJ14" s="691">
        <f>INDEX($C$12:$K$203,$K18,COLUMNS($M18:Q18))</f>
        <v>9035</v>
      </c>
      <c r="AK14" s="128"/>
      <c r="AL14" s="128"/>
      <c r="AM14" s="128"/>
      <c r="AN14" s="500" t="s">
        <v>236</v>
      </c>
      <c r="AO14" s="500" t="s">
        <v>237</v>
      </c>
      <c r="AP14" s="504" t="s">
        <v>92</v>
      </c>
      <c r="AQ14" s="413">
        <f>INDEX($R$12:$T$202,$X18,COLUMNS($Y18:Y18))</f>
        <v>3.7631433314886553E-2</v>
      </c>
      <c r="AR14" s="413">
        <f>INDEX($R$12:$T$202,$X18,COLUMNS($Y18:Z18))</f>
        <v>1.3281682346430549E-2</v>
      </c>
      <c r="AS14" s="413">
        <f>INDEX($R$12:$T$202,$X18,COLUMNS($Y18:AA18))</f>
        <v>0.94964028776978415</v>
      </c>
    </row>
    <row r="15" spans="1:46">
      <c r="A15" t="s">
        <v>216</v>
      </c>
      <c r="B15" t="s">
        <v>95</v>
      </c>
      <c r="C15">
        <v>580</v>
      </c>
      <c r="D15">
        <v>215</v>
      </c>
      <c r="E15">
        <v>14650</v>
      </c>
      <c r="F15">
        <v>2165</v>
      </c>
      <c r="G15">
        <v>15445</v>
      </c>
      <c r="H15" t="s">
        <v>564</v>
      </c>
      <c r="I15" s="128">
        <f>ROWS(H$12:$I15)</f>
        <v>4</v>
      </c>
      <c r="J15" s="128" t="str">
        <f t="shared" si="0"/>
        <v/>
      </c>
      <c r="K15" s="128">
        <f>IFERROR(SMALL($J$12:$J$203,ROWS(J$12:J15)),"")</f>
        <v>100</v>
      </c>
      <c r="L15" s="128"/>
      <c r="Q15" t="s">
        <v>95</v>
      </c>
      <c r="R15" s="290">
        <v>3.755260602136614E-2</v>
      </c>
      <c r="S15" s="290">
        <v>1.3920362576885724E-2</v>
      </c>
      <c r="T15" s="290">
        <v>0.9485270314017481</v>
      </c>
      <c r="U15" t="s">
        <v>564</v>
      </c>
      <c r="V15" s="128">
        <f>ROWS($I$12:U15)</f>
        <v>4</v>
      </c>
      <c r="W15" s="128" t="str">
        <f t="shared" si="1"/>
        <v/>
      </c>
      <c r="X15" s="128">
        <f>IFERROR(SMALL($J$12:$J$203,ROWS(W$12:W15)),"")</f>
        <v>100</v>
      </c>
      <c r="AC15" s="502"/>
      <c r="AD15" s="501"/>
      <c r="AE15" s="347" t="s">
        <v>93</v>
      </c>
      <c r="AF15" s="691">
        <f>INDEX($C$12:$K$203,$K19,COLUMNS(M19:$M19))</f>
        <v>330</v>
      </c>
      <c r="AG15" s="691">
        <f>INDEX($C$12:$K$203,$K19,COLUMNS($M19:N19))</f>
        <v>115</v>
      </c>
      <c r="AH15" s="691">
        <f>INDEX($C$12:$K$203,$K19,COLUMNS($M19:O19))</f>
        <v>8885</v>
      </c>
      <c r="AI15" s="691">
        <f>INDEX($C$12:$K$203,$K19,COLUMNS($M19:P19))</f>
        <v>1175</v>
      </c>
      <c r="AJ15" s="691">
        <f>INDEX($C$12:$K$203,$K19,COLUMNS($M19:Q19))</f>
        <v>9335</v>
      </c>
      <c r="AK15" s="128"/>
      <c r="AL15" s="128"/>
      <c r="AM15" s="128"/>
      <c r="AN15" s="502"/>
      <c r="AO15" s="501"/>
      <c r="AP15" s="538" t="s">
        <v>93</v>
      </c>
      <c r="AQ15" s="423">
        <f>INDEX($R$12:$T$202,$X19,COLUMNS($Y19:Y19))</f>
        <v>3.5350830208891272E-2</v>
      </c>
      <c r="AR15" s="423">
        <f>INDEX($R$12:$T$202,$X19,COLUMNS($Y19:Z19))</f>
        <v>1.2319228709159078E-2</v>
      </c>
      <c r="AS15" s="423">
        <f>INDEX($R$12:$T$202,$X19,COLUMNS($Y19:AA19))</f>
        <v>0.95179432244242101</v>
      </c>
    </row>
    <row r="16" spans="1:46">
      <c r="A16" t="s">
        <v>216</v>
      </c>
      <c r="B16" t="s">
        <v>96</v>
      </c>
      <c r="C16">
        <v>755</v>
      </c>
      <c r="D16">
        <v>225</v>
      </c>
      <c r="E16">
        <v>14215</v>
      </c>
      <c r="F16">
        <v>2305</v>
      </c>
      <c r="G16">
        <v>15195</v>
      </c>
      <c r="H16" t="s">
        <v>564</v>
      </c>
      <c r="I16" s="128">
        <f>ROWS(H$12:$I16)</f>
        <v>5</v>
      </c>
      <c r="J16" s="128" t="str">
        <f t="shared" si="0"/>
        <v/>
      </c>
      <c r="K16" s="128">
        <f>IFERROR(SMALL($J$12:$J$203,ROWS(J$12:J16)),"")</f>
        <v>101</v>
      </c>
      <c r="L16" s="128"/>
      <c r="Q16" t="s">
        <v>96</v>
      </c>
      <c r="R16" s="290">
        <v>4.9687397170121751E-2</v>
      </c>
      <c r="S16" s="290">
        <v>1.4807502467917079E-2</v>
      </c>
      <c r="T16" s="290">
        <v>0.93550510036196122</v>
      </c>
      <c r="U16" t="s">
        <v>564</v>
      </c>
      <c r="V16" s="128">
        <f>ROWS($I$12:U16)</f>
        <v>5</v>
      </c>
      <c r="W16" s="128" t="str">
        <f t="shared" si="1"/>
        <v/>
      </c>
      <c r="X16" s="128">
        <f>IFERROR(SMALL($J$12:$J$203,ROWS(W$12:W16)),"")</f>
        <v>101</v>
      </c>
      <c r="AC16" s="502"/>
      <c r="AD16" s="501"/>
      <c r="AE16" s="347" t="s">
        <v>94</v>
      </c>
      <c r="AF16" s="691">
        <f>INDEX($C$12:$K$203,$K20,COLUMNS(M20:$M20))</f>
        <v>310</v>
      </c>
      <c r="AG16" s="691">
        <f>INDEX($C$12:$K$203,$K20,COLUMNS($M20:N20))</f>
        <v>155</v>
      </c>
      <c r="AH16" s="691">
        <f>INDEX($C$12:$K$203,$K20,COLUMNS($M20:O20))</f>
        <v>9180</v>
      </c>
      <c r="AI16" s="691">
        <f>INDEX($C$12:$K$203,$K20,COLUMNS($M20:P20))</f>
        <v>1175</v>
      </c>
      <c r="AJ16" s="691">
        <f>INDEX($C$12:$K$203,$K20,COLUMNS($M20:Q20))</f>
        <v>9645</v>
      </c>
      <c r="AK16" s="128"/>
      <c r="AL16" s="128"/>
      <c r="AM16" s="128"/>
      <c r="AN16" s="502"/>
      <c r="AO16" s="501"/>
      <c r="AP16" s="538" t="s">
        <v>94</v>
      </c>
      <c r="AQ16" s="423">
        <f>INDEX($R$12:$T$202,$X20,COLUMNS($Y20:Y20))</f>
        <v>3.2141005702436498E-2</v>
      </c>
      <c r="AR16" s="423">
        <f>INDEX($R$12:$T$202,$X20,COLUMNS($Y20:Z20))</f>
        <v>1.6070502851218249E-2</v>
      </c>
      <c r="AS16" s="423">
        <f>INDEX($R$12:$T$202,$X20,COLUMNS($Y20:AA20))</f>
        <v>0.95178849144634525</v>
      </c>
    </row>
    <row r="17" spans="1:45">
      <c r="A17" t="s">
        <v>216</v>
      </c>
      <c r="B17" t="s">
        <v>97</v>
      </c>
      <c r="C17">
        <v>350</v>
      </c>
      <c r="D17">
        <v>115</v>
      </c>
      <c r="E17">
        <v>14605</v>
      </c>
      <c r="F17">
        <v>2980</v>
      </c>
      <c r="G17">
        <v>15070</v>
      </c>
      <c r="H17" t="s">
        <v>564</v>
      </c>
      <c r="I17" s="128">
        <f>ROWS(H$12:$I17)</f>
        <v>6</v>
      </c>
      <c r="J17" s="128" t="str">
        <f t="shared" si="0"/>
        <v/>
      </c>
      <c r="K17" s="128">
        <f>IFERROR(SMALL($J$12:$J$203,ROWS(J$12:J17)),"")</f>
        <v>102</v>
      </c>
      <c r="L17" s="128"/>
      <c r="Q17" t="s">
        <v>97</v>
      </c>
      <c r="R17" s="290">
        <v>2.3223409196470042E-2</v>
      </c>
      <c r="S17" s="290">
        <v>7.6969013336872141E-3</v>
      </c>
      <c r="T17" s="290">
        <v>0.9690796894698428</v>
      </c>
      <c r="U17" t="s">
        <v>564</v>
      </c>
      <c r="V17" s="128">
        <f>ROWS($I$12:U17)</f>
        <v>6</v>
      </c>
      <c r="W17" s="128" t="str">
        <f t="shared" si="1"/>
        <v/>
      </c>
      <c r="X17" s="128">
        <f>IFERROR(SMALL($J$12:$J$203,ROWS(W$12:W17)),"")</f>
        <v>102</v>
      </c>
      <c r="AC17" s="502"/>
      <c r="AD17" s="501"/>
      <c r="AE17" s="347" t="s">
        <v>95</v>
      </c>
      <c r="AF17" s="691">
        <f>INDEX($C$12:$K$203,$K21,COLUMNS(M21:$M21))</f>
        <v>350</v>
      </c>
      <c r="AG17" s="691">
        <f>INDEX($C$12:$K$203,$K21,COLUMNS($M21:N21))</f>
        <v>155</v>
      </c>
      <c r="AH17" s="691">
        <f>INDEX($C$12:$K$203,$K21,COLUMNS($M21:O21))</f>
        <v>9150</v>
      </c>
      <c r="AI17" s="691">
        <f>INDEX($C$12:$K$203,$K21,COLUMNS($M21:P21))</f>
        <v>1245</v>
      </c>
      <c r="AJ17" s="691">
        <f>INDEX($C$12:$K$203,$K21,COLUMNS($M21:Q21))</f>
        <v>9655</v>
      </c>
      <c r="AK17" s="128"/>
      <c r="AL17" s="128"/>
      <c r="AM17" s="128"/>
      <c r="AN17" s="502"/>
      <c r="AO17" s="501"/>
      <c r="AP17" s="538" t="s">
        <v>95</v>
      </c>
      <c r="AQ17" s="423">
        <f>INDEX($R$12:$T$202,$X21,COLUMNS($Y21:Y21))</f>
        <v>3.6250647332988092E-2</v>
      </c>
      <c r="AR17" s="423">
        <f>INDEX($R$12:$T$202,$X21,COLUMNS($Y21:Z21))</f>
        <v>1.605385810460901E-2</v>
      </c>
      <c r="AS17" s="423">
        <f>INDEX($R$12:$T$202,$X21,COLUMNS($Y21:AA21))</f>
        <v>0.94769549456240287</v>
      </c>
    </row>
    <row r="18" spans="1:45">
      <c r="A18" t="s">
        <v>237</v>
      </c>
      <c r="B18" t="s">
        <v>92</v>
      </c>
      <c r="C18">
        <v>95</v>
      </c>
      <c r="D18">
        <v>30</v>
      </c>
      <c r="E18">
        <v>2605</v>
      </c>
      <c r="F18">
        <v>370</v>
      </c>
      <c r="G18">
        <v>2730</v>
      </c>
      <c r="H18" t="s">
        <v>564</v>
      </c>
      <c r="I18" s="128">
        <f>ROWS(H$12:$I18)</f>
        <v>7</v>
      </c>
      <c r="J18" s="128" t="str">
        <f t="shared" ref="J18:J81" si="2">IF($AD$5=H18,I18,"")</f>
        <v/>
      </c>
      <c r="K18" s="128">
        <f>IFERROR(SMALL($J$12:$J$203,ROWS(J$12:J18)),"")</f>
        <v>103</v>
      </c>
      <c r="L18" s="128"/>
      <c r="P18" t="s">
        <v>237</v>
      </c>
      <c r="Q18" t="s">
        <v>92</v>
      </c>
      <c r="R18" s="290">
        <v>3.47985347985348E-2</v>
      </c>
      <c r="S18" s="290">
        <v>1.098901098901099E-2</v>
      </c>
      <c r="T18" s="290">
        <v>0.95421245421245426</v>
      </c>
      <c r="U18" t="s">
        <v>564</v>
      </c>
      <c r="V18" s="128">
        <f>ROWS($I$12:U18)</f>
        <v>7</v>
      </c>
      <c r="W18" s="128" t="str">
        <f t="shared" si="1"/>
        <v/>
      </c>
      <c r="X18" s="128">
        <f>IFERROR(SMALL($J$12:$J$203,ROWS(W$12:W18)),"")</f>
        <v>103</v>
      </c>
      <c r="AC18" s="502"/>
      <c r="AD18" s="501"/>
      <c r="AE18" s="347" t="s">
        <v>96</v>
      </c>
      <c r="AF18" s="691">
        <f>INDEX($C$12:$K$203,$K22,COLUMNS(M22:$M22))</f>
        <v>410</v>
      </c>
      <c r="AG18" s="691">
        <f>INDEX($C$12:$K$203,$K22,COLUMNS($M22:N22))</f>
        <v>175</v>
      </c>
      <c r="AH18" s="691">
        <f>INDEX($C$12:$K$203,$K22,COLUMNS($M22:O22))</f>
        <v>8305</v>
      </c>
      <c r="AI18" s="691">
        <f>INDEX($C$12:$K$203,$K22,COLUMNS($M22:P22))</f>
        <v>975</v>
      </c>
      <c r="AJ18" s="691">
        <f>INDEX($C$12:$K$203,$K22,COLUMNS($M22:Q22))</f>
        <v>8890</v>
      </c>
      <c r="AK18" s="128"/>
      <c r="AL18" s="128"/>
      <c r="AM18" s="128"/>
      <c r="AN18" s="502"/>
      <c r="AO18" s="501"/>
      <c r="AP18" s="538" t="s">
        <v>96</v>
      </c>
      <c r="AQ18" s="423">
        <f>INDEX($R$12:$T$202,$X22,COLUMNS($Y22:Y22))</f>
        <v>4.6119235095613047E-2</v>
      </c>
      <c r="AR18" s="423">
        <f>INDEX($R$12:$T$202,$X22,COLUMNS($Y22:Z22))</f>
        <v>1.968503937007874E-2</v>
      </c>
      <c r="AS18" s="423">
        <f>INDEX($R$12:$T$202,$X22,COLUMNS($Y22:AA22))</f>
        <v>0.93419572553430819</v>
      </c>
    </row>
    <row r="19" spans="1:45">
      <c r="A19" t="s">
        <v>578</v>
      </c>
      <c r="B19" t="s">
        <v>93</v>
      </c>
      <c r="C19">
        <v>110</v>
      </c>
      <c r="D19">
        <v>30</v>
      </c>
      <c r="E19">
        <v>2610</v>
      </c>
      <c r="F19">
        <v>410</v>
      </c>
      <c r="G19">
        <v>2750</v>
      </c>
      <c r="H19" t="s">
        <v>564</v>
      </c>
      <c r="I19" s="128">
        <f>ROWS(H$12:$I19)</f>
        <v>8</v>
      </c>
      <c r="J19" s="128" t="str">
        <f t="shared" si="2"/>
        <v/>
      </c>
      <c r="K19" s="128">
        <f>IFERROR(SMALL($J$12:$J$203,ROWS(J$12:J19)),"")</f>
        <v>104</v>
      </c>
      <c r="L19" s="128"/>
      <c r="Q19" t="s">
        <v>93</v>
      </c>
      <c r="R19" s="290">
        <v>0.04</v>
      </c>
      <c r="S19" s="290">
        <v>1.090909090909091E-2</v>
      </c>
      <c r="T19" s="290">
        <v>0.9490909090909091</v>
      </c>
      <c r="U19" t="s">
        <v>564</v>
      </c>
      <c r="V19" s="128">
        <f>ROWS($I$12:U19)</f>
        <v>8</v>
      </c>
      <c r="W19" s="128" t="str">
        <f t="shared" si="1"/>
        <v/>
      </c>
      <c r="X19" s="128">
        <f>IFERROR(SMALL($J$12:$J$203,ROWS(W$12:W19)),"")</f>
        <v>104</v>
      </c>
      <c r="AC19" s="502"/>
      <c r="AD19" s="503"/>
      <c r="AE19" s="354" t="s">
        <v>97</v>
      </c>
      <c r="AF19" s="692">
        <f>INDEX($C$12:$K$203,$K23,COLUMNS(M23:$M23))</f>
        <v>300</v>
      </c>
      <c r="AG19" s="692">
        <f>INDEX($C$12:$K$203,$K23,COLUMNS($M23:N23))</f>
        <v>110</v>
      </c>
      <c r="AH19" s="692">
        <f>INDEX($C$12:$K$203,$K23,COLUMNS($M23:O23))</f>
        <v>7805</v>
      </c>
      <c r="AI19" s="692">
        <f>INDEX($C$12:$K$203,$K23,COLUMNS($M23:P23))</f>
        <v>1025</v>
      </c>
      <c r="AJ19" s="692">
        <f>INDEX($C$12:$K$203,$K23,COLUMNS($M23:Q23))</f>
        <v>8210</v>
      </c>
      <c r="AK19" s="128"/>
      <c r="AL19" s="128"/>
      <c r="AM19" s="128"/>
      <c r="AN19" s="502"/>
      <c r="AO19" s="503"/>
      <c r="AP19" s="354" t="s">
        <v>97</v>
      </c>
      <c r="AQ19" s="472">
        <f>INDEX($R$12:$T$202,$X23,COLUMNS($Y23:Y23))</f>
        <v>3.6301620172980872E-2</v>
      </c>
      <c r="AR19" s="472">
        <f>INDEX($R$12:$T$202,$X23,COLUMNS($Y23:Z23))</f>
        <v>1.3156291874771592E-2</v>
      </c>
      <c r="AS19" s="472">
        <f>INDEX($R$12:$T$202,$X23,COLUMNS($Y23:AA23))</f>
        <v>0.95054208795224748</v>
      </c>
    </row>
    <row r="20" spans="1:45">
      <c r="A20" t="s">
        <v>579</v>
      </c>
      <c r="B20" t="s">
        <v>94</v>
      </c>
      <c r="C20">
        <v>100</v>
      </c>
      <c r="D20">
        <v>35</v>
      </c>
      <c r="E20">
        <v>2700</v>
      </c>
      <c r="F20">
        <v>370</v>
      </c>
      <c r="G20">
        <v>2835</v>
      </c>
      <c r="H20" t="s">
        <v>564</v>
      </c>
      <c r="I20" s="128">
        <f>ROWS(H$12:$I20)</f>
        <v>9</v>
      </c>
      <c r="J20" s="128" t="str">
        <f t="shared" si="2"/>
        <v/>
      </c>
      <c r="K20" s="128">
        <f>IFERROR(SMALL($J$12:$J$203,ROWS(J$12:J20)),"")</f>
        <v>105</v>
      </c>
      <c r="L20" s="128"/>
      <c r="Q20" t="s">
        <v>94</v>
      </c>
      <c r="R20" s="290">
        <v>3.5273368606701938E-2</v>
      </c>
      <c r="S20" s="290">
        <v>1.2345679012345678E-2</v>
      </c>
      <c r="T20" s="290">
        <v>0.95238095238095233</v>
      </c>
      <c r="U20" t="s">
        <v>564</v>
      </c>
      <c r="V20" s="128">
        <f>ROWS($I$12:U20)</f>
        <v>9</v>
      </c>
      <c r="W20" s="128" t="str">
        <f t="shared" si="1"/>
        <v/>
      </c>
      <c r="X20" s="128">
        <f>IFERROR(SMALL($J$12:$J$203,ROWS(W$12:W20)),"")</f>
        <v>105</v>
      </c>
      <c r="AC20" s="502"/>
      <c r="AD20" s="501" t="s">
        <v>580</v>
      </c>
      <c r="AE20" s="347" t="s">
        <v>92</v>
      </c>
      <c r="AF20" s="691">
        <f>INDEX($C$12:$K$203,$K24,COLUMNS(M24:$M24))</f>
        <v>280</v>
      </c>
      <c r="AG20" s="691">
        <f>INDEX($C$12:$K$203,$K24,COLUMNS($M24:N24))</f>
        <v>105</v>
      </c>
      <c r="AH20" s="691">
        <f>INDEX($C$12:$K$203,$K24,COLUMNS($M24:O24))</f>
        <v>6910</v>
      </c>
      <c r="AI20" s="691">
        <f>INDEX($C$12:$K$203,$K24,COLUMNS($M24:P24))</f>
        <v>1110</v>
      </c>
      <c r="AJ20" s="691">
        <f>INDEX($C$12:$K$203,$K24,COLUMNS($M24:Q24))</f>
        <v>7295</v>
      </c>
      <c r="AK20" s="128"/>
      <c r="AL20" s="128"/>
      <c r="AM20" s="128"/>
      <c r="AN20" s="502"/>
      <c r="AO20" s="500" t="s">
        <v>580</v>
      </c>
      <c r="AP20" s="343" t="s">
        <v>92</v>
      </c>
      <c r="AQ20" s="413">
        <f>INDEX($R$12:$T$202,$X24,COLUMNS($Y24:Y24))</f>
        <v>3.838245373543523E-2</v>
      </c>
      <c r="AR20" s="413">
        <f>INDEX($R$12:$T$202,$X24,COLUMNS($Y24:Z24))</f>
        <v>1.4393420150788211E-2</v>
      </c>
      <c r="AS20" s="413">
        <f>INDEX($R$12:$T$202,$X24,COLUMNS($Y24:AA24))</f>
        <v>0.9472241261137766</v>
      </c>
    </row>
    <row r="21" spans="1:45">
      <c r="A21" t="s">
        <v>581</v>
      </c>
      <c r="B21" t="s">
        <v>95</v>
      </c>
      <c r="C21">
        <v>195</v>
      </c>
      <c r="D21">
        <v>80</v>
      </c>
      <c r="E21">
        <v>3970</v>
      </c>
      <c r="F21">
        <v>610</v>
      </c>
      <c r="G21">
        <v>4245</v>
      </c>
      <c r="H21" t="s">
        <v>564</v>
      </c>
      <c r="I21" s="128">
        <f>ROWS(H$12:$I21)</f>
        <v>10</v>
      </c>
      <c r="J21" s="128" t="str">
        <f t="shared" si="2"/>
        <v/>
      </c>
      <c r="K21" s="128">
        <f>IFERROR(SMALL($J$12:$J$203,ROWS(J$12:J21)),"")</f>
        <v>106</v>
      </c>
      <c r="L21" s="128"/>
      <c r="Q21" t="s">
        <v>95</v>
      </c>
      <c r="R21" s="290">
        <v>4.5936395759717315E-2</v>
      </c>
      <c r="S21" s="290">
        <v>1.884570082449941E-2</v>
      </c>
      <c r="T21" s="290">
        <v>0.93521790341578326</v>
      </c>
      <c r="U21" t="s">
        <v>564</v>
      </c>
      <c r="V21" s="128">
        <f>ROWS($I$12:U21)</f>
        <v>10</v>
      </c>
      <c r="W21" s="128" t="str">
        <f t="shared" si="1"/>
        <v/>
      </c>
      <c r="X21" s="128">
        <f>IFERROR(SMALL($J$12:$J$203,ROWS(W$12:W21)),"")</f>
        <v>106</v>
      </c>
      <c r="AC21" s="502"/>
      <c r="AD21" s="501"/>
      <c r="AE21" s="347" t="s">
        <v>93</v>
      </c>
      <c r="AF21" s="691">
        <f>INDEX($C$12:$K$203,$K25,COLUMNS(M25:$M25))</f>
        <v>300</v>
      </c>
      <c r="AG21" s="691">
        <f>INDEX($C$12:$K$203,$K25,COLUMNS($M25:N25))</f>
        <v>100</v>
      </c>
      <c r="AH21" s="691">
        <f>INDEX($C$12:$K$203,$K25,COLUMNS($M25:O25))</f>
        <v>7185</v>
      </c>
      <c r="AI21" s="691">
        <f>INDEX($C$12:$K$203,$K25,COLUMNS($M25:P25))</f>
        <v>970</v>
      </c>
      <c r="AJ21" s="691">
        <f>INDEX($C$12:$K$203,$K25,COLUMNS($M25:Q25))</f>
        <v>7585</v>
      </c>
      <c r="AK21" s="128"/>
      <c r="AL21" s="128"/>
      <c r="AM21" s="128"/>
      <c r="AN21" s="502"/>
      <c r="AO21" s="501"/>
      <c r="AP21" s="347" t="s">
        <v>93</v>
      </c>
      <c r="AQ21" s="423">
        <f>INDEX($R$12:$T$202,$X25,COLUMNS($Y25:Y25))</f>
        <v>3.9551746868820042E-2</v>
      </c>
      <c r="AR21" s="423">
        <f>INDEX($R$12:$T$202,$X25,COLUMNS($Y25:Z25))</f>
        <v>1.3183915622940013E-2</v>
      </c>
      <c r="AS21" s="423">
        <f>INDEX($R$12:$T$202,$X25,COLUMNS($Y25:AA25))</f>
        <v>0.94726433750823991</v>
      </c>
    </row>
    <row r="22" spans="1:45">
      <c r="A22" t="s">
        <v>582</v>
      </c>
      <c r="B22" t="s">
        <v>96</v>
      </c>
      <c r="C22">
        <v>230</v>
      </c>
      <c r="D22">
        <v>85</v>
      </c>
      <c r="E22">
        <v>3845</v>
      </c>
      <c r="F22">
        <v>780</v>
      </c>
      <c r="G22">
        <v>4155</v>
      </c>
      <c r="H22" t="s">
        <v>564</v>
      </c>
      <c r="I22" s="128">
        <f>ROWS(H$12:$I22)</f>
        <v>11</v>
      </c>
      <c r="J22" s="128" t="str">
        <f t="shared" si="2"/>
        <v/>
      </c>
      <c r="K22" s="128">
        <f>IFERROR(SMALL($J$12:$J$203,ROWS(J$12:J22)),"")</f>
        <v>107</v>
      </c>
      <c r="L22" s="128"/>
      <c r="Q22" t="s">
        <v>96</v>
      </c>
      <c r="R22" s="290">
        <v>5.5354993983152828E-2</v>
      </c>
      <c r="S22" s="290">
        <v>2.0457280385078221E-2</v>
      </c>
      <c r="T22" s="290">
        <v>0.92539109506618533</v>
      </c>
      <c r="U22" t="s">
        <v>564</v>
      </c>
      <c r="V22" s="128">
        <f>ROWS($I$12:U22)</f>
        <v>11</v>
      </c>
      <c r="W22" s="128" t="str">
        <f t="shared" si="1"/>
        <v/>
      </c>
      <c r="X22" s="128">
        <f>IFERROR(SMALL($J$12:$J$203,ROWS(W$12:W22)),"")</f>
        <v>107</v>
      </c>
      <c r="AC22" s="502"/>
      <c r="AD22" s="501"/>
      <c r="AE22" s="347" t="s">
        <v>94</v>
      </c>
      <c r="AF22" s="691">
        <f>INDEX($C$12:$K$203,$K26,COLUMNS(M26:$M26))</f>
        <v>225</v>
      </c>
      <c r="AG22" s="691">
        <f>INDEX($C$12:$K$203,$K26,COLUMNS($M26:N26))</f>
        <v>95</v>
      </c>
      <c r="AH22" s="691">
        <f>INDEX($C$12:$K$203,$K26,COLUMNS($M26:O26))</f>
        <v>7110</v>
      </c>
      <c r="AI22" s="691">
        <f>INDEX($C$12:$K$203,$K26,COLUMNS($M26:P26))</f>
        <v>850</v>
      </c>
      <c r="AJ22" s="691">
        <f>INDEX($C$12:$K$203,$K26,COLUMNS($M26:Q26))</f>
        <v>7430</v>
      </c>
      <c r="AK22" s="128"/>
      <c r="AL22" s="128"/>
      <c r="AM22" s="128"/>
      <c r="AN22" s="502"/>
      <c r="AO22" s="501"/>
      <c r="AP22" s="347" t="s">
        <v>94</v>
      </c>
      <c r="AQ22" s="423">
        <f>INDEX($R$12:$T$202,$X26,COLUMNS($Y26:Y26))</f>
        <v>3.028263795423957E-2</v>
      </c>
      <c r="AR22" s="423">
        <f>INDEX($R$12:$T$202,$X26,COLUMNS($Y26:Z26))</f>
        <v>1.278600269179004E-2</v>
      </c>
      <c r="AS22" s="423">
        <f>INDEX($R$12:$T$202,$X26,COLUMNS($Y26:AA26))</f>
        <v>0.95693135935397045</v>
      </c>
    </row>
    <row r="23" spans="1:45">
      <c r="A23" t="s">
        <v>583</v>
      </c>
      <c r="B23" t="s">
        <v>97</v>
      </c>
      <c r="C23">
        <v>120</v>
      </c>
      <c r="D23">
        <v>45</v>
      </c>
      <c r="E23">
        <v>3880</v>
      </c>
      <c r="F23">
        <v>845</v>
      </c>
      <c r="G23">
        <v>4045</v>
      </c>
      <c r="H23" t="s">
        <v>564</v>
      </c>
      <c r="I23" s="128">
        <f>ROWS(H$12:$I23)</f>
        <v>12</v>
      </c>
      <c r="J23" s="128" t="str">
        <f t="shared" si="2"/>
        <v/>
      </c>
      <c r="K23" s="128">
        <f>IFERROR(SMALL($J$12:$J$203,ROWS(J$12:J23)),"")</f>
        <v>108</v>
      </c>
      <c r="L23" s="128"/>
      <c r="Q23" t="s">
        <v>97</v>
      </c>
      <c r="R23" s="290">
        <v>2.9404497158388929E-2</v>
      </c>
      <c r="S23" s="290">
        <v>1.1613540894489745E-2</v>
      </c>
      <c r="T23" s="290">
        <v>0.95898196194712138</v>
      </c>
      <c r="U23" t="s">
        <v>564</v>
      </c>
      <c r="V23" s="128">
        <f>ROWS($I$12:U23)</f>
        <v>12</v>
      </c>
      <c r="W23" s="128" t="str">
        <f t="shared" si="1"/>
        <v/>
      </c>
      <c r="X23" s="128">
        <f>IFERROR(SMALL($J$12:$J$203,ROWS(W$12:W23)),"")</f>
        <v>108</v>
      </c>
      <c r="AC23" s="502"/>
      <c r="AD23" s="501"/>
      <c r="AE23" s="347" t="s">
        <v>95</v>
      </c>
      <c r="AF23" s="691">
        <f>INDEX($C$12:$K$203,$K27,COLUMNS(M27:$M27))</f>
        <v>225</v>
      </c>
      <c r="AG23" s="691">
        <f>INDEX($C$12:$K$203,$K27,COLUMNS($M27:N27))</f>
        <v>85</v>
      </c>
      <c r="AH23" s="691">
        <f>INDEX($C$12:$K$203,$K27,COLUMNS($M27:O27))</f>
        <v>6280</v>
      </c>
      <c r="AI23" s="691">
        <f>INDEX($C$12:$K$203,$K27,COLUMNS($M27:P27))</f>
        <v>705</v>
      </c>
      <c r="AJ23" s="691">
        <f>INDEX($C$12:$K$203,$K27,COLUMNS($M27:Q27))</f>
        <v>6595</v>
      </c>
      <c r="AK23" s="128"/>
      <c r="AL23" s="128"/>
      <c r="AM23" s="128"/>
      <c r="AN23" s="502"/>
      <c r="AO23" s="501"/>
      <c r="AP23" s="347" t="s">
        <v>95</v>
      </c>
      <c r="AQ23" s="423">
        <f>INDEX($R$12:$T$202,$X27,COLUMNS($Y27:Y27))</f>
        <v>3.4116755117513269E-2</v>
      </c>
      <c r="AR23" s="423">
        <f>INDEX($R$12:$T$202,$X27,COLUMNS($Y27:Z27))</f>
        <v>1.2888551933282789E-2</v>
      </c>
      <c r="AS23" s="423">
        <f>INDEX($R$12:$T$202,$X27,COLUMNS($Y27:AA27))</f>
        <v>0.95223654283548143</v>
      </c>
    </row>
    <row r="24" spans="1:45">
      <c r="A24" t="s">
        <v>238</v>
      </c>
      <c r="B24" t="s">
        <v>92</v>
      </c>
      <c r="C24">
        <v>90</v>
      </c>
      <c r="D24">
        <v>30</v>
      </c>
      <c r="E24">
        <v>2420</v>
      </c>
      <c r="F24">
        <v>385</v>
      </c>
      <c r="G24">
        <v>2540</v>
      </c>
      <c r="H24" t="s">
        <v>564</v>
      </c>
      <c r="I24" s="128">
        <f>ROWS(H$12:$I24)</f>
        <v>13</v>
      </c>
      <c r="J24" s="128" t="str">
        <f t="shared" si="2"/>
        <v/>
      </c>
      <c r="K24" s="128">
        <f>IFERROR(SMALL($J$12:$J$203,ROWS(J$12:J24)),"")</f>
        <v>109</v>
      </c>
      <c r="L24" s="128"/>
      <c r="P24" t="s">
        <v>238</v>
      </c>
      <c r="Q24" t="s">
        <v>92</v>
      </c>
      <c r="R24" s="290">
        <v>3.5433070866141732E-2</v>
      </c>
      <c r="S24" s="290">
        <v>1.1811023622047244E-2</v>
      </c>
      <c r="T24" s="290">
        <v>0.952755905511811</v>
      </c>
      <c r="U24" t="s">
        <v>564</v>
      </c>
      <c r="V24" s="128">
        <f>ROWS($I$12:U24)</f>
        <v>13</v>
      </c>
      <c r="W24" s="128" t="str">
        <f t="shared" si="1"/>
        <v/>
      </c>
      <c r="X24" s="128">
        <f>IFERROR(SMALL($J$12:$J$203,ROWS(W$12:W24)),"")</f>
        <v>109</v>
      </c>
      <c r="AC24" s="502"/>
      <c r="AD24" s="501"/>
      <c r="AE24" s="347" t="s">
        <v>96</v>
      </c>
      <c r="AF24" s="691">
        <f>INDEX($C$12:$K$203,$K28,COLUMNS(M28:$M28))</f>
        <v>280</v>
      </c>
      <c r="AG24" s="691">
        <f>INDEX($C$12:$K$203,$K28,COLUMNS($M28:N28))</f>
        <v>110</v>
      </c>
      <c r="AH24" s="691">
        <f>INDEX($C$12:$K$203,$K28,COLUMNS($M28:O28))</f>
        <v>5625</v>
      </c>
      <c r="AI24" s="691">
        <f>INDEX($C$12:$K$203,$K28,COLUMNS($M28:P28))</f>
        <v>645</v>
      </c>
      <c r="AJ24" s="691">
        <f>INDEX($C$12:$K$203,$K28,COLUMNS($M28:Q28))</f>
        <v>6020</v>
      </c>
      <c r="AK24" s="128"/>
      <c r="AL24" s="128"/>
      <c r="AM24" s="128"/>
      <c r="AN24" s="502"/>
      <c r="AO24" s="501"/>
      <c r="AP24" s="347" t="s">
        <v>96</v>
      </c>
      <c r="AQ24" s="423">
        <f>INDEX($R$12:$T$202,$X28,COLUMNS($Y28:Y28))</f>
        <v>4.6511627906976744E-2</v>
      </c>
      <c r="AR24" s="423">
        <f>INDEX($R$12:$T$202,$X28,COLUMNS($Y28:Z28))</f>
        <v>1.8272425249169437E-2</v>
      </c>
      <c r="AS24" s="423">
        <f>INDEX($R$12:$T$202,$X28,COLUMNS($Y28:AA28))</f>
        <v>0.93438538205980071</v>
      </c>
    </row>
    <row r="25" spans="1:45">
      <c r="A25" t="s">
        <v>584</v>
      </c>
      <c r="B25" t="s">
        <v>93</v>
      </c>
      <c r="C25">
        <v>75</v>
      </c>
      <c r="D25">
        <v>30</v>
      </c>
      <c r="E25">
        <v>2320</v>
      </c>
      <c r="F25">
        <v>320</v>
      </c>
      <c r="G25">
        <v>2425</v>
      </c>
      <c r="H25" t="s">
        <v>564</v>
      </c>
      <c r="I25" s="128">
        <f>ROWS(H$12:$I25)</f>
        <v>14</v>
      </c>
      <c r="J25" s="128" t="str">
        <f t="shared" si="2"/>
        <v/>
      </c>
      <c r="K25" s="128">
        <f>IFERROR(SMALL($J$12:$J$203,ROWS(J$12:J25)),"")</f>
        <v>110</v>
      </c>
      <c r="L25" s="128"/>
      <c r="Q25" t="s">
        <v>93</v>
      </c>
      <c r="R25" s="290">
        <v>3.0927835051546393E-2</v>
      </c>
      <c r="S25" s="290">
        <v>1.2371134020618556E-2</v>
      </c>
      <c r="T25" s="290">
        <v>0.95670103092783509</v>
      </c>
      <c r="U25" t="s">
        <v>564</v>
      </c>
      <c r="V25" s="128">
        <f>ROWS($I$12:U25)</f>
        <v>14</v>
      </c>
      <c r="W25" s="128" t="str">
        <f t="shared" si="1"/>
        <v/>
      </c>
      <c r="X25" s="128">
        <f>IFERROR(SMALL($J$12:$J$203,ROWS(W$12:W25)),"")</f>
        <v>110</v>
      </c>
      <c r="AC25" s="502"/>
      <c r="AD25" s="503"/>
      <c r="AE25" s="354" t="s">
        <v>97</v>
      </c>
      <c r="AF25" s="692">
        <f>INDEX($C$12:$K$203,$K29,COLUMNS(M29:$M29))</f>
        <v>190</v>
      </c>
      <c r="AG25" s="692">
        <f>INDEX($C$12:$K$203,$K29,COLUMNS($M29:N29))</f>
        <v>70</v>
      </c>
      <c r="AH25" s="692">
        <f>INDEX($C$12:$K$203,$K29,COLUMNS($M29:O29))</f>
        <v>5550</v>
      </c>
      <c r="AI25" s="692">
        <f>INDEX($C$12:$K$203,$K29,COLUMNS($M29:P29))</f>
        <v>610</v>
      </c>
      <c r="AJ25" s="692">
        <f>INDEX($C$12:$K$203,$K29,COLUMNS($M29:Q29))</f>
        <v>5810</v>
      </c>
      <c r="AK25" s="128"/>
      <c r="AL25" s="128"/>
      <c r="AM25" s="128"/>
      <c r="AN25" s="502"/>
      <c r="AO25" s="503"/>
      <c r="AP25" s="354" t="s">
        <v>97</v>
      </c>
      <c r="AQ25" s="472">
        <f>INDEX($R$12:$T$202,$X29,COLUMNS($Y29:Y29))</f>
        <v>3.2863041982105989E-2</v>
      </c>
      <c r="AR25" s="472">
        <f>INDEX($R$12:$T$202,$X29,COLUMNS($Y29:Z29))</f>
        <v>1.1871988988300069E-2</v>
      </c>
      <c r="AS25" s="472">
        <f>INDEX($R$12:$T$202,$X29,COLUMNS($Y29:AA29))</f>
        <v>0.9552649690295939</v>
      </c>
    </row>
    <row r="26" spans="1:45">
      <c r="A26" t="s">
        <v>585</v>
      </c>
      <c r="B26" t="s">
        <v>94</v>
      </c>
      <c r="C26">
        <v>85</v>
      </c>
      <c r="D26">
        <v>30</v>
      </c>
      <c r="E26">
        <v>2525</v>
      </c>
      <c r="F26">
        <v>270</v>
      </c>
      <c r="G26">
        <v>2635</v>
      </c>
      <c r="H26" t="s">
        <v>564</v>
      </c>
      <c r="I26" s="128">
        <f>ROWS(H$12:$I26)</f>
        <v>15</v>
      </c>
      <c r="J26" s="128" t="str">
        <f t="shared" si="2"/>
        <v/>
      </c>
      <c r="K26" s="128">
        <f>IFERROR(SMALL($J$12:$J$203,ROWS(J$12:J26)),"")</f>
        <v>111</v>
      </c>
      <c r="L26" s="128"/>
      <c r="Q26" t="s">
        <v>94</v>
      </c>
      <c r="R26" s="290">
        <v>3.2258064516129031E-2</v>
      </c>
      <c r="S26" s="290">
        <v>1.1385199240986717E-2</v>
      </c>
      <c r="T26" s="290">
        <v>0.95825426944971537</v>
      </c>
      <c r="U26" t="s">
        <v>564</v>
      </c>
      <c r="V26" s="128">
        <f>ROWS($I$12:U26)</f>
        <v>15</v>
      </c>
      <c r="W26" s="128" t="str">
        <f t="shared" si="1"/>
        <v/>
      </c>
      <c r="X26" s="128">
        <f>IFERROR(SMALL($J$12:$J$203,ROWS(W$12:W26)),"")</f>
        <v>111</v>
      </c>
      <c r="AC26" s="502"/>
      <c r="AD26" s="500" t="s">
        <v>239</v>
      </c>
      <c r="AE26" s="343" t="s">
        <v>92</v>
      </c>
      <c r="AF26" s="412">
        <f>INDEX($C$12:$K$203,$K30,COLUMNS(M30:$M30))</f>
        <v>290</v>
      </c>
      <c r="AG26" s="412">
        <f>INDEX($C$12:$K$203,$K30,COLUMNS($M30:N30))</f>
        <v>95</v>
      </c>
      <c r="AH26" s="412">
        <f>INDEX($C$12:$K$203,$K30,COLUMNS($M30:O30))</f>
        <v>6580</v>
      </c>
      <c r="AI26" s="412">
        <f>INDEX($C$12:$K$203,$K30,COLUMNS($M30:P30))</f>
        <v>1025</v>
      </c>
      <c r="AJ26" s="412">
        <f>INDEX($C$12:$K$203,$K30,COLUMNS($M30:Q30))</f>
        <v>6960</v>
      </c>
      <c r="AK26" s="128"/>
      <c r="AL26" s="128"/>
      <c r="AM26" s="128"/>
      <c r="AN26" s="502"/>
      <c r="AO26" s="500" t="s">
        <v>239</v>
      </c>
      <c r="AP26" s="504" t="s">
        <v>92</v>
      </c>
      <c r="AQ26" s="413">
        <f>INDEX($R$12:$T$202,$X30,COLUMNS($Y30:Y30))</f>
        <v>4.1666666666666664E-2</v>
      </c>
      <c r="AR26" s="413">
        <f>INDEX($R$12:$T$202,$X30,COLUMNS($Y30:Z30))</f>
        <v>1.3649425287356323E-2</v>
      </c>
      <c r="AS26" s="413">
        <f>INDEX($R$12:$T$202,$X30,COLUMNS($Y30:AA30))</f>
        <v>0.9454022988505747</v>
      </c>
    </row>
    <row r="27" spans="1:45">
      <c r="A27" t="s">
        <v>586</v>
      </c>
      <c r="B27" t="s">
        <v>95</v>
      </c>
      <c r="C27">
        <v>115</v>
      </c>
      <c r="D27">
        <v>40</v>
      </c>
      <c r="E27">
        <v>3060</v>
      </c>
      <c r="F27">
        <v>455</v>
      </c>
      <c r="G27">
        <v>3215</v>
      </c>
      <c r="H27" t="s">
        <v>564</v>
      </c>
      <c r="I27" s="128">
        <f>ROWS(H$12:$I27)</f>
        <v>16</v>
      </c>
      <c r="J27" s="128" t="str">
        <f t="shared" si="2"/>
        <v/>
      </c>
      <c r="K27" s="128">
        <f>IFERROR(SMALL($J$12:$J$203,ROWS(J$12:J27)),"")</f>
        <v>112</v>
      </c>
      <c r="L27" s="128"/>
      <c r="Q27" t="s">
        <v>95</v>
      </c>
      <c r="R27" s="290">
        <v>3.5769828926905133E-2</v>
      </c>
      <c r="S27" s="290">
        <v>1.2441679626749611E-2</v>
      </c>
      <c r="T27" s="290">
        <v>0.95178849144634525</v>
      </c>
      <c r="U27" t="s">
        <v>564</v>
      </c>
      <c r="V27" s="128">
        <f>ROWS($I$12:U27)</f>
        <v>16</v>
      </c>
      <c r="W27" s="128" t="str">
        <f t="shared" si="1"/>
        <v/>
      </c>
      <c r="X27" s="128">
        <f>IFERROR(SMALL($J$12:$J$203,ROWS(W$12:W27)),"")</f>
        <v>112</v>
      </c>
      <c r="AC27" s="502"/>
      <c r="AD27" s="501"/>
      <c r="AE27" s="347" t="s">
        <v>93</v>
      </c>
      <c r="AF27" s="691">
        <f>INDEX($C$12:$K$203,$K31,COLUMNS(M31:$M31))</f>
        <v>290</v>
      </c>
      <c r="AG27" s="691">
        <f>INDEX($C$12:$K$203,$K31,COLUMNS($M31:N31))</f>
        <v>105</v>
      </c>
      <c r="AH27" s="691">
        <f>INDEX($C$12:$K$203,$K31,COLUMNS($M31:O31))</f>
        <v>6815</v>
      </c>
      <c r="AI27" s="691">
        <f>INDEX($C$12:$K$203,$K31,COLUMNS($M31:P31))</f>
        <v>820</v>
      </c>
      <c r="AJ27" s="691">
        <f>INDEX($C$12:$K$203,$K31,COLUMNS($M31:Q31))</f>
        <v>7210</v>
      </c>
      <c r="AK27" s="128"/>
      <c r="AL27" s="128"/>
      <c r="AM27" s="128"/>
      <c r="AN27" s="502"/>
      <c r="AO27" s="501"/>
      <c r="AP27" s="538" t="s">
        <v>93</v>
      </c>
      <c r="AQ27" s="423">
        <f>INDEX($R$12:$T$202,$X31,COLUMNS($Y31:Y31))</f>
        <v>4.0221914008321778E-2</v>
      </c>
      <c r="AR27" s="423">
        <f>INDEX($R$12:$T$202,$X31,COLUMNS($Y31:Z31))</f>
        <v>1.4563106796116505E-2</v>
      </c>
      <c r="AS27" s="423">
        <f>INDEX($R$12:$T$202,$X31,COLUMNS($Y31:AA31))</f>
        <v>0.94521497919556174</v>
      </c>
    </row>
    <row r="28" spans="1:45">
      <c r="A28" t="s">
        <v>587</v>
      </c>
      <c r="B28" t="s">
        <v>96</v>
      </c>
      <c r="C28">
        <v>165</v>
      </c>
      <c r="D28">
        <v>45</v>
      </c>
      <c r="E28">
        <v>3040</v>
      </c>
      <c r="F28">
        <v>475</v>
      </c>
      <c r="G28">
        <v>3250</v>
      </c>
      <c r="H28" t="s">
        <v>564</v>
      </c>
      <c r="I28" s="128">
        <f>ROWS(H$12:$I28)</f>
        <v>17</v>
      </c>
      <c r="J28" s="128" t="str">
        <f t="shared" si="2"/>
        <v/>
      </c>
      <c r="K28" s="128">
        <f>IFERROR(SMALL($J$12:$J$203,ROWS(J$12:J28)),"")</f>
        <v>113</v>
      </c>
      <c r="L28" s="128"/>
      <c r="Q28" t="s">
        <v>96</v>
      </c>
      <c r="R28" s="290">
        <v>5.0769230769230768E-2</v>
      </c>
      <c r="S28" s="290">
        <v>1.3846153846153847E-2</v>
      </c>
      <c r="T28" s="290">
        <v>0.93538461538461537</v>
      </c>
      <c r="U28" t="s">
        <v>564</v>
      </c>
      <c r="V28" s="128">
        <f>ROWS($I$12:U28)</f>
        <v>17</v>
      </c>
      <c r="W28" s="128" t="str">
        <f t="shared" si="1"/>
        <v/>
      </c>
      <c r="X28" s="128">
        <f>IFERROR(SMALL($J$12:$J$203,ROWS(W$12:W28)),"")</f>
        <v>113</v>
      </c>
      <c r="AC28" s="502"/>
      <c r="AD28" s="501"/>
      <c r="AE28" s="347" t="s">
        <v>94</v>
      </c>
      <c r="AF28" s="691">
        <f>INDEX($C$12:$K$203,$K32,COLUMNS(M32:$M32))</f>
        <v>250</v>
      </c>
      <c r="AG28" s="691">
        <f>INDEX($C$12:$K$203,$K32,COLUMNS($M32:N32))</f>
        <v>105</v>
      </c>
      <c r="AH28" s="691">
        <f>INDEX($C$12:$K$203,$K32,COLUMNS($M32:O32))</f>
        <v>6945</v>
      </c>
      <c r="AI28" s="691">
        <f>INDEX($C$12:$K$203,$K32,COLUMNS($M32:P32))</f>
        <v>850</v>
      </c>
      <c r="AJ28" s="691">
        <f>INDEX($C$12:$K$203,$K32,COLUMNS($M32:Q32))</f>
        <v>7305</v>
      </c>
      <c r="AK28" s="128"/>
      <c r="AL28" s="128"/>
      <c r="AM28" s="128"/>
      <c r="AN28" s="502"/>
      <c r="AO28" s="501"/>
      <c r="AP28" s="538" t="s">
        <v>94</v>
      </c>
      <c r="AQ28" s="423">
        <f>INDEX($R$12:$T$202,$X32,COLUMNS($Y32:Y32))</f>
        <v>3.4223134839151265E-2</v>
      </c>
      <c r="AR28" s="423">
        <f>INDEX($R$12:$T$202,$X32,COLUMNS($Y32:Z32))</f>
        <v>1.4373716632443531E-2</v>
      </c>
      <c r="AS28" s="423">
        <f>INDEX($R$12:$T$202,$X32,COLUMNS($Y32:AA32))</f>
        <v>0.95071868583162222</v>
      </c>
    </row>
    <row r="29" spans="1:45">
      <c r="A29" t="s">
        <v>588</v>
      </c>
      <c r="B29" t="s">
        <v>97</v>
      </c>
      <c r="C29">
        <v>75</v>
      </c>
      <c r="D29">
        <v>25</v>
      </c>
      <c r="E29">
        <v>3065</v>
      </c>
      <c r="F29">
        <v>675</v>
      </c>
      <c r="G29">
        <v>3165</v>
      </c>
      <c r="H29" t="s">
        <v>564</v>
      </c>
      <c r="I29" s="128">
        <f>ROWS(H$12:$I29)</f>
        <v>18</v>
      </c>
      <c r="J29" s="128" t="str">
        <f t="shared" si="2"/>
        <v/>
      </c>
      <c r="K29" s="128">
        <f>IFERROR(SMALL($J$12:$J$203,ROWS(J$12:J29)),"")</f>
        <v>114</v>
      </c>
      <c r="L29" s="128"/>
      <c r="Q29" t="s">
        <v>97</v>
      </c>
      <c r="R29" s="290">
        <v>2.3079355042681E-2</v>
      </c>
      <c r="S29" s="290">
        <v>8.5361998103066702E-3</v>
      </c>
      <c r="T29" s="290">
        <v>0.96838444514701238</v>
      </c>
      <c r="U29" t="s">
        <v>564</v>
      </c>
      <c r="V29" s="128">
        <f>ROWS($I$12:U29)</f>
        <v>18</v>
      </c>
      <c r="W29" s="128" t="str">
        <f t="shared" si="1"/>
        <v/>
      </c>
      <c r="X29" s="128">
        <f>IFERROR(SMALL($J$12:$J$203,ROWS(W$12:W29)),"")</f>
        <v>114</v>
      </c>
      <c r="AC29" s="502"/>
      <c r="AD29" s="501"/>
      <c r="AE29" s="347" t="s">
        <v>95</v>
      </c>
      <c r="AF29" s="691">
        <f>INDEX($C$12:$K$203,$K33,COLUMNS(M33:$M33))</f>
        <v>165</v>
      </c>
      <c r="AG29" s="691">
        <f>INDEX($C$12:$K$203,$K33,COLUMNS($M33:N33))</f>
        <v>80</v>
      </c>
      <c r="AH29" s="691">
        <f>INDEX($C$12:$K$203,$K33,COLUMNS($M33:O33))</f>
        <v>4670</v>
      </c>
      <c r="AI29" s="691">
        <f>INDEX($C$12:$K$203,$K33,COLUMNS($M33:P33))</f>
        <v>510</v>
      </c>
      <c r="AJ29" s="691">
        <f>INDEX($C$12:$K$203,$K33,COLUMNS($M33:Q33))</f>
        <v>4915</v>
      </c>
      <c r="AK29" s="128"/>
      <c r="AL29" s="128"/>
      <c r="AM29" s="128"/>
      <c r="AN29" s="502"/>
      <c r="AO29" s="501"/>
      <c r="AP29" s="538" t="s">
        <v>95</v>
      </c>
      <c r="AQ29" s="423">
        <f>INDEX($R$12:$T$202,$X33,COLUMNS($Y33:Y33))</f>
        <v>3.3570701932858597E-2</v>
      </c>
      <c r="AR29" s="423">
        <f>INDEX($R$12:$T$202,$X33,COLUMNS($Y33:Z33))</f>
        <v>1.6276703967446592E-2</v>
      </c>
      <c r="AS29" s="423">
        <f>INDEX($R$12:$T$202,$X33,COLUMNS($Y33:AA33))</f>
        <v>0.95015259409969477</v>
      </c>
    </row>
    <row r="30" spans="1:45">
      <c r="A30" t="s">
        <v>239</v>
      </c>
      <c r="B30" t="s">
        <v>92</v>
      </c>
      <c r="C30">
        <v>90</v>
      </c>
      <c r="D30">
        <v>15</v>
      </c>
      <c r="E30">
        <v>2175</v>
      </c>
      <c r="F30">
        <v>325</v>
      </c>
      <c r="G30">
        <v>2285</v>
      </c>
      <c r="H30" t="s">
        <v>564</v>
      </c>
      <c r="I30" s="128">
        <f>ROWS(H$12:$I30)</f>
        <v>19</v>
      </c>
      <c r="J30" s="128" t="str">
        <f t="shared" si="2"/>
        <v/>
      </c>
      <c r="K30" s="128">
        <f>IFERROR(SMALL($J$12:$J$203,ROWS(J$12:J30)),"")</f>
        <v>115</v>
      </c>
      <c r="L30" s="128"/>
      <c r="P30" t="s">
        <v>239</v>
      </c>
      <c r="Q30" t="s">
        <v>92</v>
      </c>
      <c r="R30" s="290">
        <v>3.9387308533916851E-2</v>
      </c>
      <c r="S30" s="290">
        <v>6.5645514223194746E-3</v>
      </c>
      <c r="T30" s="290">
        <v>0.9518599562363238</v>
      </c>
      <c r="U30" t="s">
        <v>564</v>
      </c>
      <c r="V30" s="128">
        <f>ROWS($I$12:U30)</f>
        <v>19</v>
      </c>
      <c r="W30" s="128" t="str">
        <f t="shared" si="1"/>
        <v/>
      </c>
      <c r="X30" s="128">
        <f>IFERROR(SMALL($J$12:$J$203,ROWS(W$12:W30)),"")</f>
        <v>115</v>
      </c>
      <c r="AC30" s="502"/>
      <c r="AD30" s="501"/>
      <c r="AE30" s="347" t="s">
        <v>96</v>
      </c>
      <c r="AF30" s="691">
        <f>INDEX($C$12:$K$203,$K34,COLUMNS(M34:$M34))</f>
        <v>205</v>
      </c>
      <c r="AG30" s="691">
        <f>INDEX($C$12:$K$203,$K34,COLUMNS($M34:N34))</f>
        <v>75</v>
      </c>
      <c r="AH30" s="691">
        <f>INDEX($C$12:$K$203,$K34,COLUMNS($M34:O34))</f>
        <v>4320</v>
      </c>
      <c r="AI30" s="691">
        <f>INDEX($C$12:$K$203,$K34,COLUMNS($M34:P34))</f>
        <v>435</v>
      </c>
      <c r="AJ30" s="691">
        <f>INDEX($C$12:$K$203,$K34,COLUMNS($M34:Q34))</f>
        <v>4595</v>
      </c>
      <c r="AK30" s="128"/>
      <c r="AL30" s="128"/>
      <c r="AM30" s="128"/>
      <c r="AN30" s="502"/>
      <c r="AO30" s="501"/>
      <c r="AP30" s="538" t="s">
        <v>96</v>
      </c>
      <c r="AQ30" s="423">
        <f>INDEX($R$12:$T$202,$X34,COLUMNS($Y34:Y34))</f>
        <v>4.461371055495103E-2</v>
      </c>
      <c r="AR30" s="423">
        <f>INDEX($R$12:$T$202,$X34,COLUMNS($Y34:Z34))</f>
        <v>1.6322089227421111E-2</v>
      </c>
      <c r="AS30" s="423">
        <f>INDEX($R$12:$T$202,$X34,COLUMNS($Y34:AA34))</f>
        <v>0.94015233949945598</v>
      </c>
    </row>
    <row r="31" spans="1:45">
      <c r="A31" t="s">
        <v>589</v>
      </c>
      <c r="B31" t="s">
        <v>93</v>
      </c>
      <c r="C31">
        <v>90</v>
      </c>
      <c r="D31">
        <v>30</v>
      </c>
      <c r="E31">
        <v>2115</v>
      </c>
      <c r="F31">
        <v>290</v>
      </c>
      <c r="G31">
        <v>2230</v>
      </c>
      <c r="H31" t="s">
        <v>564</v>
      </c>
      <c r="I31" s="128">
        <f>ROWS(H$12:$I31)</f>
        <v>20</v>
      </c>
      <c r="J31" s="128" t="str">
        <f t="shared" si="2"/>
        <v/>
      </c>
      <c r="K31" s="128">
        <f>IFERROR(SMALL($J$12:$J$203,ROWS(J$12:J31)),"")</f>
        <v>116</v>
      </c>
      <c r="L31" s="128"/>
      <c r="Q31" t="s">
        <v>93</v>
      </c>
      <c r="R31" s="290">
        <v>4.0358744394618833E-2</v>
      </c>
      <c r="S31" s="290">
        <v>1.3452914798206279E-2</v>
      </c>
      <c r="T31" s="290">
        <v>0.94843049327354256</v>
      </c>
      <c r="U31" t="s">
        <v>564</v>
      </c>
      <c r="V31" s="128">
        <f>ROWS($I$12:U31)</f>
        <v>20</v>
      </c>
      <c r="W31" s="128" t="str">
        <f t="shared" si="1"/>
        <v/>
      </c>
      <c r="X31" s="128">
        <f>IFERROR(SMALL($J$12:$J$203,ROWS(W$12:W31)),"")</f>
        <v>116</v>
      </c>
      <c r="AC31" s="502"/>
      <c r="AD31" s="503"/>
      <c r="AE31" s="354" t="s">
        <v>97</v>
      </c>
      <c r="AF31" s="692">
        <f>INDEX($C$12:$K$203,$K35,COLUMNS(M35:$M35))</f>
        <v>135</v>
      </c>
      <c r="AG31" s="692">
        <f>INDEX($C$12:$K$203,$K35,COLUMNS($M35:N35))</f>
        <v>45</v>
      </c>
      <c r="AH31" s="692">
        <f>INDEX($C$12:$K$203,$K35,COLUMNS($M35:O35))</f>
        <v>4275</v>
      </c>
      <c r="AI31" s="692">
        <f>INDEX($C$12:$K$203,$K35,COLUMNS($M35:P35))</f>
        <v>500</v>
      </c>
      <c r="AJ31" s="692">
        <f>INDEX($C$12:$K$203,$K35,COLUMNS($M35:Q35))</f>
        <v>4455</v>
      </c>
      <c r="AK31" s="128"/>
      <c r="AL31" s="128"/>
      <c r="AM31" s="128"/>
      <c r="AN31" s="502"/>
      <c r="AO31" s="503"/>
      <c r="AP31" s="354" t="s">
        <v>97</v>
      </c>
      <c r="AQ31" s="472">
        <f>INDEX($R$12:$T$202,$X35,COLUMNS($Y35:Y35))</f>
        <v>3.0513798519183306E-2</v>
      </c>
      <c r="AR31" s="472">
        <f>INDEX($R$12:$T$202,$X35,COLUMNS($Y35:Z35))</f>
        <v>1.009647745120036E-2</v>
      </c>
      <c r="AS31" s="472">
        <f>INDEX($R$12:$T$202,$X35,COLUMNS($Y35:AA35))</f>
        <v>0.95938972402961631</v>
      </c>
    </row>
    <row r="32" spans="1:45">
      <c r="A32" t="s">
        <v>590</v>
      </c>
      <c r="B32" t="s">
        <v>94</v>
      </c>
      <c r="C32">
        <v>70</v>
      </c>
      <c r="D32">
        <v>40</v>
      </c>
      <c r="E32">
        <v>2250</v>
      </c>
      <c r="F32">
        <v>255</v>
      </c>
      <c r="G32">
        <v>2360</v>
      </c>
      <c r="H32" t="s">
        <v>564</v>
      </c>
      <c r="I32" s="128">
        <f>ROWS(H$12:$I32)</f>
        <v>21</v>
      </c>
      <c r="J32" s="128" t="str">
        <f t="shared" si="2"/>
        <v/>
      </c>
      <c r="K32" s="128">
        <f>IFERROR(SMALL($J$12:$J$203,ROWS(J$12:J32)),"")</f>
        <v>117</v>
      </c>
      <c r="L32" s="128"/>
      <c r="Q32" t="s">
        <v>94</v>
      </c>
      <c r="R32" s="290">
        <v>2.9661016949152543E-2</v>
      </c>
      <c r="S32" s="290">
        <v>1.6949152542372881E-2</v>
      </c>
      <c r="T32" s="290">
        <v>0.95338983050847459</v>
      </c>
      <c r="U32" t="s">
        <v>564</v>
      </c>
      <c r="V32" s="128">
        <f>ROWS($I$12:U32)</f>
        <v>21</v>
      </c>
      <c r="W32" s="128" t="str">
        <f t="shared" si="1"/>
        <v/>
      </c>
      <c r="X32" s="128">
        <f>IFERROR(SMALL($J$12:$J$203,ROWS(W$12:W32)),"")</f>
        <v>117</v>
      </c>
      <c r="AC32" s="502"/>
      <c r="AD32" s="501" t="s">
        <v>591</v>
      </c>
      <c r="AE32" s="347" t="s">
        <v>92</v>
      </c>
      <c r="AF32" s="691">
        <f>INDEX($C$12:$K$203,$K36,COLUMNS(M36:$M36))</f>
        <v>230</v>
      </c>
      <c r="AG32" s="691">
        <f>INDEX($C$12:$K$203,$K36,COLUMNS($M36:N36))</f>
        <v>70</v>
      </c>
      <c r="AH32" s="691">
        <f>INDEX($C$12:$K$203,$K36,COLUMNS($M36:O36))</f>
        <v>5450</v>
      </c>
      <c r="AI32" s="691">
        <f>INDEX($C$12:$K$203,$K36,COLUMNS($M36:P36))</f>
        <v>860</v>
      </c>
      <c r="AJ32" s="691">
        <f>INDEX($C$12:$K$203,$K36,COLUMNS($M36:Q36))</f>
        <v>5750</v>
      </c>
      <c r="AK32" s="128"/>
      <c r="AL32" s="128"/>
      <c r="AM32" s="128"/>
      <c r="AN32" s="502"/>
      <c r="AO32" s="500" t="s">
        <v>591</v>
      </c>
      <c r="AP32" s="343" t="s">
        <v>92</v>
      </c>
      <c r="AQ32" s="413">
        <f>INDEX($R$12:$T$202,$X36,COLUMNS($Y36:Y36))</f>
        <v>0.04</v>
      </c>
      <c r="AR32" s="413">
        <f>INDEX($R$12:$T$202,$X36,COLUMNS($Y36:Z36))</f>
        <v>1.2173913043478261E-2</v>
      </c>
      <c r="AS32" s="413">
        <f>INDEX($R$12:$T$202,$X36,COLUMNS($Y36:AA36))</f>
        <v>0.94782608695652171</v>
      </c>
    </row>
    <row r="33" spans="1:45">
      <c r="A33" t="s">
        <v>592</v>
      </c>
      <c r="B33" t="s">
        <v>95</v>
      </c>
      <c r="C33">
        <v>105</v>
      </c>
      <c r="D33">
        <v>30</v>
      </c>
      <c r="E33">
        <v>2750</v>
      </c>
      <c r="F33">
        <v>365</v>
      </c>
      <c r="G33">
        <v>2885</v>
      </c>
      <c r="H33" t="s">
        <v>564</v>
      </c>
      <c r="I33" s="128">
        <f>ROWS(H$12:$I33)</f>
        <v>22</v>
      </c>
      <c r="J33" s="128" t="str">
        <f t="shared" si="2"/>
        <v/>
      </c>
      <c r="K33" s="128">
        <f>IFERROR(SMALL($J$12:$J$203,ROWS(J$12:J33)),"")</f>
        <v>118</v>
      </c>
      <c r="L33" s="128"/>
      <c r="Q33" t="s">
        <v>95</v>
      </c>
      <c r="R33" s="290">
        <v>3.6395147313691506E-2</v>
      </c>
      <c r="S33" s="290">
        <v>1.0398613518197574E-2</v>
      </c>
      <c r="T33" s="290">
        <v>0.95320623916811087</v>
      </c>
      <c r="U33" t="s">
        <v>564</v>
      </c>
      <c r="V33" s="128">
        <f>ROWS($I$12:U33)</f>
        <v>22</v>
      </c>
      <c r="W33" s="128" t="str">
        <f t="shared" si="1"/>
        <v/>
      </c>
      <c r="X33" s="128">
        <f>IFERROR(SMALL($J$12:$J$203,ROWS(W$12:W33)),"")</f>
        <v>118</v>
      </c>
      <c r="AC33" s="502"/>
      <c r="AD33" s="501"/>
      <c r="AE33" s="347" t="s">
        <v>93</v>
      </c>
      <c r="AF33" s="691">
        <f>INDEX($C$12:$K$203,$K37,COLUMNS(M37:$M37))</f>
        <v>225</v>
      </c>
      <c r="AG33" s="691">
        <f>INDEX($C$12:$K$203,$K37,COLUMNS($M37:N37))</f>
        <v>60</v>
      </c>
      <c r="AH33" s="691">
        <f>INDEX($C$12:$K$203,$K37,COLUMNS($M37:O37))</f>
        <v>5610</v>
      </c>
      <c r="AI33" s="691">
        <f>INDEX($C$12:$K$203,$K37,COLUMNS($M37:P37))</f>
        <v>665</v>
      </c>
      <c r="AJ33" s="691">
        <f>INDEX($C$12:$K$203,$K37,COLUMNS($M37:Q37))</f>
        <v>5895</v>
      </c>
      <c r="AK33" s="128"/>
      <c r="AL33" s="128"/>
      <c r="AM33" s="128"/>
      <c r="AN33" s="502"/>
      <c r="AO33" s="501"/>
      <c r="AP33" s="347" t="s">
        <v>93</v>
      </c>
      <c r="AQ33" s="423">
        <f>INDEX($R$12:$T$202,$X37,COLUMNS($Y37:Y37))</f>
        <v>3.8167938931297711E-2</v>
      </c>
      <c r="AR33" s="423">
        <f>INDEX($R$12:$T$202,$X37,COLUMNS($Y37:Z37))</f>
        <v>1.0178117048346057E-2</v>
      </c>
      <c r="AS33" s="423">
        <f>INDEX($R$12:$T$202,$X37,COLUMNS($Y37:AA37))</f>
        <v>0.95165394402035619</v>
      </c>
    </row>
    <row r="34" spans="1:45">
      <c r="A34" t="s">
        <v>593</v>
      </c>
      <c r="B34" t="s">
        <v>96</v>
      </c>
      <c r="C34">
        <v>125</v>
      </c>
      <c r="D34">
        <v>45</v>
      </c>
      <c r="E34">
        <v>2570</v>
      </c>
      <c r="F34">
        <v>385</v>
      </c>
      <c r="G34">
        <v>2740</v>
      </c>
      <c r="H34" t="s">
        <v>564</v>
      </c>
      <c r="I34" s="128">
        <f>ROWS(H$12:$I34)</f>
        <v>23</v>
      </c>
      <c r="J34" s="128" t="str">
        <f t="shared" si="2"/>
        <v/>
      </c>
      <c r="K34" s="128">
        <f>IFERROR(SMALL($J$12:$J$203,ROWS(J$12:J34)),"")</f>
        <v>119</v>
      </c>
      <c r="L34" s="128"/>
      <c r="Q34" t="s">
        <v>96</v>
      </c>
      <c r="R34" s="290">
        <v>4.5620437956204379E-2</v>
      </c>
      <c r="S34" s="290">
        <v>1.6423357664233577E-2</v>
      </c>
      <c r="T34" s="290">
        <v>0.93795620437956206</v>
      </c>
      <c r="U34" t="s">
        <v>564</v>
      </c>
      <c r="V34" s="128">
        <f>ROWS($I$12:U34)</f>
        <v>23</v>
      </c>
      <c r="W34" s="128" t="str">
        <f t="shared" si="1"/>
        <v/>
      </c>
      <c r="X34" s="128">
        <f>IFERROR(SMALL($J$12:$J$203,ROWS(W$12:W34)),"")</f>
        <v>119</v>
      </c>
      <c r="AC34" s="502"/>
      <c r="AD34" s="501"/>
      <c r="AE34" s="347" t="s">
        <v>94</v>
      </c>
      <c r="AF34" s="691">
        <f>INDEX($C$12:$K$203,$K38,COLUMNS(M38:$M38))</f>
        <v>190</v>
      </c>
      <c r="AG34" s="691">
        <f>INDEX($C$12:$K$203,$K38,COLUMNS($M38:N38))</f>
        <v>85</v>
      </c>
      <c r="AH34" s="691">
        <f>INDEX($C$12:$K$203,$K38,COLUMNS($M38:O38))</f>
        <v>5650</v>
      </c>
      <c r="AI34" s="691">
        <f>INDEX($C$12:$K$203,$K38,COLUMNS($M38:P38))</f>
        <v>625</v>
      </c>
      <c r="AJ34" s="691">
        <f>INDEX($C$12:$K$203,$K38,COLUMNS($M38:Q38))</f>
        <v>5925</v>
      </c>
      <c r="AK34" s="128"/>
      <c r="AL34" s="128"/>
      <c r="AM34" s="128"/>
      <c r="AN34" s="502"/>
      <c r="AO34" s="501"/>
      <c r="AP34" s="347" t="s">
        <v>94</v>
      </c>
      <c r="AQ34" s="423">
        <f>INDEX($R$12:$T$202,$X38,COLUMNS($Y38:Y38))</f>
        <v>3.2067510548523206E-2</v>
      </c>
      <c r="AR34" s="423">
        <f>INDEX($R$12:$T$202,$X38,COLUMNS($Y38:Z38))</f>
        <v>1.4345991561181435E-2</v>
      </c>
      <c r="AS34" s="423">
        <f>INDEX($R$12:$T$202,$X38,COLUMNS($Y38:AA38))</f>
        <v>0.95358649789029537</v>
      </c>
    </row>
    <row r="35" spans="1:45">
      <c r="A35" t="s">
        <v>594</v>
      </c>
      <c r="B35" t="s">
        <v>97</v>
      </c>
      <c r="C35">
        <v>65</v>
      </c>
      <c r="D35">
        <v>15</v>
      </c>
      <c r="E35">
        <v>2700</v>
      </c>
      <c r="F35">
        <v>535</v>
      </c>
      <c r="G35">
        <v>2780</v>
      </c>
      <c r="H35" t="s">
        <v>564</v>
      </c>
      <c r="I35" s="128">
        <f>ROWS(H$12:$I35)</f>
        <v>24</v>
      </c>
      <c r="J35" s="128" t="str">
        <f t="shared" si="2"/>
        <v/>
      </c>
      <c r="K35" s="128">
        <f>IFERROR(SMALL($J$12:$J$203,ROWS(J$12:J35)),"")</f>
        <v>120</v>
      </c>
      <c r="L35" s="128"/>
      <c r="Q35" t="s">
        <v>97</v>
      </c>
      <c r="R35" s="290">
        <v>2.4083393242271746E-2</v>
      </c>
      <c r="S35" s="290">
        <v>5.3918044572250183E-3</v>
      </c>
      <c r="T35" s="290">
        <v>0.9705248023005032</v>
      </c>
      <c r="U35" t="s">
        <v>564</v>
      </c>
      <c r="V35" s="128">
        <f>ROWS($I$12:U35)</f>
        <v>24</v>
      </c>
      <c r="W35" s="128" t="str">
        <f t="shared" si="1"/>
        <v/>
      </c>
      <c r="X35" s="128">
        <f>IFERROR(SMALL($J$12:$J$203,ROWS(W$12:W35)),"")</f>
        <v>120</v>
      </c>
      <c r="AC35" s="502"/>
      <c r="AD35" s="501"/>
      <c r="AE35" s="347" t="s">
        <v>95</v>
      </c>
      <c r="AF35" s="691">
        <f>INDEX($C$12:$K$203,$K39,COLUMNS(M39:$M39))</f>
        <v>110</v>
      </c>
      <c r="AG35" s="691">
        <f>INDEX($C$12:$K$203,$K39,COLUMNS($M39:N39))</f>
        <v>45</v>
      </c>
      <c r="AH35" s="691">
        <f>INDEX($C$12:$K$203,$K39,COLUMNS($M39:O39))</f>
        <v>3635</v>
      </c>
      <c r="AI35" s="691">
        <f>INDEX($C$12:$K$203,$K39,COLUMNS($M39:P39))</f>
        <v>415</v>
      </c>
      <c r="AJ35" s="691">
        <f>INDEX($C$12:$K$203,$K39,COLUMNS($M39:Q39))</f>
        <v>3790</v>
      </c>
      <c r="AK35" s="128"/>
      <c r="AL35" s="128"/>
      <c r="AM35" s="128"/>
      <c r="AN35" s="502"/>
      <c r="AO35" s="501"/>
      <c r="AP35" s="347" t="s">
        <v>95</v>
      </c>
      <c r="AQ35" s="423">
        <f>INDEX($R$12:$T$202,$X39,COLUMNS($Y39:Y39))</f>
        <v>2.9023746701846966E-2</v>
      </c>
      <c r="AR35" s="423">
        <f>INDEX($R$12:$T$202,$X39,COLUMNS($Y39:Z39))</f>
        <v>1.1873350923482849E-2</v>
      </c>
      <c r="AS35" s="423">
        <f>INDEX($R$12:$T$202,$X39,COLUMNS($Y39:AA39))</f>
        <v>0.95910290237467022</v>
      </c>
    </row>
    <row r="36" spans="1:45">
      <c r="A36" t="s">
        <v>240</v>
      </c>
      <c r="B36" t="s">
        <v>92</v>
      </c>
      <c r="C36">
        <v>95</v>
      </c>
      <c r="D36">
        <v>20</v>
      </c>
      <c r="E36">
        <v>2110</v>
      </c>
      <c r="F36">
        <v>335</v>
      </c>
      <c r="G36">
        <v>2225</v>
      </c>
      <c r="H36" t="s">
        <v>564</v>
      </c>
      <c r="I36" s="128">
        <f>ROWS(H$12:$I36)</f>
        <v>25</v>
      </c>
      <c r="J36" s="128" t="str">
        <f t="shared" si="2"/>
        <v/>
      </c>
      <c r="K36" s="128">
        <f>IFERROR(SMALL($J$12:$J$203,ROWS(J$12:J36)),"")</f>
        <v>121</v>
      </c>
      <c r="L36" s="128"/>
      <c r="P36" t="s">
        <v>240</v>
      </c>
      <c r="Q36" t="s">
        <v>92</v>
      </c>
      <c r="R36" s="290">
        <v>4.2696629213483148E-2</v>
      </c>
      <c r="S36" s="290">
        <v>8.988764044943821E-3</v>
      </c>
      <c r="T36" s="290">
        <v>0.94831460674157309</v>
      </c>
      <c r="U36" t="s">
        <v>564</v>
      </c>
      <c r="V36" s="128">
        <f>ROWS($I$12:U36)</f>
        <v>25</v>
      </c>
      <c r="W36" s="128" t="str">
        <f t="shared" si="1"/>
        <v/>
      </c>
      <c r="X36" s="128">
        <f>IFERROR(SMALL($J$12:$J$203,ROWS(W$12:W36)),"")</f>
        <v>121</v>
      </c>
      <c r="AC36" s="502"/>
      <c r="AD36" s="501"/>
      <c r="AE36" s="347" t="s">
        <v>96</v>
      </c>
      <c r="AF36" s="691">
        <f>INDEX($C$12:$K$203,$K40,COLUMNS(M40:$M40))</f>
        <v>135</v>
      </c>
      <c r="AG36" s="691">
        <f>INDEX($C$12:$K$203,$K40,COLUMNS($M40:N40))</f>
        <v>50</v>
      </c>
      <c r="AH36" s="691">
        <f>INDEX($C$12:$K$203,$K40,COLUMNS($M40:O40))</f>
        <v>3305</v>
      </c>
      <c r="AI36" s="691">
        <f>INDEX($C$12:$K$203,$K40,COLUMNS($M40:P40))</f>
        <v>295</v>
      </c>
      <c r="AJ36" s="691">
        <f>INDEX($C$12:$K$203,$K40,COLUMNS($M40:Q40))</f>
        <v>3490</v>
      </c>
      <c r="AK36" s="128"/>
      <c r="AL36" s="128"/>
      <c r="AM36" s="128"/>
      <c r="AN36" s="502"/>
      <c r="AO36" s="501"/>
      <c r="AP36" s="347" t="s">
        <v>96</v>
      </c>
      <c r="AQ36" s="423">
        <f>INDEX($R$12:$T$202,$X40,COLUMNS($Y40:Y40))</f>
        <v>3.8681948424068767E-2</v>
      </c>
      <c r="AR36" s="423">
        <f>INDEX($R$12:$T$202,$X40,COLUMNS($Y40:Z40))</f>
        <v>1.4326647564469915E-2</v>
      </c>
      <c r="AS36" s="423">
        <f>INDEX($R$12:$T$202,$X40,COLUMNS($Y40:AA40))</f>
        <v>0.94699140401146131</v>
      </c>
    </row>
    <row r="37" spans="1:45">
      <c r="A37" t="s">
        <v>595</v>
      </c>
      <c r="B37" t="s">
        <v>93</v>
      </c>
      <c r="C37">
        <v>60</v>
      </c>
      <c r="D37">
        <v>25</v>
      </c>
      <c r="E37">
        <v>2015</v>
      </c>
      <c r="F37">
        <v>270</v>
      </c>
      <c r="G37">
        <v>2100</v>
      </c>
      <c r="H37" t="s">
        <v>564</v>
      </c>
      <c r="I37" s="128">
        <f>ROWS(H$12:$I37)</f>
        <v>26</v>
      </c>
      <c r="J37" s="128" t="str">
        <f t="shared" si="2"/>
        <v/>
      </c>
      <c r="K37" s="128">
        <f>IFERROR(SMALL($J$12:$J$203,ROWS(J$12:J37)),"")</f>
        <v>122</v>
      </c>
      <c r="L37" s="128"/>
      <c r="Q37" t="s">
        <v>93</v>
      </c>
      <c r="R37" s="290">
        <v>2.8571428571428571E-2</v>
      </c>
      <c r="S37" s="290">
        <v>1.1904761904761904E-2</v>
      </c>
      <c r="T37" s="290">
        <v>0.95952380952380956</v>
      </c>
      <c r="U37" t="s">
        <v>564</v>
      </c>
      <c r="V37" s="128">
        <f>ROWS($I$12:U37)</f>
        <v>26</v>
      </c>
      <c r="W37" s="128" t="str">
        <f t="shared" si="1"/>
        <v/>
      </c>
      <c r="X37" s="128">
        <f>IFERROR(SMALL($J$12:$J$203,ROWS(W$12:W37)),"")</f>
        <v>122</v>
      </c>
      <c r="AC37" s="502"/>
      <c r="AD37" s="503"/>
      <c r="AE37" s="354" t="s">
        <v>97</v>
      </c>
      <c r="AF37" s="692">
        <f>INDEX($C$12:$K$203,$K41,COLUMNS(M41:$M41))</f>
        <v>90</v>
      </c>
      <c r="AG37" s="692">
        <f>INDEX($C$12:$K$203,$K41,COLUMNS($M41:N41))</f>
        <v>30</v>
      </c>
      <c r="AH37" s="692">
        <f>INDEX($C$12:$K$203,$K41,COLUMNS($M41:O41))</f>
        <v>3315</v>
      </c>
      <c r="AI37" s="692">
        <f>INDEX($C$12:$K$203,$K41,COLUMNS($M41:P41))</f>
        <v>395</v>
      </c>
      <c r="AJ37" s="692">
        <f>INDEX($C$12:$K$203,$K41,COLUMNS($M41:Q41))</f>
        <v>3435</v>
      </c>
      <c r="AK37" s="128"/>
      <c r="AL37" s="128"/>
      <c r="AM37" s="128"/>
      <c r="AN37" s="502"/>
      <c r="AO37" s="503"/>
      <c r="AP37" s="354" t="s">
        <v>97</v>
      </c>
      <c r="AQ37" s="472">
        <f>INDEX($R$12:$T$202,$X41,COLUMNS($Y41:Y41))</f>
        <v>2.5611175785797437E-2</v>
      </c>
      <c r="AR37" s="472">
        <f>INDEX($R$12:$T$202,$X41,COLUMNS($Y41:Z41))</f>
        <v>9.0221187427240983E-3</v>
      </c>
      <c r="AS37" s="472">
        <f>INDEX($R$12:$T$202,$X41,COLUMNS($Y41:AA41))</f>
        <v>0.96536670547147851</v>
      </c>
    </row>
    <row r="38" spans="1:45">
      <c r="A38" t="s">
        <v>596</v>
      </c>
      <c r="B38" t="s">
        <v>94</v>
      </c>
      <c r="C38">
        <v>65</v>
      </c>
      <c r="D38">
        <v>30</v>
      </c>
      <c r="E38">
        <v>1870</v>
      </c>
      <c r="F38">
        <v>245</v>
      </c>
      <c r="G38">
        <v>1965</v>
      </c>
      <c r="H38" t="s">
        <v>564</v>
      </c>
      <c r="I38" s="128">
        <f>ROWS(H$12:$I38)</f>
        <v>27</v>
      </c>
      <c r="J38" s="128" t="str">
        <f t="shared" si="2"/>
        <v/>
      </c>
      <c r="K38" s="128">
        <f>IFERROR(SMALL($J$12:$J$203,ROWS(J$12:J38)),"")</f>
        <v>123</v>
      </c>
      <c r="L38" s="128"/>
      <c r="Q38" t="s">
        <v>94</v>
      </c>
      <c r="R38" s="290">
        <v>3.3078880407124679E-2</v>
      </c>
      <c r="S38" s="290">
        <v>1.5267175572519083E-2</v>
      </c>
      <c r="T38" s="290">
        <v>0.95165394402035619</v>
      </c>
      <c r="U38" t="s">
        <v>564</v>
      </c>
      <c r="V38" s="128">
        <f>ROWS($I$12:U38)</f>
        <v>27</v>
      </c>
      <c r="W38" s="128" t="str">
        <f t="shared" si="1"/>
        <v/>
      </c>
      <c r="X38" s="128">
        <f>IFERROR(SMALL($J$12:$J$203,ROWS(W$12:W38)),"")</f>
        <v>123</v>
      </c>
      <c r="AC38" s="403"/>
      <c r="AD38" s="500" t="s">
        <v>597</v>
      </c>
      <c r="AE38" s="343" t="s">
        <v>92</v>
      </c>
      <c r="AF38" s="412">
        <f>INDEX($C$12:$K$203,$K42,COLUMNS(M42:$M42))</f>
        <v>115</v>
      </c>
      <c r="AG38" s="412">
        <f>INDEX($C$12:$K$203,$K42,COLUMNS($M42:N42))</f>
        <v>35</v>
      </c>
      <c r="AH38" s="412">
        <f>INDEX($C$12:$K$203,$K42,COLUMNS($M42:O42))</f>
        <v>3215</v>
      </c>
      <c r="AI38" s="412">
        <f>INDEX($C$12:$K$203,$K42,COLUMNS($M42:P42))</f>
        <v>505</v>
      </c>
      <c r="AJ38" s="412">
        <f>INDEX($C$12:$K$203,$K42,COLUMNS($M42:Q42))</f>
        <v>3365</v>
      </c>
      <c r="AK38" s="128"/>
      <c r="AL38" s="128"/>
      <c r="AM38" s="128"/>
      <c r="AN38" s="403"/>
      <c r="AO38" s="500" t="s">
        <v>597</v>
      </c>
      <c r="AP38" s="504" t="s">
        <v>92</v>
      </c>
      <c r="AQ38" s="413">
        <f>INDEX($R$12:$T$202,$X42,COLUMNS($Y42:Y42))</f>
        <v>3.4175334323922731E-2</v>
      </c>
      <c r="AR38" s="413">
        <f>INDEX($R$12:$T$202,$X42,COLUMNS($Y42:Z42))</f>
        <v>1.0401188707280832E-2</v>
      </c>
      <c r="AS38" s="413">
        <f>INDEX($R$12:$T$202,$X42,COLUMNS($Y42:AA42))</f>
        <v>0.95542347696879648</v>
      </c>
    </row>
    <row r="39" spans="1:45">
      <c r="A39" t="s">
        <v>598</v>
      </c>
      <c r="B39" t="s">
        <v>95</v>
      </c>
      <c r="C39">
        <v>85</v>
      </c>
      <c r="D39">
        <v>30</v>
      </c>
      <c r="E39">
        <v>2405</v>
      </c>
      <c r="F39">
        <v>355</v>
      </c>
      <c r="G39">
        <v>2520</v>
      </c>
      <c r="H39" t="s">
        <v>564</v>
      </c>
      <c r="I39" s="128">
        <f>ROWS(H$12:$I39)</f>
        <v>28</v>
      </c>
      <c r="J39" s="128" t="str">
        <f t="shared" si="2"/>
        <v/>
      </c>
      <c r="K39" s="128">
        <f>IFERROR(SMALL($J$12:$J$203,ROWS(J$12:J39)),"")</f>
        <v>124</v>
      </c>
      <c r="L39" s="128"/>
      <c r="Q39" t="s">
        <v>95</v>
      </c>
      <c r="R39" s="290">
        <v>3.3730158730158728E-2</v>
      </c>
      <c r="S39" s="290">
        <v>1.1904761904761904E-2</v>
      </c>
      <c r="T39" s="290">
        <v>0.95436507936507942</v>
      </c>
      <c r="U39" t="s">
        <v>564</v>
      </c>
      <c r="V39" s="128">
        <f>ROWS($I$12:U39)</f>
        <v>28</v>
      </c>
      <c r="W39" s="128" t="str">
        <f t="shared" si="1"/>
        <v/>
      </c>
      <c r="X39" s="128">
        <f>IFERROR(SMALL($J$12:$J$203,ROWS(W$12:W39)),"")</f>
        <v>124</v>
      </c>
      <c r="AC39" s="403"/>
      <c r="AD39" s="501"/>
      <c r="AE39" s="347" t="s">
        <v>93</v>
      </c>
      <c r="AF39" s="691">
        <f>INDEX($C$12:$K$203,$K43,COLUMNS(M43:$M43))</f>
        <v>120</v>
      </c>
      <c r="AG39" s="691">
        <f>INDEX($C$12:$K$203,$K43,COLUMNS($M43:N43))</f>
        <v>50</v>
      </c>
      <c r="AH39" s="691">
        <f>INDEX($C$12:$K$203,$K43,COLUMNS($M43:O43))</f>
        <v>3040</v>
      </c>
      <c r="AI39" s="691">
        <f>INDEX($C$12:$K$203,$K43,COLUMNS($M43:P43))</f>
        <v>415</v>
      </c>
      <c r="AJ39" s="691">
        <f>INDEX($C$12:$K$203,$K43,COLUMNS($M43:Q43))</f>
        <v>3210</v>
      </c>
      <c r="AK39" s="128"/>
      <c r="AL39" s="128"/>
      <c r="AM39" s="128"/>
      <c r="AN39" s="403"/>
      <c r="AO39" s="501"/>
      <c r="AP39" s="538" t="s">
        <v>93</v>
      </c>
      <c r="AQ39" s="423">
        <f>INDEX($R$12:$T$202,$X43,COLUMNS($Y43:Y43))</f>
        <v>3.7383177570093455E-2</v>
      </c>
      <c r="AR39" s="423">
        <f>INDEX($R$12:$T$202,$X43,COLUMNS($Y43:Z43))</f>
        <v>1.5576323987538941E-2</v>
      </c>
      <c r="AS39" s="423">
        <f>INDEX($R$12:$T$202,$X43,COLUMNS($Y43:AA43))</f>
        <v>0.9470404984423676</v>
      </c>
    </row>
    <row r="40" spans="1:45">
      <c r="A40" t="s">
        <v>599</v>
      </c>
      <c r="B40" t="s">
        <v>96</v>
      </c>
      <c r="C40">
        <v>125</v>
      </c>
      <c r="D40">
        <v>25</v>
      </c>
      <c r="E40">
        <v>2320</v>
      </c>
      <c r="F40">
        <v>315</v>
      </c>
      <c r="G40">
        <v>2465</v>
      </c>
      <c r="H40" t="s">
        <v>564</v>
      </c>
      <c r="I40" s="128">
        <f>ROWS(H$12:$I40)</f>
        <v>29</v>
      </c>
      <c r="J40" s="128" t="str">
        <f t="shared" si="2"/>
        <v/>
      </c>
      <c r="K40" s="128">
        <f>IFERROR(SMALL($J$12:$J$203,ROWS(J$12:J40)),"")</f>
        <v>125</v>
      </c>
      <c r="L40" s="128"/>
      <c r="Q40" t="s">
        <v>96</v>
      </c>
      <c r="R40" s="290">
        <v>5.0709939148073022E-2</v>
      </c>
      <c r="S40" s="290">
        <v>1.0141987829614604E-2</v>
      </c>
      <c r="T40" s="290">
        <v>0.94117647058823528</v>
      </c>
      <c r="U40" t="s">
        <v>564</v>
      </c>
      <c r="V40" s="128">
        <f>ROWS($I$12:U40)</f>
        <v>29</v>
      </c>
      <c r="W40" s="128" t="str">
        <f t="shared" si="1"/>
        <v/>
      </c>
      <c r="X40" s="128">
        <f>IFERROR(SMALL($J$12:$J$203,ROWS(W$12:W40)),"")</f>
        <v>125</v>
      </c>
      <c r="AC40" s="403"/>
      <c r="AD40" s="501"/>
      <c r="AE40" s="347" t="s">
        <v>94</v>
      </c>
      <c r="AF40" s="691">
        <f>INDEX($C$12:$K$203,$K44,COLUMNS(M44:$M44))</f>
        <v>120</v>
      </c>
      <c r="AG40" s="691">
        <f>INDEX($C$12:$K$203,$K44,COLUMNS($M44:N44))</f>
        <v>45</v>
      </c>
      <c r="AH40" s="691">
        <f>INDEX($C$12:$K$203,$K44,COLUMNS($M44:O44))</f>
        <v>3295</v>
      </c>
      <c r="AI40" s="691">
        <f>INDEX($C$12:$K$203,$K44,COLUMNS($M44:P44))</f>
        <v>410</v>
      </c>
      <c r="AJ40" s="691">
        <f>INDEX($C$12:$K$203,$K44,COLUMNS($M44:Q44))</f>
        <v>3460</v>
      </c>
      <c r="AK40" s="128"/>
      <c r="AL40" s="128"/>
      <c r="AM40" s="128"/>
      <c r="AN40" s="403"/>
      <c r="AO40" s="501"/>
      <c r="AP40" s="538" t="s">
        <v>94</v>
      </c>
      <c r="AQ40" s="423">
        <f>INDEX($R$12:$T$202,$X44,COLUMNS($Y44:Y44))</f>
        <v>3.4682080924855488E-2</v>
      </c>
      <c r="AR40" s="423">
        <f>INDEX($R$12:$T$202,$X44,COLUMNS($Y44:Z44))</f>
        <v>1.300578034682081E-2</v>
      </c>
      <c r="AS40" s="423">
        <f>INDEX($R$12:$T$202,$X44,COLUMNS($Y44:AA44))</f>
        <v>0.95231213872832365</v>
      </c>
    </row>
    <row r="41" spans="1:45">
      <c r="A41" t="s">
        <v>600</v>
      </c>
      <c r="B41" t="s">
        <v>97</v>
      </c>
      <c r="C41">
        <v>55</v>
      </c>
      <c r="D41">
        <v>15</v>
      </c>
      <c r="E41">
        <v>2395</v>
      </c>
      <c r="F41">
        <v>465</v>
      </c>
      <c r="G41">
        <v>2460</v>
      </c>
      <c r="H41" t="s">
        <v>564</v>
      </c>
      <c r="I41" s="128">
        <f>ROWS(H$12:$I41)</f>
        <v>30</v>
      </c>
      <c r="J41" s="128" t="str">
        <f t="shared" si="2"/>
        <v/>
      </c>
      <c r="K41" s="128">
        <f>IFERROR(SMALL($J$12:$J$203,ROWS(J$12:J41)),"")</f>
        <v>126</v>
      </c>
      <c r="L41" s="128"/>
      <c r="Q41" t="s">
        <v>97</v>
      </c>
      <c r="R41" s="290">
        <v>2.1535960991466884E-2</v>
      </c>
      <c r="S41" s="290">
        <v>5.6887444128403087E-3</v>
      </c>
      <c r="T41" s="290">
        <v>0.97277529459569279</v>
      </c>
      <c r="U41" t="s">
        <v>564</v>
      </c>
      <c r="V41" s="128">
        <f>ROWS($I$12:U41)</f>
        <v>30</v>
      </c>
      <c r="W41" s="128" t="str">
        <f t="shared" si="1"/>
        <v/>
      </c>
      <c r="X41" s="128">
        <f>IFERROR(SMALL($J$12:$J$203,ROWS(W$12:W41)),"")</f>
        <v>126</v>
      </c>
      <c r="AC41" s="403"/>
      <c r="AD41" s="501"/>
      <c r="AE41" s="347" t="s">
        <v>95</v>
      </c>
      <c r="AF41" s="691">
        <f>INDEX($C$12:$K$203,$K45,COLUMNS(M45:$M45))</f>
        <v>80</v>
      </c>
      <c r="AG41" s="691">
        <f>INDEX($C$12:$K$203,$K45,COLUMNS($M45:N45))</f>
        <v>30</v>
      </c>
      <c r="AH41" s="691">
        <f>INDEX($C$12:$K$203,$K45,COLUMNS($M45:O45))</f>
        <v>2695</v>
      </c>
      <c r="AI41" s="691">
        <f>INDEX($C$12:$K$203,$K45,COLUMNS($M45:P45))</f>
        <v>270</v>
      </c>
      <c r="AJ41" s="691">
        <f>INDEX($C$12:$K$203,$K45,COLUMNS($M45:Q45))</f>
        <v>2805</v>
      </c>
      <c r="AK41" s="128"/>
      <c r="AL41" s="128"/>
      <c r="AM41" s="128"/>
      <c r="AN41" s="403"/>
      <c r="AO41" s="501"/>
      <c r="AP41" s="538" t="s">
        <v>95</v>
      </c>
      <c r="AQ41" s="423">
        <f>INDEX($R$12:$T$202,$X45,COLUMNS($Y45:Y45))</f>
        <v>2.8520499108734401E-2</v>
      </c>
      <c r="AR41" s="423">
        <f>INDEX($R$12:$T$202,$X45,COLUMNS($Y45:Z45))</f>
        <v>1.06951871657754E-2</v>
      </c>
      <c r="AS41" s="423">
        <f>INDEX($R$12:$T$202,$X45,COLUMNS($Y45:AA45))</f>
        <v>0.96078431372549022</v>
      </c>
    </row>
    <row r="42" spans="1:45">
      <c r="A42" t="s">
        <v>241</v>
      </c>
      <c r="B42" t="s">
        <v>92</v>
      </c>
      <c r="C42">
        <v>70</v>
      </c>
      <c r="D42">
        <v>25</v>
      </c>
      <c r="E42">
        <v>1840</v>
      </c>
      <c r="F42">
        <v>315</v>
      </c>
      <c r="G42">
        <v>1940</v>
      </c>
      <c r="H42" t="s">
        <v>564</v>
      </c>
      <c r="I42" s="128">
        <f>ROWS(H$12:$I42)</f>
        <v>31</v>
      </c>
      <c r="J42" s="128" t="str">
        <f t="shared" si="2"/>
        <v/>
      </c>
      <c r="K42" s="128">
        <f>IFERROR(SMALL($J$12:$J$203,ROWS(J$12:J42)),"")</f>
        <v>127</v>
      </c>
      <c r="L42" s="128"/>
      <c r="P42" t="s">
        <v>241</v>
      </c>
      <c r="Q42" t="s">
        <v>92</v>
      </c>
      <c r="R42" s="290">
        <v>3.608247422680412E-2</v>
      </c>
      <c r="S42" s="290">
        <v>1.2886597938144329E-2</v>
      </c>
      <c r="T42" s="290">
        <v>0.94845360824742264</v>
      </c>
      <c r="U42" t="s">
        <v>564</v>
      </c>
      <c r="V42" s="128">
        <f>ROWS($I$12:U42)</f>
        <v>31</v>
      </c>
      <c r="W42" s="128" t="str">
        <f t="shared" si="1"/>
        <v/>
      </c>
      <c r="X42" s="128">
        <f>IFERROR(SMALL($J$12:$J$203,ROWS(W$12:W42)),"")</f>
        <v>127</v>
      </c>
      <c r="AC42" s="403"/>
      <c r="AD42" s="501"/>
      <c r="AE42" s="347" t="s">
        <v>96</v>
      </c>
      <c r="AF42" s="691">
        <f>INDEX($C$12:$K$203,$K46,COLUMNS(M46:$M46))</f>
        <v>105</v>
      </c>
      <c r="AG42" s="691">
        <f>INDEX($C$12:$K$203,$K46,COLUMNS($M46:N46))</f>
        <v>30</v>
      </c>
      <c r="AH42" s="691">
        <f>INDEX($C$12:$K$203,$K46,COLUMNS($M46:O46))</f>
        <v>2560</v>
      </c>
      <c r="AI42" s="691">
        <f>INDEX($C$12:$K$203,$K46,COLUMNS($M46:P46))</f>
        <v>230</v>
      </c>
      <c r="AJ42" s="691">
        <f>INDEX($C$12:$K$203,$K46,COLUMNS($M46:Q46))</f>
        <v>2695</v>
      </c>
      <c r="AK42" s="128"/>
      <c r="AL42" s="128"/>
      <c r="AM42" s="128"/>
      <c r="AN42" s="403"/>
      <c r="AO42" s="501"/>
      <c r="AP42" s="538" t="s">
        <v>96</v>
      </c>
      <c r="AQ42" s="423">
        <f>INDEX($R$12:$T$202,$X46,COLUMNS($Y46:Y46))</f>
        <v>3.896103896103896E-2</v>
      </c>
      <c r="AR42" s="423">
        <f>INDEX($R$12:$T$202,$X46,COLUMNS($Y46:Z46))</f>
        <v>1.1131725417439703E-2</v>
      </c>
      <c r="AS42" s="423">
        <f>INDEX($R$12:$T$202,$X46,COLUMNS($Y46:AA46))</f>
        <v>0.94990723562152135</v>
      </c>
    </row>
    <row r="43" spans="1:45">
      <c r="A43" t="s">
        <v>601</v>
      </c>
      <c r="B43" t="s">
        <v>93</v>
      </c>
      <c r="C43">
        <v>60</v>
      </c>
      <c r="D43">
        <v>25</v>
      </c>
      <c r="E43">
        <v>1770</v>
      </c>
      <c r="F43">
        <v>230</v>
      </c>
      <c r="G43">
        <v>1855</v>
      </c>
      <c r="H43" t="s">
        <v>564</v>
      </c>
      <c r="I43" s="128">
        <f>ROWS(H$12:$I43)</f>
        <v>32</v>
      </c>
      <c r="J43" s="128" t="str">
        <f t="shared" si="2"/>
        <v/>
      </c>
      <c r="K43" s="128">
        <f>IFERROR(SMALL($J$12:$J$203,ROWS(J$12:J43)),"")</f>
        <v>128</v>
      </c>
      <c r="L43" s="128"/>
      <c r="Q43" t="s">
        <v>93</v>
      </c>
      <c r="R43" s="290">
        <v>3.2345013477088951E-2</v>
      </c>
      <c r="S43" s="290">
        <v>1.3477088948787063E-2</v>
      </c>
      <c r="T43" s="290">
        <v>0.95417789757412397</v>
      </c>
      <c r="U43" t="s">
        <v>564</v>
      </c>
      <c r="V43" s="128">
        <f>ROWS($I$12:U43)</f>
        <v>32</v>
      </c>
      <c r="W43" s="128" t="str">
        <f t="shared" si="1"/>
        <v/>
      </c>
      <c r="X43" s="128">
        <f>IFERROR(SMALL($J$12:$J$203,ROWS(W$12:W43)),"")</f>
        <v>128</v>
      </c>
      <c r="AC43" s="405"/>
      <c r="AD43" s="503"/>
      <c r="AE43" s="354" t="s">
        <v>97</v>
      </c>
      <c r="AF43" s="692">
        <f>INDEX($C$12:$K$203,$K47,COLUMNS(M47:$M47))</f>
        <v>50</v>
      </c>
      <c r="AG43" s="692">
        <f>INDEX($C$12:$K$203,$K47,COLUMNS($M47:N47))</f>
        <v>20</v>
      </c>
      <c r="AH43" s="692">
        <f>INDEX($C$12:$K$203,$K47,COLUMNS($M47:O47))</f>
        <v>2550</v>
      </c>
      <c r="AI43" s="692">
        <f>INDEX($C$12:$K$203,$K47,COLUMNS($M47:P47))</f>
        <v>305</v>
      </c>
      <c r="AJ43" s="692">
        <f>INDEX($C$12:$K$203,$K47,COLUMNS($M47:Q47))</f>
        <v>2620</v>
      </c>
      <c r="AK43" s="128"/>
      <c r="AL43" s="128"/>
      <c r="AM43" s="128"/>
      <c r="AN43" s="405"/>
      <c r="AO43" s="503"/>
      <c r="AP43" s="354" t="s">
        <v>97</v>
      </c>
      <c r="AQ43" s="472">
        <f>INDEX($R$12:$T$202,$X47,COLUMNS($Y47:Y47))</f>
        <v>1.9069412662090009E-2</v>
      </c>
      <c r="AR43" s="472">
        <f>INDEX($R$12:$T$202,$X47,COLUMNS($Y47:Z47))</f>
        <v>8.3905415713196041E-3</v>
      </c>
      <c r="AS43" s="472">
        <f>INDEX($R$12:$T$202,$X47,COLUMNS($Y47:AA47))</f>
        <v>0.97254004576659037</v>
      </c>
    </row>
    <row r="44" spans="1:45">
      <c r="A44" t="s">
        <v>602</v>
      </c>
      <c r="B44" t="s">
        <v>94</v>
      </c>
      <c r="C44">
        <v>60</v>
      </c>
      <c r="D44">
        <v>15</v>
      </c>
      <c r="E44">
        <v>1835</v>
      </c>
      <c r="F44">
        <v>235</v>
      </c>
      <c r="G44">
        <v>1910</v>
      </c>
      <c r="H44" t="s">
        <v>564</v>
      </c>
      <c r="I44" s="128">
        <f>ROWS(H$12:$I44)</f>
        <v>33</v>
      </c>
      <c r="J44" s="128" t="str">
        <f t="shared" si="2"/>
        <v/>
      </c>
      <c r="K44" s="128">
        <f>IFERROR(SMALL($J$12:$J$203,ROWS(J$12:J44)),"")</f>
        <v>129</v>
      </c>
      <c r="L44" s="128"/>
      <c r="Q44" t="s">
        <v>94</v>
      </c>
      <c r="R44" s="290">
        <v>3.1413612565445025E-2</v>
      </c>
      <c r="S44" s="290">
        <v>7.8534031413612562E-3</v>
      </c>
      <c r="T44" s="290">
        <v>0.96073298429319376</v>
      </c>
      <c r="U44" t="s">
        <v>564</v>
      </c>
      <c r="V44" s="128">
        <f>ROWS($I$12:U44)</f>
        <v>33</v>
      </c>
      <c r="W44" s="128" t="str">
        <f t="shared" si="1"/>
        <v/>
      </c>
      <c r="X44" s="128">
        <f>IFERROR(SMALL($J$12:$J$203,ROWS(W$12:W44)),"")</f>
        <v>129</v>
      </c>
      <c r="AC44" s="500" t="s">
        <v>305</v>
      </c>
      <c r="AD44" s="500" t="s">
        <v>246</v>
      </c>
      <c r="AE44" s="343" t="s">
        <v>92</v>
      </c>
      <c r="AF44" s="412">
        <f>INDEX($C$12:$K$203,$K48,COLUMNS(M48:$M48))</f>
        <v>620</v>
      </c>
      <c r="AG44" s="412">
        <f>INDEX($C$12:$K$203,$K48,COLUMNS($M48:N48))</f>
        <v>195</v>
      </c>
      <c r="AH44" s="412">
        <f>INDEX($C$12:$K$203,$K48,COLUMNS($M48:O48))</f>
        <v>14655</v>
      </c>
      <c r="AI44" s="412">
        <f>INDEX($C$12:$K$203,$K48,COLUMNS($M48:P48))</f>
        <v>2360</v>
      </c>
      <c r="AJ44" s="412">
        <f>INDEX($C$12:$K$203,$K48,COLUMNS($M48:Q48))</f>
        <v>15470</v>
      </c>
      <c r="AK44" s="128"/>
      <c r="AL44" s="128"/>
      <c r="AM44" s="128"/>
      <c r="AN44" s="500" t="s">
        <v>305</v>
      </c>
      <c r="AO44" s="500" t="s">
        <v>246</v>
      </c>
      <c r="AP44" s="343" t="s">
        <v>92</v>
      </c>
      <c r="AQ44" s="413">
        <f>INDEX($R$12:$T$202,$X48,COLUMNS($Y48:Y48))</f>
        <v>4.0077569489334199E-2</v>
      </c>
      <c r="AR44" s="413">
        <f>INDEX($R$12:$T$202,$X48,COLUMNS($Y48:Z48))</f>
        <v>1.2605042016806723E-2</v>
      </c>
      <c r="AS44" s="413">
        <f>INDEX($R$12:$T$202,$X48,COLUMNS($Y48:AA48))</f>
        <v>0.94731738849385905</v>
      </c>
    </row>
    <row r="45" spans="1:45">
      <c r="A45" t="s">
        <v>603</v>
      </c>
      <c r="B45" t="s">
        <v>95</v>
      </c>
      <c r="C45">
        <v>70</v>
      </c>
      <c r="D45">
        <v>30</v>
      </c>
      <c r="E45">
        <v>2335</v>
      </c>
      <c r="F45">
        <v>325</v>
      </c>
      <c r="G45">
        <v>2435</v>
      </c>
      <c r="H45" t="s">
        <v>564</v>
      </c>
      <c r="I45" s="128">
        <f>ROWS(H$12:$I45)</f>
        <v>34</v>
      </c>
      <c r="J45" s="128" t="str">
        <f t="shared" si="2"/>
        <v/>
      </c>
      <c r="K45" s="128">
        <f>IFERROR(SMALL($J$12:$J$203,ROWS(J$12:J45)),"")</f>
        <v>130</v>
      </c>
      <c r="L45" s="128"/>
      <c r="Q45" t="s">
        <v>95</v>
      </c>
      <c r="R45" s="290">
        <v>2.8747433264887063E-2</v>
      </c>
      <c r="S45" s="290">
        <v>1.2320328542094456E-2</v>
      </c>
      <c r="T45" s="290">
        <v>0.95893223819301843</v>
      </c>
      <c r="U45" t="s">
        <v>564</v>
      </c>
      <c r="V45" s="128">
        <f>ROWS($I$12:U45)</f>
        <v>34</v>
      </c>
      <c r="W45" s="128" t="str">
        <f t="shared" si="1"/>
        <v/>
      </c>
      <c r="X45" s="128">
        <f>IFERROR(SMALL($J$12:$J$203,ROWS(W$12:W45)),"")</f>
        <v>130</v>
      </c>
      <c r="AC45" s="501"/>
      <c r="AD45" s="501"/>
      <c r="AE45" s="347" t="s">
        <v>93</v>
      </c>
      <c r="AF45" s="691">
        <f>INDEX($C$12:$K$203,$K49,COLUMNS(M49:$M49))</f>
        <v>625</v>
      </c>
      <c r="AG45" s="691">
        <f>INDEX($C$12:$K$203,$K49,COLUMNS($M49:N49))</f>
        <v>195</v>
      </c>
      <c r="AH45" s="691">
        <f>INDEX($C$12:$K$203,$K49,COLUMNS($M49:O49))</f>
        <v>15190</v>
      </c>
      <c r="AI45" s="691">
        <f>INDEX($C$12:$K$203,$K49,COLUMNS($M49:P49))</f>
        <v>1950</v>
      </c>
      <c r="AJ45" s="691">
        <f>INDEX($C$12:$K$203,$K49,COLUMNS($M49:Q49))</f>
        <v>16010</v>
      </c>
      <c r="AK45" s="128"/>
      <c r="AL45" s="128"/>
      <c r="AM45" s="128"/>
      <c r="AN45" s="501"/>
      <c r="AO45" s="501"/>
      <c r="AP45" s="347" t="s">
        <v>93</v>
      </c>
      <c r="AQ45" s="423">
        <f>INDEX($R$12:$T$202,$X49,COLUMNS($Y49:Y49))</f>
        <v>3.9038101186758274E-2</v>
      </c>
      <c r="AR45" s="423">
        <f>INDEX($R$12:$T$202,$X49,COLUMNS($Y49:Z49))</f>
        <v>1.2179887570268583E-2</v>
      </c>
      <c r="AS45" s="423">
        <f>INDEX($R$12:$T$202,$X49,COLUMNS($Y49:AA49))</f>
        <v>0.94878201124297312</v>
      </c>
    </row>
    <row r="46" spans="1:45">
      <c r="A46" t="s">
        <v>604</v>
      </c>
      <c r="B46" t="s">
        <v>96</v>
      </c>
      <c r="C46">
        <v>105</v>
      </c>
      <c r="D46">
        <v>25</v>
      </c>
      <c r="E46">
        <v>2230</v>
      </c>
      <c r="F46">
        <v>310</v>
      </c>
      <c r="G46">
        <v>2360</v>
      </c>
      <c r="H46" t="s">
        <v>564</v>
      </c>
      <c r="I46" s="128">
        <f>ROWS(H$12:$I46)</f>
        <v>35</v>
      </c>
      <c r="J46" s="128" t="str">
        <f t="shared" si="2"/>
        <v/>
      </c>
      <c r="K46" s="128">
        <f>IFERROR(SMALL($J$12:$J$203,ROWS(J$12:J46)),"")</f>
        <v>131</v>
      </c>
      <c r="L46" s="128"/>
      <c r="Q46" t="s">
        <v>96</v>
      </c>
      <c r="R46" s="290">
        <v>4.4491525423728813E-2</v>
      </c>
      <c r="S46" s="290">
        <v>1.059322033898305E-2</v>
      </c>
      <c r="T46" s="290">
        <v>0.94491525423728817</v>
      </c>
      <c r="U46" t="s">
        <v>564</v>
      </c>
      <c r="V46" s="128">
        <f>ROWS($I$12:U46)</f>
        <v>35</v>
      </c>
      <c r="W46" s="128" t="str">
        <f t="shared" si="1"/>
        <v/>
      </c>
      <c r="X46" s="128">
        <f>IFERROR(SMALL($J$12:$J$203,ROWS(W$12:W46)),"")</f>
        <v>131</v>
      </c>
      <c r="AC46" s="501"/>
      <c r="AD46" s="501"/>
      <c r="AE46" s="347" t="s">
        <v>94</v>
      </c>
      <c r="AF46" s="691">
        <f>INDEX($C$12:$K$203,$K50,COLUMNS(M50:$M50))</f>
        <v>505</v>
      </c>
      <c r="AG46" s="691">
        <f>INDEX($C$12:$K$203,$K50,COLUMNS($M50:N50))</f>
        <v>235</v>
      </c>
      <c r="AH46" s="691">
        <f>INDEX($C$12:$K$203,$K50,COLUMNS($M50:O50))</f>
        <v>15390</v>
      </c>
      <c r="AI46" s="691">
        <f>INDEX($C$12:$K$203,$K50,COLUMNS($M50:P50))</f>
        <v>1890</v>
      </c>
      <c r="AJ46" s="691">
        <f>INDEX($C$12:$K$203,$K50,COLUMNS($M50:Q50))</f>
        <v>16130</v>
      </c>
      <c r="AK46" s="128"/>
      <c r="AL46" s="128"/>
      <c r="AM46" s="128"/>
      <c r="AN46" s="501"/>
      <c r="AO46" s="501"/>
      <c r="AP46" s="347" t="s">
        <v>94</v>
      </c>
      <c r="AQ46" s="423">
        <f>INDEX($R$12:$T$202,$X50,COLUMNS($Y50:Y50))</f>
        <v>3.1308121512709237E-2</v>
      </c>
      <c r="AR46" s="423">
        <f>INDEX($R$12:$T$202,$X50,COLUMNS($Y50:Z50))</f>
        <v>1.4569125852448853E-2</v>
      </c>
      <c r="AS46" s="423">
        <f>INDEX($R$12:$T$202,$X50,COLUMNS($Y50:AA50))</f>
        <v>0.95412275263484192</v>
      </c>
    </row>
    <row r="47" spans="1:45">
      <c r="A47" t="s">
        <v>605</v>
      </c>
      <c r="B47" t="s">
        <v>97</v>
      </c>
      <c r="C47">
        <v>35</v>
      </c>
      <c r="D47">
        <v>10</v>
      </c>
      <c r="E47">
        <v>2280</v>
      </c>
      <c r="F47">
        <v>425</v>
      </c>
      <c r="G47">
        <v>2330</v>
      </c>
      <c r="H47" t="s">
        <v>564</v>
      </c>
      <c r="I47" s="128">
        <f>ROWS(H$12:$I47)</f>
        <v>36</v>
      </c>
      <c r="J47" s="128" t="str">
        <f t="shared" si="2"/>
        <v/>
      </c>
      <c r="K47" s="128">
        <f>IFERROR(SMALL($J$12:$J$203,ROWS(J$12:J47)),"")</f>
        <v>132</v>
      </c>
      <c r="L47" s="128"/>
      <c r="Q47" t="s">
        <v>97</v>
      </c>
      <c r="R47" s="290">
        <v>1.5450643776824034E-2</v>
      </c>
      <c r="S47" s="290">
        <v>5.1502145922746783E-3</v>
      </c>
      <c r="T47" s="290">
        <v>0.97939914163090125</v>
      </c>
      <c r="U47" t="s">
        <v>564</v>
      </c>
      <c r="V47" s="128">
        <f>ROWS($I$12:U47)</f>
        <v>36</v>
      </c>
      <c r="W47" s="128" t="str">
        <f t="shared" si="1"/>
        <v/>
      </c>
      <c r="X47" s="128">
        <f>IFERROR(SMALL($J$12:$J$203,ROWS(W$12:W47)),"")</f>
        <v>132</v>
      </c>
      <c r="AC47" s="501"/>
      <c r="AD47" s="501"/>
      <c r="AE47" s="347" t="s">
        <v>95</v>
      </c>
      <c r="AF47" s="691">
        <f>INDEX($C$12:$K$203,$K51,COLUMNS(M51:$M51))</f>
        <v>485</v>
      </c>
      <c r="AG47" s="691">
        <f>INDEX($C$12:$K$203,$K51,COLUMNS($M51:N51))</f>
        <v>115</v>
      </c>
      <c r="AH47" s="691">
        <f>INDEX($C$12:$K$203,$K51,COLUMNS($M51:O51))</f>
        <v>11740</v>
      </c>
      <c r="AI47" s="691">
        <f>INDEX($C$12:$K$203,$K51,COLUMNS($M51:P51))</f>
        <v>1410</v>
      </c>
      <c r="AJ47" s="691">
        <f>INDEX($C$12:$K$203,$K51,COLUMNS($M51:Q51))</f>
        <v>12340</v>
      </c>
      <c r="AK47" s="128"/>
      <c r="AL47" s="128"/>
      <c r="AM47" s="128"/>
      <c r="AN47" s="501"/>
      <c r="AO47" s="501"/>
      <c r="AP47" s="347" t="s">
        <v>95</v>
      </c>
      <c r="AQ47" s="423">
        <f>INDEX($R$12:$T$202,$X51,COLUMNS($Y51:Y51))</f>
        <v>3.9303079416531606E-2</v>
      </c>
      <c r="AR47" s="423">
        <f>INDEX($R$12:$T$202,$X51,COLUMNS($Y51:Z51))</f>
        <v>9.3192868719611018E-3</v>
      </c>
      <c r="AS47" s="423">
        <f>INDEX($R$12:$T$202,$X51,COLUMNS($Y51:AA51))</f>
        <v>0.9513776337115073</v>
      </c>
    </row>
    <row r="48" spans="1:45">
      <c r="A48" t="s">
        <v>606</v>
      </c>
      <c r="B48" t="s">
        <v>92</v>
      </c>
      <c r="C48">
        <v>225</v>
      </c>
      <c r="D48">
        <v>70</v>
      </c>
      <c r="E48">
        <v>5450</v>
      </c>
      <c r="F48">
        <v>855</v>
      </c>
      <c r="G48">
        <v>5745</v>
      </c>
      <c r="H48" t="s">
        <v>564</v>
      </c>
      <c r="I48" s="128">
        <f>ROWS(H$12:$I48)</f>
        <v>37</v>
      </c>
      <c r="J48" s="128" t="str">
        <f t="shared" si="2"/>
        <v/>
      </c>
      <c r="K48" s="128">
        <f>IFERROR(SMALL($J$12:$J$203,ROWS(J$12:J48)),"")</f>
        <v>133</v>
      </c>
      <c r="L48" s="128"/>
      <c r="P48" t="s">
        <v>606</v>
      </c>
      <c r="Q48" t="s">
        <v>92</v>
      </c>
      <c r="R48" s="290">
        <v>3.91644908616188E-2</v>
      </c>
      <c r="S48" s="290">
        <v>1.2184508268059183E-2</v>
      </c>
      <c r="T48" s="290">
        <v>0.94865100087032206</v>
      </c>
      <c r="U48" t="s">
        <v>564</v>
      </c>
      <c r="V48" s="128">
        <f>ROWS($I$12:U48)</f>
        <v>37</v>
      </c>
      <c r="W48" s="128" t="str">
        <f t="shared" si="1"/>
        <v/>
      </c>
      <c r="X48" s="128">
        <f>IFERROR(SMALL($J$12:$J$203,ROWS(W$12:W48)),"")</f>
        <v>133</v>
      </c>
      <c r="AC48" s="501"/>
      <c r="AD48" s="501"/>
      <c r="AE48" s="347" t="s">
        <v>96</v>
      </c>
      <c r="AF48" s="691">
        <f>INDEX($C$12:$K$203,$K52,COLUMNS(M52:$M52))</f>
        <v>620</v>
      </c>
      <c r="AG48" s="691">
        <f>INDEX($C$12:$K$203,$K52,COLUMNS($M52:N52))</f>
        <v>125</v>
      </c>
      <c r="AH48" s="691">
        <f>INDEX($C$12:$K$203,$K52,COLUMNS($M52:O52))</f>
        <v>10210</v>
      </c>
      <c r="AI48" s="691">
        <f>INDEX($C$12:$K$203,$K52,COLUMNS($M52:P52))</f>
        <v>1180</v>
      </c>
      <c r="AJ48" s="691">
        <f>INDEX($C$12:$K$203,$K52,COLUMNS($M52:Q52))</f>
        <v>10955</v>
      </c>
      <c r="AK48" s="128"/>
      <c r="AL48" s="128"/>
      <c r="AM48" s="128"/>
      <c r="AN48" s="501"/>
      <c r="AO48" s="501"/>
      <c r="AP48" s="347" t="s">
        <v>96</v>
      </c>
      <c r="AQ48" s="423">
        <f>INDEX($R$12:$T$202,$X52,COLUMNS($Y52:Y52))</f>
        <v>5.6595162026471933E-2</v>
      </c>
      <c r="AR48" s="423">
        <f>INDEX($R$12:$T$202,$X52,COLUMNS($Y52:Z52))</f>
        <v>1.1410314924691922E-2</v>
      </c>
      <c r="AS48" s="423">
        <f>INDEX($R$12:$T$202,$X52,COLUMNS($Y52:AA52))</f>
        <v>0.93199452304883612</v>
      </c>
    </row>
    <row r="49" spans="1:45">
      <c r="A49" t="s">
        <v>606</v>
      </c>
      <c r="B49" t="s">
        <v>93</v>
      </c>
      <c r="C49">
        <v>185</v>
      </c>
      <c r="D49">
        <v>60</v>
      </c>
      <c r="E49">
        <v>4935</v>
      </c>
      <c r="F49">
        <v>715</v>
      </c>
      <c r="G49">
        <v>5180</v>
      </c>
      <c r="H49" t="s">
        <v>564</v>
      </c>
      <c r="I49" s="128">
        <f>ROWS(H$12:$I49)</f>
        <v>38</v>
      </c>
      <c r="J49" s="128" t="str">
        <f t="shared" si="2"/>
        <v/>
      </c>
      <c r="K49" s="128">
        <f>IFERROR(SMALL($J$12:$J$203,ROWS(J$12:J49)),"")</f>
        <v>134</v>
      </c>
      <c r="L49" s="128"/>
      <c r="Q49" t="s">
        <v>93</v>
      </c>
      <c r="R49" s="290">
        <v>3.5714285714285712E-2</v>
      </c>
      <c r="S49" s="290">
        <v>1.1583011583011582E-2</v>
      </c>
      <c r="T49" s="290">
        <v>0.95270270270270274</v>
      </c>
      <c r="U49" t="s">
        <v>564</v>
      </c>
      <c r="V49" s="128">
        <f>ROWS($I$12:U49)</f>
        <v>38</v>
      </c>
      <c r="W49" s="128" t="str">
        <f t="shared" si="1"/>
        <v/>
      </c>
      <c r="X49" s="128">
        <f>IFERROR(SMALL($J$12:$J$203,ROWS(W$12:W49)),"")</f>
        <v>134</v>
      </c>
      <c r="AC49" s="501"/>
      <c r="AD49" s="503"/>
      <c r="AE49" s="354" t="s">
        <v>97</v>
      </c>
      <c r="AF49" s="692">
        <f>INDEX($C$12:$K$203,$K53,COLUMNS(M53:$M53))</f>
        <v>360</v>
      </c>
      <c r="AG49" s="692">
        <f>INDEX($C$12:$K$203,$K53,COLUMNS($M53:N53))</f>
        <v>50</v>
      </c>
      <c r="AH49" s="692">
        <f>INDEX($C$12:$K$203,$K53,COLUMNS($M53:O53))</f>
        <v>10070</v>
      </c>
      <c r="AI49" s="692">
        <f>INDEX($C$12:$K$203,$K53,COLUMNS($M53:P53))</f>
        <v>1215</v>
      </c>
      <c r="AJ49" s="692">
        <f>INDEX($C$12:$K$203,$K53,COLUMNS($M53:Q53))</f>
        <v>10480</v>
      </c>
      <c r="AK49" s="128"/>
      <c r="AL49" s="128"/>
      <c r="AM49" s="128"/>
      <c r="AN49" s="501"/>
      <c r="AO49" s="503"/>
      <c r="AP49" s="354" t="s">
        <v>97</v>
      </c>
      <c r="AQ49" s="472">
        <f>INDEX($R$12:$T$202,$X53,COLUMNS($Y53:Y53))</f>
        <v>3.4354423131978243E-2</v>
      </c>
      <c r="AR49" s="472">
        <f>INDEX($R$12:$T$202,$X53,COLUMNS($Y53:Z53))</f>
        <v>4.7714476572191999E-3</v>
      </c>
      <c r="AS49" s="472">
        <f>INDEX($R$12:$T$202,$X53,COLUMNS($Y53:AA53))</f>
        <v>0.96087412921080251</v>
      </c>
    </row>
    <row r="50" spans="1:45">
      <c r="A50" t="s">
        <v>606</v>
      </c>
      <c r="B50" t="s">
        <v>94</v>
      </c>
      <c r="C50">
        <v>170</v>
      </c>
      <c r="D50">
        <v>65</v>
      </c>
      <c r="E50">
        <v>4935</v>
      </c>
      <c r="F50">
        <v>600</v>
      </c>
      <c r="G50">
        <v>5170</v>
      </c>
      <c r="H50" t="s">
        <v>564</v>
      </c>
      <c r="I50" s="128">
        <f>ROWS(H$12:$I50)</f>
        <v>39</v>
      </c>
      <c r="J50" s="128" t="str">
        <f t="shared" si="2"/>
        <v/>
      </c>
      <c r="K50" s="128">
        <f>IFERROR(SMALL($J$12:$J$203,ROWS(J$12:J50)),"")</f>
        <v>135</v>
      </c>
      <c r="L50" s="128"/>
      <c r="Q50" t="s">
        <v>94</v>
      </c>
      <c r="R50" s="290">
        <v>3.2882011605415859E-2</v>
      </c>
      <c r="S50" s="290">
        <v>1.2572533849129593E-2</v>
      </c>
      <c r="T50" s="290">
        <v>0.95454545454545459</v>
      </c>
      <c r="U50" t="s">
        <v>564</v>
      </c>
      <c r="V50" s="128">
        <f>ROWS($I$12:U50)</f>
        <v>39</v>
      </c>
      <c r="W50" s="128" t="str">
        <f t="shared" si="1"/>
        <v/>
      </c>
      <c r="X50" s="128">
        <f>IFERROR(SMALL($J$12:$J$203,ROWS(W$12:W50)),"")</f>
        <v>135</v>
      </c>
      <c r="AC50" s="501"/>
      <c r="AD50" s="500" t="s">
        <v>247</v>
      </c>
      <c r="AE50" s="343" t="s">
        <v>92</v>
      </c>
      <c r="AF50" s="412">
        <f>INDEX($C$12:$K$203,$K54,COLUMNS(M54:$M54))</f>
        <v>635</v>
      </c>
      <c r="AG50" s="412">
        <f>INDEX($C$12:$K$203,$K54,COLUMNS($M54:N54))</f>
        <v>225</v>
      </c>
      <c r="AH50" s="412">
        <f>INDEX($C$12:$K$203,$K54,COLUMNS($M54:O54))</f>
        <v>16110</v>
      </c>
      <c r="AI50" s="412">
        <f>INDEX($C$12:$K$203,$K54,COLUMNS($M54:P54))</f>
        <v>2400</v>
      </c>
      <c r="AJ50" s="412">
        <f>INDEX($C$12:$K$203,$K54,COLUMNS($M54:Q54))</f>
        <v>16965</v>
      </c>
      <c r="AK50" s="128"/>
      <c r="AL50" s="128"/>
      <c r="AM50" s="128"/>
      <c r="AN50" s="687"/>
      <c r="AO50" s="500" t="s">
        <v>247</v>
      </c>
      <c r="AP50" s="504" t="s">
        <v>92</v>
      </c>
      <c r="AQ50" s="413">
        <f>INDEX($R$12:$T$202,$X54,COLUMNS($Y54:Y54))</f>
        <v>3.7430002947244329E-2</v>
      </c>
      <c r="AR50" s="413">
        <f>INDEX($R$12:$T$202,$X54,COLUMNS($Y54:Z54))</f>
        <v>1.3262599469496022E-2</v>
      </c>
      <c r="AS50" s="413">
        <f>INDEX($R$12:$T$202,$X54,COLUMNS($Y54:AA54))</f>
        <v>0.9496021220159151</v>
      </c>
    </row>
    <row r="51" spans="1:45">
      <c r="A51" t="s">
        <v>606</v>
      </c>
      <c r="B51" t="s">
        <v>95</v>
      </c>
      <c r="C51">
        <v>230</v>
      </c>
      <c r="D51">
        <v>50</v>
      </c>
      <c r="E51">
        <v>5985</v>
      </c>
      <c r="F51">
        <v>900</v>
      </c>
      <c r="G51">
        <v>6265</v>
      </c>
      <c r="H51" t="s">
        <v>564</v>
      </c>
      <c r="I51" s="128">
        <f>ROWS(H$12:$I51)</f>
        <v>40</v>
      </c>
      <c r="J51" s="128" t="str">
        <f t="shared" si="2"/>
        <v/>
      </c>
      <c r="K51" s="128">
        <f>IFERROR(SMALL($J$12:$J$203,ROWS(J$12:J51)),"")</f>
        <v>136</v>
      </c>
      <c r="L51" s="128"/>
      <c r="Q51" t="s">
        <v>95</v>
      </c>
      <c r="R51" s="290">
        <v>3.6711891460494812E-2</v>
      </c>
      <c r="S51" s="290">
        <v>7.9808459696727851E-3</v>
      </c>
      <c r="T51" s="290">
        <v>0.95530726256983245</v>
      </c>
      <c r="U51" t="s">
        <v>564</v>
      </c>
      <c r="V51" s="128">
        <f>ROWS($I$12:U51)</f>
        <v>40</v>
      </c>
      <c r="W51" s="128" t="str">
        <f t="shared" si="1"/>
        <v/>
      </c>
      <c r="X51" s="128">
        <f>IFERROR(SMALL($J$12:$J$203,ROWS(W$12:W51)),"")</f>
        <v>136</v>
      </c>
      <c r="AC51" s="501"/>
      <c r="AD51" s="501"/>
      <c r="AE51" s="347" t="s">
        <v>93</v>
      </c>
      <c r="AF51" s="691">
        <f>INDEX($C$12:$K$203,$K55,COLUMNS(M55:$M55))</f>
        <v>635</v>
      </c>
      <c r="AG51" s="691">
        <f>INDEX($C$12:$K$203,$K55,COLUMNS($M55:N55))</f>
        <v>240</v>
      </c>
      <c r="AH51" s="691">
        <f>INDEX($C$12:$K$203,$K55,COLUMNS($M55:O55))</f>
        <v>16430</v>
      </c>
      <c r="AI51" s="691">
        <f>INDEX($C$12:$K$203,$K55,COLUMNS($M55:P55))</f>
        <v>2105</v>
      </c>
      <c r="AJ51" s="691">
        <f>INDEX($C$12:$K$203,$K55,COLUMNS($M55:Q55))</f>
        <v>17305</v>
      </c>
      <c r="AK51" s="128"/>
      <c r="AL51" s="128"/>
      <c r="AM51" s="128"/>
      <c r="AN51" s="687"/>
      <c r="AO51" s="501"/>
      <c r="AP51" s="347" t="s">
        <v>93</v>
      </c>
      <c r="AQ51" s="423">
        <f>INDEX($R$12:$T$202,$X55,COLUMNS($Y55:Y55))</f>
        <v>3.6694596937301358E-2</v>
      </c>
      <c r="AR51" s="423">
        <f>INDEX($R$12:$T$202,$X55,COLUMNS($Y55:Z55))</f>
        <v>1.3868824039295001E-2</v>
      </c>
      <c r="AS51" s="423">
        <f>INDEX($R$12:$T$202,$X55,COLUMNS($Y55:AA55))</f>
        <v>0.94943657902340362</v>
      </c>
    </row>
    <row r="52" spans="1:45">
      <c r="A52" t="s">
        <v>606</v>
      </c>
      <c r="B52" t="s">
        <v>96</v>
      </c>
      <c r="C52">
        <v>320</v>
      </c>
      <c r="D52">
        <v>40</v>
      </c>
      <c r="E52">
        <v>5890</v>
      </c>
      <c r="F52">
        <v>950</v>
      </c>
      <c r="G52">
        <v>6250</v>
      </c>
      <c r="H52" t="s">
        <v>564</v>
      </c>
      <c r="I52" s="128">
        <f>ROWS(H$12:$I52)</f>
        <v>41</v>
      </c>
      <c r="J52" s="128" t="str">
        <f t="shared" si="2"/>
        <v/>
      </c>
      <c r="K52" s="128">
        <f>IFERROR(SMALL($J$12:$J$203,ROWS(J$12:J52)),"")</f>
        <v>137</v>
      </c>
      <c r="L52" s="128"/>
      <c r="Q52" t="s">
        <v>96</v>
      </c>
      <c r="R52" s="290">
        <v>5.1200000000000002E-2</v>
      </c>
      <c r="S52" s="290">
        <v>6.4000000000000003E-3</v>
      </c>
      <c r="T52" s="290">
        <v>0.94240000000000002</v>
      </c>
      <c r="U52" t="s">
        <v>564</v>
      </c>
      <c r="V52" s="128">
        <f>ROWS($I$12:U52)</f>
        <v>41</v>
      </c>
      <c r="W52" s="128" t="str">
        <f t="shared" si="1"/>
        <v/>
      </c>
      <c r="X52" s="128">
        <f>IFERROR(SMALL($J$12:$J$203,ROWS(W$12:W52)),"")</f>
        <v>137</v>
      </c>
      <c r="AC52" s="414" t="s">
        <v>325</v>
      </c>
      <c r="AD52" s="501"/>
      <c r="AE52" s="347" t="s">
        <v>94</v>
      </c>
      <c r="AF52" s="691">
        <f>INDEX($C$12:$K$203,$K56,COLUMNS(M56:$M56))</f>
        <v>595</v>
      </c>
      <c r="AG52" s="691">
        <f>INDEX($C$12:$K$203,$K56,COLUMNS($M56:N56))</f>
        <v>245</v>
      </c>
      <c r="AH52" s="691">
        <f>INDEX($C$12:$K$203,$K56,COLUMNS($M56:O56))</f>
        <v>16775</v>
      </c>
      <c r="AI52" s="691">
        <f>INDEX($C$12:$K$203,$K56,COLUMNS($M56:P56))</f>
        <v>2015</v>
      </c>
      <c r="AJ52" s="691">
        <f>INDEX($C$12:$K$203,$K56,COLUMNS($M56:Q56))</f>
        <v>17615</v>
      </c>
      <c r="AK52" s="128"/>
      <c r="AL52" s="128"/>
      <c r="AM52" s="128"/>
      <c r="AN52" s="428" t="s">
        <v>325</v>
      </c>
      <c r="AO52" s="501"/>
      <c r="AP52" s="347" t="s">
        <v>94</v>
      </c>
      <c r="AQ52" s="423">
        <f>INDEX($R$12:$T$202,$X56,COLUMNS($Y56:Y56))</f>
        <v>3.377803008799319E-2</v>
      </c>
      <c r="AR52" s="423">
        <f>INDEX($R$12:$T$202,$X56,COLUMNS($Y56:Z56))</f>
        <v>1.3908600624467783E-2</v>
      </c>
      <c r="AS52" s="423">
        <f>INDEX($R$12:$T$202,$X56,COLUMNS($Y56:AA56))</f>
        <v>0.95231336928753907</v>
      </c>
    </row>
    <row r="53" spans="1:45">
      <c r="A53" t="s">
        <v>606</v>
      </c>
      <c r="B53" t="s">
        <v>97</v>
      </c>
      <c r="C53">
        <v>140</v>
      </c>
      <c r="D53">
        <v>15</v>
      </c>
      <c r="E53">
        <v>5975</v>
      </c>
      <c r="F53">
        <v>1125</v>
      </c>
      <c r="G53">
        <v>6125</v>
      </c>
      <c r="H53" t="s">
        <v>564</v>
      </c>
      <c r="I53" s="128">
        <f>ROWS(H$12:$I53)</f>
        <v>42</v>
      </c>
      <c r="J53" s="128" t="str">
        <f t="shared" si="2"/>
        <v/>
      </c>
      <c r="K53" s="128">
        <f>IFERROR(SMALL($J$12:$J$203,ROWS(J$12:J53)),"")</f>
        <v>138</v>
      </c>
      <c r="L53" s="128"/>
      <c r="Q53" t="s">
        <v>97</v>
      </c>
      <c r="R53" s="290">
        <v>2.2693877551020408E-2</v>
      </c>
      <c r="S53" s="290">
        <v>2.1224489795918368E-3</v>
      </c>
      <c r="T53" s="290">
        <v>0.97518367346938772</v>
      </c>
      <c r="U53" t="s">
        <v>564</v>
      </c>
      <c r="V53" s="128">
        <f>ROWS($I$12:U53)</f>
        <v>42</v>
      </c>
      <c r="W53" s="128" t="str">
        <f t="shared" si="1"/>
        <v/>
      </c>
      <c r="X53" s="128">
        <f>IFERROR(SMALL($J$12:$J$203,ROWS(W$12:W53)),"")</f>
        <v>138</v>
      </c>
      <c r="AC53" s="414"/>
      <c r="AD53" s="501"/>
      <c r="AE53" s="347" t="s">
        <v>95</v>
      </c>
      <c r="AF53" s="691">
        <f>INDEX($C$12:$K$203,$K57,COLUMNS(M57:$M57))</f>
        <v>445</v>
      </c>
      <c r="AG53" s="691">
        <f>INDEX($C$12:$K$203,$K57,COLUMNS($M57:N57))</f>
        <v>285</v>
      </c>
      <c r="AH53" s="691">
        <f>INDEX($C$12:$K$203,$K57,COLUMNS($M57:O57))</f>
        <v>14610</v>
      </c>
      <c r="AI53" s="691">
        <f>INDEX($C$12:$K$203,$K57,COLUMNS($M57:P57))</f>
        <v>1745</v>
      </c>
      <c r="AJ53" s="691">
        <f>INDEX($C$12:$K$203,$K57,COLUMNS($M57:Q57))</f>
        <v>15340</v>
      </c>
      <c r="AK53" s="128"/>
      <c r="AL53" s="128"/>
      <c r="AM53" s="128"/>
      <c r="AN53" s="428"/>
      <c r="AO53" s="501"/>
      <c r="AP53" s="347" t="s">
        <v>95</v>
      </c>
      <c r="AQ53" s="423">
        <f>INDEX($R$12:$T$202,$X57,COLUMNS($Y57:Y57))</f>
        <v>2.9009126466753587E-2</v>
      </c>
      <c r="AR53" s="423">
        <f>INDEX($R$12:$T$202,$X57,COLUMNS($Y57:Z57))</f>
        <v>1.8578878748370272E-2</v>
      </c>
      <c r="AS53" s="423">
        <f>INDEX($R$12:$T$202,$X57,COLUMNS($Y57:AA57))</f>
        <v>0.95241199478487615</v>
      </c>
    </row>
    <row r="54" spans="1:45">
      <c r="A54" t="s">
        <v>607</v>
      </c>
      <c r="B54" t="s">
        <v>92</v>
      </c>
      <c r="C54">
        <v>215</v>
      </c>
      <c r="D54">
        <v>55</v>
      </c>
      <c r="E54">
        <v>5705</v>
      </c>
      <c r="F54">
        <v>880</v>
      </c>
      <c r="G54">
        <v>5975</v>
      </c>
      <c r="H54" t="s">
        <v>564</v>
      </c>
      <c r="I54" s="128">
        <f>ROWS(H$12:$I54)</f>
        <v>43</v>
      </c>
      <c r="J54" s="128" t="str">
        <f t="shared" si="2"/>
        <v/>
      </c>
      <c r="K54" s="128">
        <f>IFERROR(SMALL($J$12:$J$203,ROWS(J$12:J54)),"")</f>
        <v>139</v>
      </c>
      <c r="L54" s="128"/>
      <c r="P54" t="s">
        <v>607</v>
      </c>
      <c r="Q54" t="s">
        <v>92</v>
      </c>
      <c r="R54" s="290">
        <v>3.5983263598326362E-2</v>
      </c>
      <c r="S54" s="290">
        <v>9.2050209205020925E-3</v>
      </c>
      <c r="T54" s="290">
        <v>0.9548117154811715</v>
      </c>
      <c r="U54" t="s">
        <v>564</v>
      </c>
      <c r="V54" s="128">
        <f>ROWS($I$12:U54)</f>
        <v>43</v>
      </c>
      <c r="W54" s="128" t="str">
        <f t="shared" si="1"/>
        <v/>
      </c>
      <c r="X54" s="128">
        <f>IFERROR(SMALL($J$12:$J$203,ROWS(W$12:W54)),"")</f>
        <v>139</v>
      </c>
      <c r="AC54" s="403"/>
      <c r="AD54" s="501"/>
      <c r="AE54" s="347" t="s">
        <v>96</v>
      </c>
      <c r="AF54" s="691">
        <f>INDEX($C$12:$K$203,$K58,COLUMNS(M58:$M58))</f>
        <v>510</v>
      </c>
      <c r="AG54" s="691">
        <f>INDEX($C$12:$K$203,$K58,COLUMNS($M58:N58))</f>
        <v>305</v>
      </c>
      <c r="AH54" s="691">
        <f>INDEX($C$12:$K$203,$K58,COLUMNS($M58:O58))</f>
        <v>13865</v>
      </c>
      <c r="AI54" s="691">
        <f>INDEX($C$12:$K$203,$K58,COLUMNS($M58:P58))</f>
        <v>1420</v>
      </c>
      <c r="AJ54" s="691">
        <f>INDEX($C$12:$K$203,$K58,COLUMNS($M58:Q58))</f>
        <v>14680</v>
      </c>
      <c r="AK54" s="128"/>
      <c r="AL54" s="128"/>
      <c r="AM54" s="128"/>
      <c r="AN54" s="688"/>
      <c r="AO54" s="501"/>
      <c r="AP54" s="347" t="s">
        <v>96</v>
      </c>
      <c r="AQ54" s="423">
        <f>INDEX($R$12:$T$202,$X58,COLUMNS($Y58:Y58))</f>
        <v>3.4741144414168937E-2</v>
      </c>
      <c r="AR54" s="423">
        <f>INDEX($R$12:$T$202,$X58,COLUMNS($Y58:Z58))</f>
        <v>2.0776566757493189E-2</v>
      </c>
      <c r="AS54" s="423">
        <f>INDEX($R$12:$T$202,$X58,COLUMNS($Y58:AA58))</f>
        <v>0.94448228882833785</v>
      </c>
    </row>
    <row r="55" spans="1:45">
      <c r="A55" t="s">
        <v>607</v>
      </c>
      <c r="B55" t="s">
        <v>93</v>
      </c>
      <c r="C55">
        <v>210</v>
      </c>
      <c r="D55">
        <v>70</v>
      </c>
      <c r="E55">
        <v>5910</v>
      </c>
      <c r="F55">
        <v>815</v>
      </c>
      <c r="G55">
        <v>6190</v>
      </c>
      <c r="H55" t="s">
        <v>564</v>
      </c>
      <c r="I55" s="128">
        <f>ROWS(H$12:$I55)</f>
        <v>44</v>
      </c>
      <c r="J55" s="128" t="str">
        <f t="shared" si="2"/>
        <v/>
      </c>
      <c r="K55" s="128">
        <f>IFERROR(SMALL($J$12:$J$203,ROWS(J$12:J55)),"")</f>
        <v>140</v>
      </c>
      <c r="L55" s="128"/>
      <c r="Q55" t="s">
        <v>93</v>
      </c>
      <c r="R55" s="290">
        <v>3.3925686591276254E-2</v>
      </c>
      <c r="S55" s="290">
        <v>1.1308562197092083E-2</v>
      </c>
      <c r="T55" s="290">
        <v>0.95476575121163165</v>
      </c>
      <c r="U55" t="s">
        <v>564</v>
      </c>
      <c r="V55" s="128">
        <f>ROWS($I$12:U55)</f>
        <v>44</v>
      </c>
      <c r="W55" s="128" t="str">
        <f t="shared" si="1"/>
        <v/>
      </c>
      <c r="X55" s="128">
        <f>IFERROR(SMALL($J$12:$J$203,ROWS(W$12:W55)),"")</f>
        <v>140</v>
      </c>
      <c r="AC55" s="405"/>
      <c r="AD55" s="503"/>
      <c r="AE55" s="354" t="s">
        <v>97</v>
      </c>
      <c r="AF55" s="692">
        <f>INDEX($C$12:$K$203,$K59,COLUMNS(M59:$M59))</f>
        <v>390</v>
      </c>
      <c r="AG55" s="692">
        <f>INDEX($C$12:$K$203,$K59,COLUMNS($M59:N59))</f>
        <v>220</v>
      </c>
      <c r="AH55" s="692">
        <f>INDEX($C$12:$K$203,$K59,COLUMNS($M59:O59))</f>
        <v>13310</v>
      </c>
      <c r="AI55" s="692">
        <f>INDEX($C$12:$K$203,$K59,COLUMNS($M59:P59))</f>
        <v>1615</v>
      </c>
      <c r="AJ55" s="692">
        <f>INDEX($C$12:$K$203,$K59,COLUMNS($M59:Q59))</f>
        <v>13925</v>
      </c>
      <c r="AK55" s="128"/>
      <c r="AL55" s="128"/>
      <c r="AM55" s="128"/>
      <c r="AN55" s="689"/>
      <c r="AO55" s="503"/>
      <c r="AP55" s="354" t="s">
        <v>97</v>
      </c>
      <c r="AQ55" s="472">
        <f>INDEX($R$12:$T$202,$X59,COLUMNS($Y59:Y59))</f>
        <v>2.8011204481792718E-2</v>
      </c>
      <c r="AR55" s="472">
        <f>INDEX($R$12:$T$202,$X59,COLUMNS($Y59:Z59))</f>
        <v>1.5944839474251238E-2</v>
      </c>
      <c r="AS55" s="472">
        <f>INDEX($R$12:$T$202,$X59,COLUMNS($Y59:AA59))</f>
        <v>0.95604395604395609</v>
      </c>
    </row>
    <row r="56" spans="1:45">
      <c r="A56" t="s">
        <v>607</v>
      </c>
      <c r="B56" t="s">
        <v>94</v>
      </c>
      <c r="C56">
        <v>210</v>
      </c>
      <c r="D56">
        <v>85</v>
      </c>
      <c r="E56">
        <v>6230</v>
      </c>
      <c r="F56">
        <v>775</v>
      </c>
      <c r="G56">
        <v>6520</v>
      </c>
      <c r="H56" t="s">
        <v>564</v>
      </c>
      <c r="I56" s="128">
        <f>ROWS(H$12:$I56)</f>
        <v>45</v>
      </c>
      <c r="J56" s="128" t="str">
        <f t="shared" si="2"/>
        <v/>
      </c>
      <c r="K56" s="128">
        <f>IFERROR(SMALL($J$12:$J$203,ROWS(J$12:J56)),"")</f>
        <v>141</v>
      </c>
      <c r="L56" s="128"/>
      <c r="Q56" t="s">
        <v>94</v>
      </c>
      <c r="R56" s="290">
        <v>3.2208588957055216E-2</v>
      </c>
      <c r="S56" s="290">
        <v>1.303680981595092E-2</v>
      </c>
      <c r="T56" s="290">
        <v>0.95552147239263807</v>
      </c>
      <c r="U56" t="s">
        <v>564</v>
      </c>
      <c r="V56" s="128">
        <f>ROWS($I$12:U56)</f>
        <v>45</v>
      </c>
      <c r="W56" s="128" t="str">
        <f t="shared" si="1"/>
        <v/>
      </c>
      <c r="X56" s="128">
        <f>IFERROR(SMALL($J$12:$J$203,ROWS(W$12:W56)),"")</f>
        <v>141</v>
      </c>
      <c r="AC56" s="500" t="s">
        <v>308</v>
      </c>
      <c r="AD56" s="500" t="s">
        <v>309</v>
      </c>
      <c r="AE56" s="343" t="s">
        <v>92</v>
      </c>
      <c r="AF56" s="412">
        <f>INDEX($C$12:$K$203,$K60,COLUMNS(M60:$M60))</f>
        <v>235</v>
      </c>
      <c r="AG56" s="412">
        <f>INDEX($C$12:$K$203,$K60,COLUMNS($M60:N60))</f>
        <v>90</v>
      </c>
      <c r="AH56" s="412">
        <f>INDEX($C$12:$K$203,$K60,COLUMNS($M60:O60))</f>
        <v>5625</v>
      </c>
      <c r="AI56" s="412">
        <f>INDEX($C$12:$K$203,$K60,COLUMNS($M60:P60))</f>
        <v>875</v>
      </c>
      <c r="AJ56" s="412">
        <f>INDEX($C$12:$K$203,$K60,COLUMNS($M60:Q60))</f>
        <v>5955</v>
      </c>
      <c r="AK56" s="128"/>
      <c r="AL56" s="128"/>
      <c r="AM56" s="128"/>
      <c r="AN56" s="500" t="s">
        <v>308</v>
      </c>
      <c r="AO56" s="501" t="s">
        <v>309</v>
      </c>
      <c r="AP56" s="347" t="s">
        <v>92</v>
      </c>
      <c r="AQ56" s="423">
        <f>INDEX($R$12:$T$202,$X60,COLUMNS($Y60:Y60))</f>
        <v>3.9462636439966413E-2</v>
      </c>
      <c r="AR56" s="423">
        <f>INDEX($R$12:$T$202,$X60,COLUMNS($Y60:Z60))</f>
        <v>1.5113350125944584E-2</v>
      </c>
      <c r="AS56" s="423">
        <f>INDEX($R$12:$T$202,$X60,COLUMNS($Y60:AA60))</f>
        <v>0.94458438287153657</v>
      </c>
    </row>
    <row r="57" spans="1:45">
      <c r="A57" t="s">
        <v>607</v>
      </c>
      <c r="B57" t="s">
        <v>95</v>
      </c>
      <c r="C57">
        <v>350</v>
      </c>
      <c r="D57">
        <v>160</v>
      </c>
      <c r="E57">
        <v>8630</v>
      </c>
      <c r="F57">
        <v>1250</v>
      </c>
      <c r="G57">
        <v>9145</v>
      </c>
      <c r="H57" t="s">
        <v>564</v>
      </c>
      <c r="I57" s="128">
        <f>ROWS(H$12:$I57)</f>
        <v>46</v>
      </c>
      <c r="J57" s="128" t="str">
        <f t="shared" si="2"/>
        <v/>
      </c>
      <c r="K57" s="128">
        <f>IFERROR(SMALL($J$12:$J$203,ROWS(J$12:J57)),"")</f>
        <v>142</v>
      </c>
      <c r="L57" s="128"/>
      <c r="Q57" t="s">
        <v>95</v>
      </c>
      <c r="R57" s="290">
        <v>3.8272279934390377E-2</v>
      </c>
      <c r="S57" s="290">
        <v>1.7495899398578457E-2</v>
      </c>
      <c r="T57" s="290">
        <v>0.94368507381082556</v>
      </c>
      <c r="U57" t="s">
        <v>564</v>
      </c>
      <c r="V57" s="128">
        <f>ROWS($I$12:U57)</f>
        <v>46</v>
      </c>
      <c r="W57" s="128" t="str">
        <f t="shared" si="1"/>
        <v/>
      </c>
      <c r="X57" s="128">
        <f>IFERROR(SMALL($J$12:$J$203,ROWS(W$12:W57)),"")</f>
        <v>142</v>
      </c>
      <c r="AC57" s="501"/>
      <c r="AD57" s="501"/>
      <c r="AE57" s="347" t="s">
        <v>93</v>
      </c>
      <c r="AF57" s="691">
        <f>INDEX($C$12:$K$203,$K61,COLUMNS(M61:$M61))</f>
        <v>250</v>
      </c>
      <c r="AG57" s="691">
        <f>INDEX($C$12:$K$203,$K61,COLUMNS($M61:N61))</f>
        <v>65</v>
      </c>
      <c r="AH57" s="691">
        <f>INDEX($C$12:$K$203,$K61,COLUMNS($M61:O61))</f>
        <v>5605</v>
      </c>
      <c r="AI57" s="691">
        <f>INDEX($C$12:$K$203,$K61,COLUMNS($M61:P61))</f>
        <v>760</v>
      </c>
      <c r="AJ57" s="691">
        <f>INDEX($C$12:$K$203,$K61,COLUMNS($M61:Q61))</f>
        <v>5920</v>
      </c>
      <c r="AK57" s="128"/>
      <c r="AL57" s="128"/>
      <c r="AM57" s="128"/>
      <c r="AN57" s="501"/>
      <c r="AO57" s="501"/>
      <c r="AP57" s="347" t="s">
        <v>93</v>
      </c>
      <c r="AQ57" s="423">
        <f>INDEX($R$12:$T$202,$X61,COLUMNS($Y61:Y61))</f>
        <v>4.2229729729729729E-2</v>
      </c>
      <c r="AR57" s="423">
        <f>INDEX($R$12:$T$202,$X61,COLUMNS($Y61:Z61))</f>
        <v>1.097972972972973E-2</v>
      </c>
      <c r="AS57" s="423">
        <f>INDEX($R$12:$T$202,$X61,COLUMNS($Y61:AA61))</f>
        <v>0.94679054054054057</v>
      </c>
    </row>
    <row r="58" spans="1:45">
      <c r="A58" t="s">
        <v>607</v>
      </c>
      <c r="B58" t="s">
        <v>96</v>
      </c>
      <c r="C58">
        <v>430</v>
      </c>
      <c r="D58">
        <v>185</v>
      </c>
      <c r="E58">
        <v>8285</v>
      </c>
      <c r="F58">
        <v>1345</v>
      </c>
      <c r="G58">
        <v>8900</v>
      </c>
      <c r="H58" t="s">
        <v>564</v>
      </c>
      <c r="I58" s="128">
        <f>ROWS(H$12:$I58)</f>
        <v>47</v>
      </c>
      <c r="J58" s="128" t="str">
        <f t="shared" si="2"/>
        <v/>
      </c>
      <c r="K58" s="128">
        <f>IFERROR(SMALL($J$12:$J$203,ROWS(J$12:J58)),"")</f>
        <v>143</v>
      </c>
      <c r="L58" s="128"/>
      <c r="Q58" t="s">
        <v>96</v>
      </c>
      <c r="R58" s="290">
        <v>4.8314606741573035E-2</v>
      </c>
      <c r="S58" s="290">
        <v>2.0786516853932586E-2</v>
      </c>
      <c r="T58" s="290">
        <v>0.93089887640449442</v>
      </c>
      <c r="U58" t="s">
        <v>564</v>
      </c>
      <c r="V58" s="128">
        <f>ROWS($I$12:U58)</f>
        <v>47</v>
      </c>
      <c r="W58" s="128" t="str">
        <f t="shared" si="1"/>
        <v/>
      </c>
      <c r="X58" s="128">
        <f>IFERROR(SMALL($J$12:$J$203,ROWS(W$12:W58)),"")</f>
        <v>143</v>
      </c>
      <c r="AC58" s="501"/>
      <c r="AD58" s="501"/>
      <c r="AE58" s="347" t="s">
        <v>94</v>
      </c>
      <c r="AF58" s="691">
        <f>INDEX($C$12:$K$203,$K62,COLUMNS(M62:$M62))</f>
        <v>190</v>
      </c>
      <c r="AG58" s="691">
        <f>INDEX($C$12:$K$203,$K62,COLUMNS($M62:N62))</f>
        <v>85</v>
      </c>
      <c r="AH58" s="691">
        <f>INDEX($C$12:$K$203,$K62,COLUMNS($M62:O62))</f>
        <v>6010</v>
      </c>
      <c r="AI58" s="691">
        <f>INDEX($C$12:$K$203,$K62,COLUMNS($M62:P62))</f>
        <v>765</v>
      </c>
      <c r="AJ58" s="691">
        <f>INDEX($C$12:$K$203,$K62,COLUMNS($M62:Q62))</f>
        <v>6285</v>
      </c>
      <c r="AK58" s="128"/>
      <c r="AL58" s="128"/>
      <c r="AM58" s="128"/>
      <c r="AN58" s="501"/>
      <c r="AO58" s="501"/>
      <c r="AP58" s="347" t="s">
        <v>94</v>
      </c>
      <c r="AQ58" s="423">
        <f>INDEX($R$12:$T$202,$X62,COLUMNS($Y62:Y62))</f>
        <v>3.0230708035003977E-2</v>
      </c>
      <c r="AR58" s="423">
        <f>INDEX($R$12:$T$202,$X62,COLUMNS($Y62:Z62))</f>
        <v>1.3524264120922832E-2</v>
      </c>
      <c r="AS58" s="423">
        <f>INDEX($R$12:$T$202,$X62,COLUMNS($Y62:AA62))</f>
        <v>0.95624502784407317</v>
      </c>
    </row>
    <row r="59" spans="1:45">
      <c r="A59" t="s">
        <v>607</v>
      </c>
      <c r="B59" t="s">
        <v>97</v>
      </c>
      <c r="C59">
        <v>210</v>
      </c>
      <c r="D59">
        <v>105</v>
      </c>
      <c r="E59">
        <v>8530</v>
      </c>
      <c r="F59">
        <v>1845</v>
      </c>
      <c r="G59">
        <v>8845</v>
      </c>
      <c r="H59" t="s">
        <v>564</v>
      </c>
      <c r="I59" s="128">
        <f>ROWS(H$12:$I59)</f>
        <v>48</v>
      </c>
      <c r="J59" s="128" t="str">
        <f t="shared" si="2"/>
        <v/>
      </c>
      <c r="K59" s="128">
        <f>IFERROR(SMALL($J$12:$J$203,ROWS(J$12:J59)),"")</f>
        <v>144</v>
      </c>
      <c r="L59" s="128"/>
      <c r="Q59" t="s">
        <v>97</v>
      </c>
      <c r="R59" s="290">
        <v>2.3634513174262128E-2</v>
      </c>
      <c r="S59" s="290">
        <v>1.1647630894492819E-2</v>
      </c>
      <c r="T59" s="290">
        <v>0.96471785593124504</v>
      </c>
      <c r="U59" t="s">
        <v>564</v>
      </c>
      <c r="V59" s="128">
        <f>ROWS($I$12:U59)</f>
        <v>48</v>
      </c>
      <c r="W59" s="128" t="str">
        <f t="shared" si="1"/>
        <v/>
      </c>
      <c r="X59" s="128">
        <f>IFERROR(SMALL($J$12:$J$203,ROWS(W$12:W59)),"")</f>
        <v>144</v>
      </c>
      <c r="AC59" s="501"/>
      <c r="AD59" s="501"/>
      <c r="AE59" s="347" t="s">
        <v>95</v>
      </c>
      <c r="AF59" s="691">
        <f>INDEX($C$12:$K$203,$K63,COLUMNS(M63:$M63))</f>
        <v>340</v>
      </c>
      <c r="AG59" s="691">
        <f>INDEX($C$12:$K$203,$K63,COLUMNS($M63:N63))</f>
        <v>155</v>
      </c>
      <c r="AH59" s="691">
        <f>INDEX($C$12:$K$203,$K63,COLUMNS($M63:O63))</f>
        <v>6660</v>
      </c>
      <c r="AI59" s="691">
        <f>INDEX($C$12:$K$203,$K63,COLUMNS($M63:P63))</f>
        <v>765</v>
      </c>
      <c r="AJ59" s="691">
        <f>INDEX($C$12:$K$203,$K63,COLUMNS($M63:Q63))</f>
        <v>7155</v>
      </c>
      <c r="AK59" s="128"/>
      <c r="AL59" s="128"/>
      <c r="AM59" s="128"/>
      <c r="AN59" s="501"/>
      <c r="AO59" s="501"/>
      <c r="AP59" s="347" t="s">
        <v>95</v>
      </c>
      <c r="AQ59" s="423">
        <f>INDEX($R$12:$T$202,$X63,COLUMNS($Y63:Y63))</f>
        <v>4.7519217330538085E-2</v>
      </c>
      <c r="AR59" s="423">
        <f>INDEX($R$12:$T$202,$X63,COLUMNS($Y63:Z63))</f>
        <v>2.1663172606568831E-2</v>
      </c>
      <c r="AS59" s="423">
        <f>INDEX($R$12:$T$202,$X63,COLUMNS($Y63:AA63))</f>
        <v>0.9308176100628931</v>
      </c>
    </row>
    <row r="60" spans="1:45">
      <c r="A60" t="s">
        <v>608</v>
      </c>
      <c r="B60" t="s">
        <v>92</v>
      </c>
      <c r="C60">
        <v>55</v>
      </c>
      <c r="D60">
        <v>15</v>
      </c>
      <c r="E60">
        <v>1195</v>
      </c>
      <c r="F60">
        <v>195</v>
      </c>
      <c r="G60">
        <v>1265</v>
      </c>
      <c r="H60" t="s">
        <v>564</v>
      </c>
      <c r="I60" s="128">
        <f>ROWS(H$12:$I60)</f>
        <v>49</v>
      </c>
      <c r="J60" s="128" t="str">
        <f t="shared" si="2"/>
        <v/>
      </c>
      <c r="K60" s="128">
        <f>IFERROR(SMALL($J$12:$J$203,ROWS(J$12:J60)),"")</f>
        <v>145</v>
      </c>
      <c r="L60" s="128"/>
      <c r="P60" t="s">
        <v>608</v>
      </c>
      <c r="Q60" t="s">
        <v>92</v>
      </c>
      <c r="R60" s="290">
        <v>4.2654028436018961E-2</v>
      </c>
      <c r="S60" s="290">
        <v>1.3428120063191154E-2</v>
      </c>
      <c r="T60" s="290">
        <v>0.94391785150078988</v>
      </c>
      <c r="U60" t="s">
        <v>564</v>
      </c>
      <c r="V60" s="128">
        <f>ROWS($I$12:U60)</f>
        <v>49</v>
      </c>
      <c r="W60" s="128" t="str">
        <f t="shared" si="1"/>
        <v/>
      </c>
      <c r="X60" s="128">
        <f>IFERROR(SMALL($J$12:$J$203,ROWS(W$12:W60)),"")</f>
        <v>145</v>
      </c>
      <c r="AC60" s="501"/>
      <c r="AD60" s="501"/>
      <c r="AE60" s="347" t="s">
        <v>96</v>
      </c>
      <c r="AF60" s="691">
        <f>INDEX($C$12:$K$203,$K64,COLUMNS(M64:$M64))</f>
        <v>375</v>
      </c>
      <c r="AG60" s="691">
        <f>INDEX($C$12:$K$203,$K64,COLUMNS($M64:N64))</f>
        <v>170</v>
      </c>
      <c r="AH60" s="691">
        <f>INDEX($C$12:$K$203,$K64,COLUMNS($M64:O64))</f>
        <v>6065</v>
      </c>
      <c r="AI60" s="691">
        <f>INDEX($C$12:$K$203,$K64,COLUMNS($M64:P64))</f>
        <v>625</v>
      </c>
      <c r="AJ60" s="691">
        <f>INDEX($C$12:$K$203,$K64,COLUMNS($M64:Q64))</f>
        <v>6605</v>
      </c>
      <c r="AK60" s="128"/>
      <c r="AL60" s="128"/>
      <c r="AM60" s="128"/>
      <c r="AN60" s="501"/>
      <c r="AO60" s="501"/>
      <c r="AP60" s="347" t="s">
        <v>96</v>
      </c>
      <c r="AQ60" s="423">
        <f>INDEX($R$12:$T$202,$X64,COLUMNS($Y64:Y64))</f>
        <v>5.6775170325510979E-2</v>
      </c>
      <c r="AR60" s="423">
        <f>INDEX($R$12:$T$202,$X64,COLUMNS($Y64:Z64))</f>
        <v>2.5738077214231644E-2</v>
      </c>
      <c r="AS60" s="423">
        <f>INDEX($R$12:$T$202,$X64,COLUMNS($Y64:AA64))</f>
        <v>0.91824375473126418</v>
      </c>
    </row>
    <row r="61" spans="1:45">
      <c r="A61" t="s">
        <v>608</v>
      </c>
      <c r="B61" t="s">
        <v>93</v>
      </c>
      <c r="C61">
        <v>40</v>
      </c>
      <c r="D61">
        <v>15</v>
      </c>
      <c r="E61">
        <v>1120</v>
      </c>
      <c r="F61">
        <v>155</v>
      </c>
      <c r="G61">
        <v>1180</v>
      </c>
      <c r="H61" t="s">
        <v>564</v>
      </c>
      <c r="I61" s="128">
        <f>ROWS(H$12:$I61)</f>
        <v>50</v>
      </c>
      <c r="J61" s="128" t="str">
        <f t="shared" si="2"/>
        <v/>
      </c>
      <c r="K61" s="128">
        <f>IFERROR(SMALL($J$12:$J$203,ROWS(J$12:J61)),"")</f>
        <v>146</v>
      </c>
      <c r="L61" s="128"/>
      <c r="Q61" t="s">
        <v>93</v>
      </c>
      <c r="R61" s="290">
        <v>3.3927056827820185E-2</v>
      </c>
      <c r="S61" s="290">
        <v>1.441899915182358E-2</v>
      </c>
      <c r="T61" s="290">
        <v>0.95165394402035619</v>
      </c>
      <c r="U61" t="s">
        <v>564</v>
      </c>
      <c r="V61" s="128">
        <f>ROWS($I$12:U61)</f>
        <v>50</v>
      </c>
      <c r="W61" s="128" t="str">
        <f t="shared" si="1"/>
        <v/>
      </c>
      <c r="X61" s="128">
        <f>IFERROR(SMALL($J$12:$J$203,ROWS(W$12:W61)),"")</f>
        <v>146</v>
      </c>
      <c r="AC61" s="501"/>
      <c r="AD61" s="503"/>
      <c r="AE61" s="354" t="s">
        <v>97</v>
      </c>
      <c r="AF61" s="692">
        <f>INDEX($C$12:$K$203,$K65,COLUMNS(M65:$M65))</f>
        <v>120</v>
      </c>
      <c r="AG61" s="692">
        <f>INDEX($C$12:$K$203,$K65,COLUMNS($M65:N65))</f>
        <v>40</v>
      </c>
      <c r="AH61" s="692">
        <f>INDEX($C$12:$K$203,$K65,COLUMNS($M65:O65))</f>
        <v>2200</v>
      </c>
      <c r="AI61" s="692">
        <f>INDEX($C$12:$K$203,$K65,COLUMNS($M65:P65))</f>
        <v>180</v>
      </c>
      <c r="AJ61" s="692">
        <f>INDEX($C$12:$K$203,$K65,COLUMNS($M65:Q65))</f>
        <v>2360</v>
      </c>
      <c r="AN61" s="501"/>
      <c r="AO61" s="501"/>
      <c r="AP61" s="347" t="s">
        <v>97</v>
      </c>
      <c r="AQ61" s="423">
        <f>INDEX($R$12:$T$202,$X65,COLUMNS($Y65:Y65))</f>
        <v>5.0847457627118647E-2</v>
      </c>
      <c r="AR61" s="423">
        <f>INDEX($R$12:$T$202,$X65,COLUMNS($Y65:Z65))</f>
        <v>1.6525423728813559E-2</v>
      </c>
      <c r="AS61" s="423">
        <f>INDEX($R$12:$T$202,$X65,COLUMNS($Y65:AA65))</f>
        <v>0.93262711864406778</v>
      </c>
    </row>
    <row r="62" spans="1:45">
      <c r="A62" t="s">
        <v>608</v>
      </c>
      <c r="B62" t="s">
        <v>94</v>
      </c>
      <c r="C62">
        <v>45</v>
      </c>
      <c r="D62">
        <v>15</v>
      </c>
      <c r="E62">
        <v>1355</v>
      </c>
      <c r="F62">
        <v>140</v>
      </c>
      <c r="G62">
        <v>1415</v>
      </c>
      <c r="H62" t="s">
        <v>564</v>
      </c>
      <c r="I62" s="128">
        <f>ROWS(H$12:$I62)</f>
        <v>51</v>
      </c>
      <c r="J62" s="128" t="str">
        <f t="shared" si="2"/>
        <v/>
      </c>
      <c r="K62" s="128">
        <f>IFERROR(SMALL($J$12:$J$203,ROWS(J$12:J62)),"")</f>
        <v>147</v>
      </c>
      <c r="L62" s="128"/>
      <c r="Q62" t="s">
        <v>94</v>
      </c>
      <c r="R62" s="290">
        <v>3.1802120141342753E-2</v>
      </c>
      <c r="S62" s="290">
        <v>1.0600706713780919E-2</v>
      </c>
      <c r="T62" s="290">
        <v>0.95759717314487636</v>
      </c>
      <c r="U62" t="s">
        <v>564</v>
      </c>
      <c r="V62" s="128">
        <f>ROWS($I$12:U62)</f>
        <v>51</v>
      </c>
      <c r="W62" s="128" t="str">
        <f t="shared" si="1"/>
        <v/>
      </c>
      <c r="X62" s="128">
        <f>IFERROR(SMALL($J$12:$J$203,ROWS(W$12:W62)),"")</f>
        <v>147</v>
      </c>
      <c r="AC62" s="501"/>
      <c r="AD62" s="500" t="s">
        <v>311</v>
      </c>
      <c r="AE62" s="343" t="s">
        <v>92</v>
      </c>
      <c r="AF62" s="412">
        <f>INDEX($C$12:$K$203,$K66,COLUMNS(M66:$M66))</f>
        <v>1020</v>
      </c>
      <c r="AG62" s="412">
        <f>INDEX($C$12:$K$203,$K66,COLUMNS($M66:N66))</f>
        <v>330</v>
      </c>
      <c r="AH62" s="412">
        <f>INDEX($C$12:$K$203,$K66,COLUMNS($M66:O66))</f>
        <v>25150</v>
      </c>
      <c r="AI62" s="412">
        <f>INDEX($C$12:$K$203,$K66,COLUMNS($M66:P66))</f>
        <v>3890</v>
      </c>
      <c r="AJ62" s="412">
        <f>INDEX($C$12:$K$203,$K66,COLUMNS($M66:Q66))</f>
        <v>26495</v>
      </c>
      <c r="AN62" s="501"/>
      <c r="AO62" s="500" t="s">
        <v>311</v>
      </c>
      <c r="AP62" s="504" t="s">
        <v>92</v>
      </c>
      <c r="AQ62" s="413">
        <f>INDEX($R$12:$T$202,$X66,COLUMNS($Y66:Y66))</f>
        <v>3.8497829779203623E-2</v>
      </c>
      <c r="AR62" s="413">
        <f>INDEX($R$12:$T$202,$X66,COLUMNS($Y66:Z66))</f>
        <v>1.2455180222683526E-2</v>
      </c>
      <c r="AS62" s="413">
        <f>INDEX($R$12:$T$202,$X66,COLUMNS($Y66:AA66))</f>
        <v>0.94923570484997166</v>
      </c>
    </row>
    <row r="63" spans="1:45">
      <c r="A63" t="s">
        <v>608</v>
      </c>
      <c r="B63" t="s">
        <v>95</v>
      </c>
      <c r="C63">
        <v>115</v>
      </c>
      <c r="D63">
        <v>50</v>
      </c>
      <c r="E63">
        <v>2320</v>
      </c>
      <c r="F63">
        <v>320</v>
      </c>
      <c r="G63">
        <v>2485</v>
      </c>
      <c r="H63" t="s">
        <v>564</v>
      </c>
      <c r="I63" s="128">
        <f>ROWS(H$12:$I63)</f>
        <v>52</v>
      </c>
      <c r="J63" s="128" t="str">
        <f t="shared" si="2"/>
        <v/>
      </c>
      <c r="K63" s="128">
        <f>IFERROR(SMALL($J$12:$J$203,ROWS(J$12:J63)),"")</f>
        <v>148</v>
      </c>
      <c r="L63" s="128"/>
      <c r="Q63" t="s">
        <v>95</v>
      </c>
      <c r="R63" s="290">
        <v>4.6680080482897388E-2</v>
      </c>
      <c r="S63" s="290">
        <v>1.93158953722334E-2</v>
      </c>
      <c r="T63" s="290">
        <v>0.93400402414486916</v>
      </c>
      <c r="U63" t="s">
        <v>564</v>
      </c>
      <c r="V63" s="128">
        <f>ROWS($I$12:U63)</f>
        <v>52</v>
      </c>
      <c r="W63" s="128" t="str">
        <f t="shared" si="1"/>
        <v/>
      </c>
      <c r="X63" s="128">
        <f>IFERROR(SMALL($J$12:$J$203,ROWS(W$12:W63)),"")</f>
        <v>148</v>
      </c>
      <c r="AC63" s="501"/>
      <c r="AD63" s="501"/>
      <c r="AE63" s="347" t="s">
        <v>93</v>
      </c>
      <c r="AF63" s="691">
        <f>INDEX($C$12:$K$203,$K67,COLUMNS(M67:$M67))</f>
        <v>1015</v>
      </c>
      <c r="AG63" s="691">
        <f>INDEX($C$12:$K$203,$K67,COLUMNS($M67:N67))</f>
        <v>370</v>
      </c>
      <c r="AH63" s="691">
        <f>INDEX($C$12:$K$203,$K67,COLUMNS($M67:O67))</f>
        <v>26030</v>
      </c>
      <c r="AI63" s="691">
        <f>INDEX($C$12:$K$203,$K67,COLUMNS($M67:P67))</f>
        <v>3295</v>
      </c>
      <c r="AJ63" s="691">
        <f>INDEX($C$12:$K$203,$K67,COLUMNS($M67:Q67))</f>
        <v>27415</v>
      </c>
      <c r="AN63" s="501"/>
      <c r="AO63" s="501"/>
      <c r="AP63" s="538" t="s">
        <v>93</v>
      </c>
      <c r="AQ63" s="423">
        <f>INDEX($R$12:$T$202,$X67,COLUMNS($Y67:Y67))</f>
        <v>3.7023527266095202E-2</v>
      </c>
      <c r="AR63" s="423">
        <f>INDEX($R$12:$T$202,$X67,COLUMNS($Y67:Z67))</f>
        <v>1.3496261170891848E-2</v>
      </c>
      <c r="AS63" s="423">
        <f>INDEX($R$12:$T$202,$X67,COLUMNS($Y67:AA67))</f>
        <v>0.94948021156301299</v>
      </c>
    </row>
    <row r="64" spans="1:45">
      <c r="A64" t="s">
        <v>608</v>
      </c>
      <c r="B64" t="s">
        <v>96</v>
      </c>
      <c r="C64">
        <v>155</v>
      </c>
      <c r="D64">
        <v>55</v>
      </c>
      <c r="E64">
        <v>2250</v>
      </c>
      <c r="F64">
        <v>380</v>
      </c>
      <c r="G64">
        <v>2460</v>
      </c>
      <c r="H64" t="s">
        <v>564</v>
      </c>
      <c r="I64" s="128">
        <f>ROWS(H$12:$I64)</f>
        <v>53</v>
      </c>
      <c r="J64" s="128" t="str">
        <f t="shared" si="2"/>
        <v/>
      </c>
      <c r="K64" s="128">
        <f>IFERROR(SMALL($J$12:$J$203,ROWS(J$12:J64)),"")</f>
        <v>149</v>
      </c>
      <c r="L64" s="128"/>
      <c r="Q64" t="s">
        <v>96</v>
      </c>
      <c r="R64" s="290">
        <v>6.3008130081300809E-2</v>
      </c>
      <c r="S64" s="290">
        <v>2.2357723577235773E-2</v>
      </c>
      <c r="T64" s="290">
        <v>0.91463414634146345</v>
      </c>
      <c r="U64" t="s">
        <v>564</v>
      </c>
      <c r="V64" s="128">
        <f>ROWS($I$12:U64)</f>
        <v>53</v>
      </c>
      <c r="W64" s="128" t="str">
        <f t="shared" si="1"/>
        <v/>
      </c>
      <c r="X64" s="128">
        <f>IFERROR(SMALL($J$12:$J$203,ROWS(W$12:W64)),"")</f>
        <v>149</v>
      </c>
      <c r="AC64" s="501"/>
      <c r="AD64" s="501"/>
      <c r="AE64" s="347" t="s">
        <v>94</v>
      </c>
      <c r="AF64" s="691">
        <f>INDEX($C$12:$K$203,$K68,COLUMNS(M68:$M68))</f>
        <v>910</v>
      </c>
      <c r="AG64" s="691">
        <f>INDEX($C$12:$K$203,$K68,COLUMNS($M68:N68))</f>
        <v>395</v>
      </c>
      <c r="AH64" s="691">
        <f>INDEX($C$12:$K$203,$K68,COLUMNS($M68:O68))</f>
        <v>26215</v>
      </c>
      <c r="AI64" s="691">
        <f>INDEX($C$12:$K$203,$K68,COLUMNS($M68:P68))</f>
        <v>3150</v>
      </c>
      <c r="AJ64" s="691">
        <f>INDEX($C$12:$K$203,$K68,COLUMNS($M68:Q68))</f>
        <v>27520</v>
      </c>
      <c r="AN64" s="501"/>
      <c r="AO64" s="501"/>
      <c r="AP64" s="538" t="s">
        <v>94</v>
      </c>
      <c r="AQ64" s="423">
        <f>INDEX($R$12:$T$202,$X68,COLUMNS($Y68:Y68))</f>
        <v>3.3066860465116282E-2</v>
      </c>
      <c r="AR64" s="423">
        <f>INDEX($R$12:$T$202,$X68,COLUMNS($Y68:Z68))</f>
        <v>1.4353197674418604E-2</v>
      </c>
      <c r="AS64" s="423">
        <f>INDEX($R$12:$T$202,$X68,COLUMNS($Y68:AA68))</f>
        <v>0.95257994186046513</v>
      </c>
    </row>
    <row r="65" spans="1:45">
      <c r="A65" t="s">
        <v>608</v>
      </c>
      <c r="B65" t="s">
        <v>97</v>
      </c>
      <c r="C65">
        <v>30</v>
      </c>
      <c r="D65">
        <v>10</v>
      </c>
      <c r="E65">
        <v>630</v>
      </c>
      <c r="F65">
        <v>130</v>
      </c>
      <c r="G65">
        <v>670</v>
      </c>
      <c r="H65" t="s">
        <v>564</v>
      </c>
      <c r="I65" s="128">
        <f>ROWS(H$12:$I65)</f>
        <v>54</v>
      </c>
      <c r="J65" s="128" t="str">
        <f t="shared" si="2"/>
        <v/>
      </c>
      <c r="K65" s="128">
        <f>IFERROR(SMALL($J$12:$J$203,ROWS(J$12:J65)),"")</f>
        <v>150</v>
      </c>
      <c r="L65" s="128"/>
      <c r="Q65" t="s">
        <v>97</v>
      </c>
      <c r="R65" s="290">
        <v>4.6199701937406856E-2</v>
      </c>
      <c r="S65" s="290">
        <v>1.1922503725782414E-2</v>
      </c>
      <c r="T65" s="290">
        <v>0.94187779433681074</v>
      </c>
      <c r="U65" t="s">
        <v>564</v>
      </c>
      <c r="V65" s="128">
        <f>ROWS($I$12:U65)</f>
        <v>54</v>
      </c>
      <c r="W65" s="128" t="str">
        <f t="shared" si="1"/>
        <v/>
      </c>
      <c r="X65" s="128">
        <f>IFERROR(SMALL($J$12:$J$203,ROWS(W$12:W65)),"")</f>
        <v>150</v>
      </c>
      <c r="AC65" s="501"/>
      <c r="AD65" s="501"/>
      <c r="AE65" s="347" t="s">
        <v>95</v>
      </c>
      <c r="AF65" s="691">
        <f>INDEX($C$12:$K$203,$K69,COLUMNS(M69:$M69))</f>
        <v>595</v>
      </c>
      <c r="AG65" s="691">
        <f>INDEX($C$12:$K$203,$K69,COLUMNS($M69:N69))</f>
        <v>250</v>
      </c>
      <c r="AH65" s="691">
        <f>INDEX($C$12:$K$203,$K69,COLUMNS($M69:O69))</f>
        <v>19845</v>
      </c>
      <c r="AI65" s="691">
        <f>INDEX($C$12:$K$203,$K69,COLUMNS($M69:P69))</f>
        <v>2405</v>
      </c>
      <c r="AJ65" s="691">
        <f>INDEX($C$12:$K$203,$K69,COLUMNS($M69:Q69))</f>
        <v>20690</v>
      </c>
      <c r="AN65" s="501"/>
      <c r="AO65" s="501"/>
      <c r="AP65" s="538" t="s">
        <v>95</v>
      </c>
      <c r="AQ65" s="423">
        <f>INDEX($R$12:$T$202,$X69,COLUMNS($Y69:Y69))</f>
        <v>2.875785403576607E-2</v>
      </c>
      <c r="AR65" s="423">
        <f>INDEX($R$12:$T$202,$X69,COLUMNS($Y69:Z69))</f>
        <v>1.2083131947800869E-2</v>
      </c>
      <c r="AS65" s="423">
        <f>INDEX($R$12:$T$202,$X69,COLUMNS($Y69:AA69))</f>
        <v>0.95915901401643311</v>
      </c>
    </row>
    <row r="66" spans="1:45">
      <c r="A66" t="s">
        <v>276</v>
      </c>
      <c r="B66" t="s">
        <v>92</v>
      </c>
      <c r="C66">
        <v>385</v>
      </c>
      <c r="D66">
        <v>110</v>
      </c>
      <c r="E66">
        <v>9965</v>
      </c>
      <c r="F66">
        <v>1540</v>
      </c>
      <c r="G66">
        <v>10460</v>
      </c>
      <c r="H66" t="s">
        <v>564</v>
      </c>
      <c r="I66" s="128">
        <f>ROWS(H$12:$I66)</f>
        <v>55</v>
      </c>
      <c r="J66" s="128" t="str">
        <f t="shared" si="2"/>
        <v/>
      </c>
      <c r="K66" s="128">
        <f>IFERROR(SMALL($J$12:$J$203,ROWS(J$12:J66)),"")</f>
        <v>151</v>
      </c>
      <c r="L66" s="128"/>
      <c r="P66" t="s">
        <v>276</v>
      </c>
      <c r="Q66" t="s">
        <v>92</v>
      </c>
      <c r="R66" s="290">
        <v>3.6991015102274899E-2</v>
      </c>
      <c r="S66" s="290">
        <v>1.0323073982030204E-2</v>
      </c>
      <c r="T66" s="290">
        <v>0.95268591091569488</v>
      </c>
      <c r="U66" t="s">
        <v>564</v>
      </c>
      <c r="V66" s="128">
        <f>ROWS($I$12:U66)</f>
        <v>55</v>
      </c>
      <c r="W66" s="128" t="str">
        <f t="shared" si="1"/>
        <v/>
      </c>
      <c r="X66" s="128">
        <f>IFERROR(SMALL($J$12:$J$203,ROWS(W$12:W66)),"")</f>
        <v>151</v>
      </c>
      <c r="AC66" s="403"/>
      <c r="AD66" s="501"/>
      <c r="AE66" s="347" t="s">
        <v>96</v>
      </c>
      <c r="AF66" s="691">
        <f>INDEX($C$12:$K$203,$K70,COLUMNS(M70:$M70))</f>
        <v>765</v>
      </c>
      <c r="AG66" s="691">
        <f>INDEX($C$12:$K$203,$K70,COLUMNS($M70:N70))</f>
        <v>270</v>
      </c>
      <c r="AH66" s="691">
        <f>INDEX($C$12:$K$203,$K70,COLUMNS($M70:O70))</f>
        <v>18160</v>
      </c>
      <c r="AI66" s="691">
        <f>INDEX($C$12:$K$203,$K70,COLUMNS($M70:P70))</f>
        <v>1985</v>
      </c>
      <c r="AJ66" s="691">
        <f>INDEX($C$12:$K$203,$K70,COLUMNS($M70:Q70))</f>
        <v>19195</v>
      </c>
      <c r="AN66" s="403"/>
      <c r="AO66" s="501"/>
      <c r="AP66" s="538" t="s">
        <v>96</v>
      </c>
      <c r="AQ66" s="423">
        <f>INDEX($R$12:$T$202,$X70,COLUMNS($Y70:Y70))</f>
        <v>3.9854128679343577E-2</v>
      </c>
      <c r="AR66" s="423">
        <f>INDEX($R$12:$T$202,$X70,COLUMNS($Y70:Z70))</f>
        <v>1.4066163063297733E-2</v>
      </c>
      <c r="AS66" s="423">
        <f>INDEX($R$12:$T$202,$X70,COLUMNS($Y70:AA70))</f>
        <v>0.94607970825735865</v>
      </c>
    </row>
    <row r="67" spans="1:45">
      <c r="A67" t="s">
        <v>276</v>
      </c>
      <c r="B67" t="s">
        <v>93</v>
      </c>
      <c r="C67">
        <v>350</v>
      </c>
      <c r="D67">
        <v>115</v>
      </c>
      <c r="E67">
        <v>9730</v>
      </c>
      <c r="F67">
        <v>1370</v>
      </c>
      <c r="G67">
        <v>10200</v>
      </c>
      <c r="H67" t="s">
        <v>564</v>
      </c>
      <c r="I67" s="128">
        <f>ROWS(H$12:$I67)</f>
        <v>56</v>
      </c>
      <c r="J67" s="128" t="str">
        <f t="shared" si="2"/>
        <v/>
      </c>
      <c r="K67" s="128">
        <f>IFERROR(SMALL($J$12:$J$203,ROWS(J$12:J67)),"")</f>
        <v>152</v>
      </c>
      <c r="L67" s="128"/>
      <c r="Q67" t="s">
        <v>93</v>
      </c>
      <c r="R67" s="290">
        <v>3.4513187567408572E-2</v>
      </c>
      <c r="S67" s="290">
        <v>1.1471712913030689E-2</v>
      </c>
      <c r="T67" s="290">
        <v>0.95401509951956076</v>
      </c>
      <c r="U67" t="s">
        <v>564</v>
      </c>
      <c r="V67" s="128">
        <f>ROWS($I$12:U67)</f>
        <v>56</v>
      </c>
      <c r="W67" s="128" t="str">
        <f t="shared" si="1"/>
        <v/>
      </c>
      <c r="X67" s="128">
        <f>IFERROR(SMALL($J$12:$J$203,ROWS(W$12:W67)),"")</f>
        <v>152</v>
      </c>
      <c r="AC67" s="405"/>
      <c r="AD67" s="503"/>
      <c r="AE67" s="354" t="s">
        <v>97</v>
      </c>
      <c r="AF67" s="692">
        <f>INDEX($C$12:$K$203,$K71,COLUMNS(M71:$M71))</f>
        <v>645</v>
      </c>
      <c r="AG67" s="692">
        <f>INDEX($C$12:$K$203,$K71,COLUMNS($M71:N71))</f>
        <v>235</v>
      </c>
      <c r="AH67" s="692">
        <f>INDEX($C$12:$K$203,$K71,COLUMNS($M71:O71))</f>
        <v>21410</v>
      </c>
      <c r="AI67" s="692">
        <f>INDEX($C$12:$K$203,$K71,COLUMNS($M71:P71))</f>
        <v>2675</v>
      </c>
      <c r="AJ67" s="692">
        <f>INDEX($C$12:$K$203,$K71,COLUMNS($M71:Q71))</f>
        <v>22290</v>
      </c>
      <c r="AN67" s="405"/>
      <c r="AO67" s="503"/>
      <c r="AP67" s="354" t="s">
        <v>97</v>
      </c>
      <c r="AQ67" s="472">
        <f>INDEX($R$12:$T$202,$X71,COLUMNS($Y71:Y71))</f>
        <v>2.8890583643622986E-2</v>
      </c>
      <c r="AR67" s="472">
        <f>INDEX($R$12:$T$202,$X71,COLUMNS($Y71:Z71))</f>
        <v>1.0587232515364945E-2</v>
      </c>
      <c r="AS67" s="472">
        <f>INDEX($R$12:$T$202,$X71,COLUMNS($Y71:AA71))</f>
        <v>0.96052218384101207</v>
      </c>
    </row>
    <row r="68" spans="1:45">
      <c r="A68" t="s">
        <v>276</v>
      </c>
      <c r="B68" t="s">
        <v>94</v>
      </c>
      <c r="C68">
        <v>335</v>
      </c>
      <c r="D68">
        <v>135</v>
      </c>
      <c r="E68">
        <v>9830</v>
      </c>
      <c r="F68">
        <v>1235</v>
      </c>
      <c r="G68">
        <v>10295</v>
      </c>
      <c r="H68" t="s">
        <v>564</v>
      </c>
      <c r="I68" s="128">
        <f>ROWS(H$12:$I68)</f>
        <v>57</v>
      </c>
      <c r="J68" s="128" t="str">
        <f t="shared" si="2"/>
        <v/>
      </c>
      <c r="K68" s="128">
        <f>IFERROR(SMALL($J$12:$J$203,ROWS(J$12:J68)),"")</f>
        <v>153</v>
      </c>
      <c r="L68" s="128"/>
      <c r="Q68" t="s">
        <v>94</v>
      </c>
      <c r="R68" s="290">
        <v>3.2436632028746235E-2</v>
      </c>
      <c r="S68" s="290">
        <v>1.3110614742157909E-2</v>
      </c>
      <c r="T68" s="290">
        <v>0.95445275322909584</v>
      </c>
      <c r="U68" t="s">
        <v>564</v>
      </c>
      <c r="V68" s="128">
        <f>ROWS($I$12:U68)</f>
        <v>57</v>
      </c>
      <c r="W68" s="128" t="str">
        <f t="shared" si="1"/>
        <v/>
      </c>
      <c r="X68" s="128">
        <f>IFERROR(SMALL($J$12:$J$203,ROWS(W$12:W68)),"")</f>
        <v>153</v>
      </c>
      <c r="AC68" s="500" t="s">
        <v>279</v>
      </c>
      <c r="AD68" s="500" t="s">
        <v>307</v>
      </c>
      <c r="AE68" s="343" t="s">
        <v>92</v>
      </c>
      <c r="AF68" s="412">
        <f>INDEX($C$12:$K$203,$K72,COLUMNS(M72:$M72))</f>
        <v>85</v>
      </c>
      <c r="AG68" s="412">
        <f>INDEX($C$12:$K$203,$K72,COLUMNS($M72:N72))</f>
        <v>35</v>
      </c>
      <c r="AH68" s="412">
        <f>INDEX($C$12:$K$203,$K72,COLUMNS($M72:O72))</f>
        <v>2335</v>
      </c>
      <c r="AI68" s="412">
        <f>INDEX($C$12:$K$203,$K72,COLUMNS($M72:P72))</f>
        <v>355</v>
      </c>
      <c r="AJ68" s="412">
        <f>INDEX($C$12:$K$203,$K72,COLUMNS($M72:Q72))</f>
        <v>2455</v>
      </c>
      <c r="AN68" s="500" t="s">
        <v>279</v>
      </c>
      <c r="AO68" s="501" t="s">
        <v>307</v>
      </c>
      <c r="AP68" s="347" t="s">
        <v>92</v>
      </c>
      <c r="AQ68" s="423">
        <f>INDEX($R$12:$T$202,$X72,COLUMNS($Y72:Y72))</f>
        <v>3.4623217922606926E-2</v>
      </c>
      <c r="AR68" s="423">
        <f>INDEX($R$12:$T$202,$X72,COLUMNS($Y72:Z72))</f>
        <v>1.4256619144602852E-2</v>
      </c>
      <c r="AS68" s="423">
        <f>INDEX($R$12:$T$202,$X72,COLUMNS($Y72:AA72))</f>
        <v>0.95112016293279023</v>
      </c>
    </row>
    <row r="69" spans="1:45">
      <c r="A69" t="s">
        <v>276</v>
      </c>
      <c r="B69" t="s">
        <v>95</v>
      </c>
      <c r="C69">
        <v>465</v>
      </c>
      <c r="D69">
        <v>165</v>
      </c>
      <c r="E69">
        <v>12330</v>
      </c>
      <c r="F69">
        <v>1840</v>
      </c>
      <c r="G69">
        <v>12960</v>
      </c>
      <c r="H69" t="s">
        <v>564</v>
      </c>
      <c r="I69" s="128">
        <f>ROWS(H$12:$I69)</f>
        <v>58</v>
      </c>
      <c r="J69" s="128" t="str">
        <f t="shared" si="2"/>
        <v/>
      </c>
      <c r="K69" s="128">
        <f>IFERROR(SMALL($J$12:$J$203,ROWS(J$12:J69)),"")</f>
        <v>154</v>
      </c>
      <c r="L69" s="128"/>
      <c r="Q69" t="s">
        <v>95</v>
      </c>
      <c r="R69" s="290">
        <v>3.5956790123456789E-2</v>
      </c>
      <c r="S69" s="290">
        <v>1.2731481481481481E-2</v>
      </c>
      <c r="T69" s="290">
        <v>0.95131172839506173</v>
      </c>
      <c r="U69" t="s">
        <v>564</v>
      </c>
      <c r="V69" s="128">
        <f>ROWS($I$12:U69)</f>
        <v>58</v>
      </c>
      <c r="W69" s="128" t="str">
        <f t="shared" si="1"/>
        <v/>
      </c>
      <c r="X69" s="128">
        <f>IFERROR(SMALL($J$12:$J$203,ROWS(W$12:W69)),"")</f>
        <v>154</v>
      </c>
      <c r="AC69" s="501"/>
      <c r="AD69" s="501"/>
      <c r="AE69" s="347" t="s">
        <v>93</v>
      </c>
      <c r="AF69" s="691">
        <f>INDEX($C$12:$K$203,$K73,COLUMNS(M73:$M73))</f>
        <v>100</v>
      </c>
      <c r="AG69" s="691">
        <f>INDEX($C$12:$K$203,$K73,COLUMNS($M73:N73))</f>
        <v>35</v>
      </c>
      <c r="AH69" s="691">
        <f>INDEX($C$12:$K$203,$K73,COLUMNS($M73:O73))</f>
        <v>2525</v>
      </c>
      <c r="AI69" s="691">
        <f>INDEX($C$12:$K$203,$K73,COLUMNS($M73:P73))</f>
        <v>340</v>
      </c>
      <c r="AJ69" s="691">
        <f>INDEX($C$12:$K$203,$K73,COLUMNS($M73:Q73))</f>
        <v>2660</v>
      </c>
      <c r="AN69" s="501"/>
      <c r="AO69" s="501"/>
      <c r="AP69" s="347" t="s">
        <v>93</v>
      </c>
      <c r="AQ69" s="423">
        <f>INDEX($R$12:$T$202,$X73,COLUMNS($Y73:Y73))</f>
        <v>3.7593984962406013E-2</v>
      </c>
      <c r="AR69" s="423">
        <f>INDEX($R$12:$T$202,$X73,COLUMNS($Y73:Z73))</f>
        <v>1.3157894736842105E-2</v>
      </c>
      <c r="AS69" s="423">
        <f>INDEX($R$12:$T$202,$X73,COLUMNS($Y73:AA73))</f>
        <v>0.9492481203007519</v>
      </c>
    </row>
    <row r="70" spans="1:45">
      <c r="A70" t="s">
        <v>276</v>
      </c>
      <c r="B70" t="s">
        <v>96</v>
      </c>
      <c r="C70">
        <v>600</v>
      </c>
      <c r="D70">
        <v>170</v>
      </c>
      <c r="E70">
        <v>11965</v>
      </c>
      <c r="F70">
        <v>1920</v>
      </c>
      <c r="G70">
        <v>12735</v>
      </c>
      <c r="H70" t="s">
        <v>564</v>
      </c>
      <c r="I70" s="128">
        <f>ROWS(H$12:$I70)</f>
        <v>59</v>
      </c>
      <c r="J70" s="128" t="str">
        <f t="shared" si="2"/>
        <v/>
      </c>
      <c r="K70" s="128">
        <f>IFERROR(SMALL($J$12:$J$203,ROWS(J$12:J70)),"")</f>
        <v>155</v>
      </c>
      <c r="L70" s="128"/>
      <c r="Q70" t="s">
        <v>96</v>
      </c>
      <c r="R70" s="290">
        <v>4.7114252061248529E-2</v>
      </c>
      <c r="S70" s="290">
        <v>1.3349038084020416E-2</v>
      </c>
      <c r="T70" s="290">
        <v>0.93953670985473103</v>
      </c>
      <c r="U70" t="s">
        <v>564</v>
      </c>
      <c r="V70" s="128">
        <f>ROWS($I$12:U70)</f>
        <v>59</v>
      </c>
      <c r="W70" s="128" t="str">
        <f t="shared" si="1"/>
        <v/>
      </c>
      <c r="X70" s="128">
        <f>IFERROR(SMALL($J$12:$J$203,ROWS(W$12:W70)),"")</f>
        <v>155</v>
      </c>
      <c r="AC70" s="501"/>
      <c r="AD70" s="501"/>
      <c r="AE70" s="347" t="s">
        <v>94</v>
      </c>
      <c r="AF70" s="691">
        <f>INDEX($C$12:$K$203,$K74,COLUMNS(M74:$M74))</f>
        <v>75</v>
      </c>
      <c r="AG70" s="691">
        <f>INDEX($C$12:$K$203,$K74,COLUMNS($M74:N74))</f>
        <v>45</v>
      </c>
      <c r="AH70" s="691">
        <f>INDEX($C$12:$K$203,$K74,COLUMNS($M74:O74))</f>
        <v>2775</v>
      </c>
      <c r="AI70" s="691">
        <f>INDEX($C$12:$K$203,$K74,COLUMNS($M74:P74))</f>
        <v>370</v>
      </c>
      <c r="AJ70" s="691">
        <f>INDEX($C$12:$K$203,$K74,COLUMNS($M74:Q74))</f>
        <v>2895</v>
      </c>
      <c r="AN70" s="501"/>
      <c r="AO70" s="501"/>
      <c r="AP70" s="347" t="s">
        <v>94</v>
      </c>
      <c r="AQ70" s="423">
        <f>INDEX($R$12:$T$202,$X74,COLUMNS($Y74:Y74))</f>
        <v>2.5906735751295335E-2</v>
      </c>
      <c r="AR70" s="423">
        <f>INDEX($R$12:$T$202,$X74,COLUMNS($Y74:Z74))</f>
        <v>1.5544041450777202E-2</v>
      </c>
      <c r="AS70" s="423">
        <f>INDEX($R$12:$T$202,$X74,COLUMNS($Y74:AA74))</f>
        <v>0.95854922279792742</v>
      </c>
    </row>
    <row r="71" spans="1:45">
      <c r="A71" t="s">
        <v>276</v>
      </c>
      <c r="B71" t="s">
        <v>97</v>
      </c>
      <c r="C71">
        <v>320</v>
      </c>
      <c r="D71">
        <v>110</v>
      </c>
      <c r="E71">
        <v>13975</v>
      </c>
      <c r="F71">
        <v>2850</v>
      </c>
      <c r="G71">
        <v>14400</v>
      </c>
      <c r="H71" t="s">
        <v>564</v>
      </c>
      <c r="I71" s="128">
        <f>ROWS(H$12:$I71)</f>
        <v>60</v>
      </c>
      <c r="J71" s="128" t="str">
        <f t="shared" si="2"/>
        <v/>
      </c>
      <c r="K71" s="128">
        <f>IFERROR(SMALL($J$12:$J$203,ROWS(J$12:J71)),"")</f>
        <v>156</v>
      </c>
      <c r="L71" s="128"/>
      <c r="Q71" t="s">
        <v>97</v>
      </c>
      <c r="R71" s="290">
        <v>2.2152777777777778E-2</v>
      </c>
      <c r="S71" s="290">
        <v>7.4999999999999997E-3</v>
      </c>
      <c r="T71" s="290">
        <v>0.97034722222222225</v>
      </c>
      <c r="U71" t="s">
        <v>564</v>
      </c>
      <c r="V71" s="128">
        <f>ROWS($I$12:U71)</f>
        <v>60</v>
      </c>
      <c r="W71" s="128" t="str">
        <f t="shared" si="1"/>
        <v/>
      </c>
      <c r="X71" s="128">
        <f>IFERROR(SMALL($J$12:$J$203,ROWS(W$12:W71)),"")</f>
        <v>156</v>
      </c>
      <c r="AC71" s="501"/>
      <c r="AD71" s="501"/>
      <c r="AE71" s="347" t="s">
        <v>95</v>
      </c>
      <c r="AF71" s="691">
        <f>INDEX($C$12:$K$203,$K75,COLUMNS(M75:$M75))</f>
        <v>55</v>
      </c>
      <c r="AG71" s="691">
        <f>INDEX($C$12:$K$203,$K75,COLUMNS($M75:N75))</f>
        <v>40</v>
      </c>
      <c r="AH71" s="691">
        <f>INDEX($C$12:$K$203,$K75,COLUMNS($M75:O75))</f>
        <v>1995</v>
      </c>
      <c r="AI71" s="691">
        <f>INDEX($C$12:$K$203,$K75,COLUMNS($M75:P75))</f>
        <v>315</v>
      </c>
      <c r="AJ71" s="691">
        <f>INDEX($C$12:$K$203,$K75,COLUMNS($M75:Q75))</f>
        <v>2095</v>
      </c>
      <c r="AN71" s="501"/>
      <c r="AO71" s="501"/>
      <c r="AP71" s="347" t="s">
        <v>95</v>
      </c>
      <c r="AQ71" s="423">
        <f>INDEX($R$12:$T$202,$X75,COLUMNS($Y75:Y75))</f>
        <v>2.6252983293556086E-2</v>
      </c>
      <c r="AR71" s="423">
        <f>INDEX($R$12:$T$202,$X75,COLUMNS($Y75:Z75))</f>
        <v>1.9093078758949882E-2</v>
      </c>
      <c r="AS71" s="423">
        <f>INDEX($R$12:$T$202,$X75,COLUMNS($Y75:AA75))</f>
        <v>0.95226730310262531</v>
      </c>
    </row>
    <row r="72" spans="1:45">
      <c r="A72" t="s">
        <v>307</v>
      </c>
      <c r="B72" t="s">
        <v>92</v>
      </c>
      <c r="C72">
        <v>40</v>
      </c>
      <c r="D72">
        <v>5</v>
      </c>
      <c r="E72">
        <v>590</v>
      </c>
      <c r="F72">
        <v>105</v>
      </c>
      <c r="G72">
        <v>635</v>
      </c>
      <c r="H72" t="s">
        <v>564</v>
      </c>
      <c r="I72" s="128">
        <f>ROWS(H$12:$I72)</f>
        <v>61</v>
      </c>
      <c r="J72" s="128" t="str">
        <f t="shared" si="2"/>
        <v/>
      </c>
      <c r="K72" s="128">
        <f>IFERROR(SMALL($J$12:$J$203,ROWS(J$12:J72)),"")</f>
        <v>157</v>
      </c>
      <c r="L72" s="128"/>
      <c r="P72" t="s">
        <v>307</v>
      </c>
      <c r="Q72" t="s">
        <v>92</v>
      </c>
      <c r="R72" s="290">
        <v>5.9842519685039369E-2</v>
      </c>
      <c r="S72" s="290">
        <v>7.874015748031496E-3</v>
      </c>
      <c r="T72" s="290">
        <v>0.93228346456692912</v>
      </c>
      <c r="U72" t="s">
        <v>564</v>
      </c>
      <c r="V72" s="128">
        <f>ROWS($I$12:U72)</f>
        <v>61</v>
      </c>
      <c r="W72" s="128" t="str">
        <f t="shared" si="1"/>
        <v/>
      </c>
      <c r="X72" s="128">
        <f>IFERROR(SMALL($J$12:$J$203,ROWS(W$12:W72)),"")</f>
        <v>157</v>
      </c>
      <c r="AC72" s="501"/>
      <c r="AD72" s="501"/>
      <c r="AE72" s="347" t="s">
        <v>96</v>
      </c>
      <c r="AF72" s="691">
        <f>INDEX($C$12:$K$203,$K76,COLUMNS(M76:$M76))</f>
        <v>90</v>
      </c>
      <c r="AG72" s="691">
        <f>INDEX($C$12:$K$203,$K76,COLUMNS($M76:N76))</f>
        <v>40</v>
      </c>
      <c r="AH72" s="691">
        <f>INDEX($C$12:$K$203,$K76,COLUMNS($M76:O76))</f>
        <v>2075</v>
      </c>
      <c r="AI72" s="691">
        <f>INDEX($C$12:$K$203,$K76,COLUMNS($M76:P76))</f>
        <v>265</v>
      </c>
      <c r="AJ72" s="691">
        <f>INDEX($C$12:$K$203,$K76,COLUMNS($M76:Q76))</f>
        <v>2205</v>
      </c>
      <c r="AN72" s="501"/>
      <c r="AO72" s="501"/>
      <c r="AP72" s="347" t="s">
        <v>96</v>
      </c>
      <c r="AQ72" s="423">
        <f>INDEX($R$12:$T$202,$X76,COLUMNS($Y76:Y76))</f>
        <v>4.0816326530612242E-2</v>
      </c>
      <c r="AR72" s="423">
        <f>INDEX($R$12:$T$202,$X76,COLUMNS($Y76:Z76))</f>
        <v>1.8140589569160998E-2</v>
      </c>
      <c r="AS72" s="423">
        <f>INDEX($R$12:$T$202,$X76,COLUMNS($Y76:AA76))</f>
        <v>0.94104308390022673</v>
      </c>
    </row>
    <row r="73" spans="1:45">
      <c r="A73" t="s">
        <v>307</v>
      </c>
      <c r="B73" t="s">
        <v>93</v>
      </c>
      <c r="C73">
        <v>20</v>
      </c>
      <c r="D73">
        <v>10</v>
      </c>
      <c r="E73">
        <v>590</v>
      </c>
      <c r="F73">
        <v>110</v>
      </c>
      <c r="G73">
        <v>615</v>
      </c>
      <c r="H73" t="s">
        <v>564</v>
      </c>
      <c r="I73" s="128">
        <f>ROWS(H$12:$I73)</f>
        <v>62</v>
      </c>
      <c r="J73" s="128" t="str">
        <f t="shared" si="2"/>
        <v/>
      </c>
      <c r="K73" s="128">
        <f>IFERROR(SMALL($J$12:$J$203,ROWS(J$12:J73)),"")</f>
        <v>158</v>
      </c>
      <c r="L73" s="128"/>
      <c r="Q73" t="s">
        <v>93</v>
      </c>
      <c r="R73" s="290">
        <v>2.922077922077922E-2</v>
      </c>
      <c r="S73" s="290">
        <v>1.2987012987012988E-2</v>
      </c>
      <c r="T73" s="290">
        <v>0.95779220779220775</v>
      </c>
      <c r="U73" t="s">
        <v>564</v>
      </c>
      <c r="V73" s="128">
        <f>ROWS($I$12:U73)</f>
        <v>62</v>
      </c>
      <c r="W73" s="128" t="str">
        <f t="shared" si="1"/>
        <v/>
      </c>
      <c r="X73" s="128">
        <f>IFERROR(SMALL($J$12:$J$203,ROWS(W$12:W73)),"")</f>
        <v>158</v>
      </c>
      <c r="AC73" s="501"/>
      <c r="AD73" s="503"/>
      <c r="AE73" s="354" t="s">
        <v>97</v>
      </c>
      <c r="AF73" s="692">
        <f>INDEX($C$12:$K$203,$K77,COLUMNS(M77:$M77))</f>
        <v>70</v>
      </c>
      <c r="AG73" s="692">
        <f>INDEX($C$12:$K$203,$K77,COLUMNS($M77:N77))</f>
        <v>40</v>
      </c>
      <c r="AH73" s="692">
        <f>INDEX($C$12:$K$203,$K77,COLUMNS($M77:O77))</f>
        <v>1930</v>
      </c>
      <c r="AI73" s="692">
        <f>INDEX($C$12:$K$203,$K77,COLUMNS($M77:P77))</f>
        <v>305</v>
      </c>
      <c r="AJ73" s="692">
        <f>INDEX($C$12:$K$203,$K77,COLUMNS($M77:Q77))</f>
        <v>2035</v>
      </c>
      <c r="AN73" s="501"/>
      <c r="AO73" s="501"/>
      <c r="AP73" s="347" t="s">
        <v>97</v>
      </c>
      <c r="AQ73" s="423">
        <f>INDEX($R$12:$T$202,$X77,COLUMNS($Y77:Y77))</f>
        <v>3.3382425135002454E-2</v>
      </c>
      <c r="AR73" s="423">
        <f>INDEX($R$12:$T$202,$X77,COLUMNS($Y77:Z77))</f>
        <v>2.0127638684339717E-2</v>
      </c>
      <c r="AS73" s="423">
        <f>INDEX($R$12:$T$202,$X77,COLUMNS($Y77:AA77))</f>
        <v>0.9464899361806578</v>
      </c>
    </row>
    <row r="74" spans="1:45">
      <c r="A74" t="s">
        <v>307</v>
      </c>
      <c r="B74" t="s">
        <v>94</v>
      </c>
      <c r="C74">
        <v>10</v>
      </c>
      <c r="D74">
        <v>15</v>
      </c>
      <c r="E74">
        <v>625</v>
      </c>
      <c r="F74">
        <v>90</v>
      </c>
      <c r="G74">
        <v>645</v>
      </c>
      <c r="H74" t="s">
        <v>564</v>
      </c>
      <c r="I74" s="128">
        <f>ROWS(H$12:$I74)</f>
        <v>63</v>
      </c>
      <c r="J74" s="128" t="str">
        <f t="shared" si="2"/>
        <v/>
      </c>
      <c r="K74" s="128">
        <f>IFERROR(SMALL($J$12:$J$203,ROWS(J$12:J74)),"")</f>
        <v>159</v>
      </c>
      <c r="L74" s="128"/>
      <c r="Q74" t="s">
        <v>94</v>
      </c>
      <c r="R74" s="290">
        <v>1.7001545595054096E-2</v>
      </c>
      <c r="S74" s="290">
        <v>2.009273570324575E-2</v>
      </c>
      <c r="T74" s="290">
        <v>0.96290571870170016</v>
      </c>
      <c r="U74" t="s">
        <v>564</v>
      </c>
      <c r="V74" s="128">
        <f>ROWS($I$12:U74)</f>
        <v>63</v>
      </c>
      <c r="W74" s="128" t="str">
        <f t="shared" si="1"/>
        <v/>
      </c>
      <c r="X74" s="128">
        <f>IFERROR(SMALL($J$12:$J$203,ROWS(W$12:W74)),"")</f>
        <v>159</v>
      </c>
      <c r="AC74" s="501"/>
      <c r="AD74" s="500" t="s">
        <v>429</v>
      </c>
      <c r="AE74" s="343" t="s">
        <v>92</v>
      </c>
      <c r="AF74" s="412">
        <f>INDEX($C$12:$K$203,$K78,COLUMNS(M78:$M78))</f>
        <v>1165</v>
      </c>
      <c r="AG74" s="412">
        <f>INDEX($C$12:$K$203,$K78,COLUMNS($M78:N78))</f>
        <v>380</v>
      </c>
      <c r="AH74" s="412">
        <f>INDEX($C$12:$K$203,$K78,COLUMNS($M78:O78))</f>
        <v>28285</v>
      </c>
      <c r="AI74" s="412">
        <f>INDEX($C$12:$K$203,$K78,COLUMNS($M78:P78))</f>
        <v>4380</v>
      </c>
      <c r="AJ74" s="412">
        <f>INDEX($C$12:$K$203,$K78,COLUMNS($M78:Q78))</f>
        <v>29825</v>
      </c>
      <c r="AN74" s="687"/>
      <c r="AO74" s="500" t="s">
        <v>429</v>
      </c>
      <c r="AP74" s="343" t="s">
        <v>92</v>
      </c>
      <c r="AQ74" s="413">
        <f>INDEX($R$12:$T$202,$X78,COLUMNS($Y78:Y78))</f>
        <v>3.9061190276613582E-2</v>
      </c>
      <c r="AR74" s="413">
        <f>INDEX($R$12:$T$202,$X78,COLUMNS($Y78:Z78))</f>
        <v>1.2740989103101424E-2</v>
      </c>
      <c r="AS74" s="413">
        <f>INDEX($R$12:$T$202,$X78,COLUMNS($Y78:AA78))</f>
        <v>0.94836546521374687</v>
      </c>
    </row>
    <row r="75" spans="1:45">
      <c r="A75" t="s">
        <v>307</v>
      </c>
      <c r="B75" t="s">
        <v>95</v>
      </c>
      <c r="C75">
        <v>55</v>
      </c>
      <c r="D75">
        <v>10</v>
      </c>
      <c r="E75">
        <v>1075</v>
      </c>
      <c r="F75">
        <v>210</v>
      </c>
      <c r="G75">
        <v>1140</v>
      </c>
      <c r="H75" t="s">
        <v>564</v>
      </c>
      <c r="I75" s="128">
        <f>ROWS(H$12:$I75)</f>
        <v>64</v>
      </c>
      <c r="J75" s="128" t="str">
        <f t="shared" si="2"/>
        <v/>
      </c>
      <c r="K75" s="128">
        <f>IFERROR(SMALL($J$12:$J$203,ROWS(J$12:J75)),"")</f>
        <v>160</v>
      </c>
      <c r="L75" s="128"/>
      <c r="Q75" t="s">
        <v>95</v>
      </c>
      <c r="R75" s="290">
        <v>4.7285464098073555E-2</v>
      </c>
      <c r="S75" s="290">
        <v>1.0507880910683012E-2</v>
      </c>
      <c r="T75" s="290">
        <v>0.94220665499124345</v>
      </c>
      <c r="U75" t="s">
        <v>564</v>
      </c>
      <c r="V75" s="128">
        <f>ROWS($I$12:U75)</f>
        <v>64</v>
      </c>
      <c r="W75" s="128" t="str">
        <f t="shared" si="1"/>
        <v/>
      </c>
      <c r="X75" s="128">
        <f>IFERROR(SMALL($J$12:$J$203,ROWS(W$12:W75)),"")</f>
        <v>160</v>
      </c>
      <c r="AC75" s="501"/>
      <c r="AD75" s="501"/>
      <c r="AE75" s="347" t="s">
        <v>93</v>
      </c>
      <c r="AF75" s="691">
        <f>INDEX($C$12:$K$203,$K79,COLUMNS(M79:$M79))</f>
        <v>1160</v>
      </c>
      <c r="AG75" s="691">
        <f>INDEX($C$12:$K$203,$K79,COLUMNS($M79:N79))</f>
        <v>400</v>
      </c>
      <c r="AH75" s="691">
        <f>INDEX($C$12:$K$203,$K79,COLUMNS($M79:O79))</f>
        <v>28970</v>
      </c>
      <c r="AI75" s="691">
        <f>INDEX($C$12:$K$203,$K79,COLUMNS($M79:P79))</f>
        <v>3700</v>
      </c>
      <c r="AJ75" s="691">
        <f>INDEX($C$12:$K$203,$K79,COLUMNS($M79:Q79))</f>
        <v>30530</v>
      </c>
      <c r="AN75" s="687"/>
      <c r="AO75" s="501"/>
      <c r="AP75" s="347" t="s">
        <v>93</v>
      </c>
      <c r="AQ75" s="423">
        <f>INDEX($R$12:$T$202,$X79,COLUMNS($Y79:Y79))</f>
        <v>3.7995414346544382E-2</v>
      </c>
      <c r="AR75" s="423">
        <f>INDEX($R$12:$T$202,$X79,COLUMNS($Y79:Z79))</f>
        <v>1.3101867016049788E-2</v>
      </c>
      <c r="AS75" s="423">
        <f>INDEX($R$12:$T$202,$X79,COLUMNS($Y79:AA79))</f>
        <v>0.94890271863740583</v>
      </c>
    </row>
    <row r="76" spans="1:45">
      <c r="A76" t="s">
        <v>307</v>
      </c>
      <c r="B76" t="s">
        <v>96</v>
      </c>
      <c r="C76">
        <v>60</v>
      </c>
      <c r="D76">
        <v>10</v>
      </c>
      <c r="E76">
        <v>1200</v>
      </c>
      <c r="F76">
        <v>200</v>
      </c>
      <c r="G76">
        <v>1270</v>
      </c>
      <c r="H76" t="s">
        <v>564</v>
      </c>
      <c r="I76" s="128">
        <f>ROWS(H$12:$I76)</f>
        <v>65</v>
      </c>
      <c r="J76" s="128" t="str">
        <f t="shared" si="2"/>
        <v/>
      </c>
      <c r="K76" s="128">
        <f>IFERROR(SMALL($J$12:$J$203,ROWS(J$12:J76)),"")</f>
        <v>161</v>
      </c>
      <c r="L76" s="128"/>
      <c r="Q76" t="s">
        <v>96</v>
      </c>
      <c r="R76" s="290">
        <v>4.7244094488188976E-2</v>
      </c>
      <c r="S76" s="290">
        <v>7.874015748031496E-3</v>
      </c>
      <c r="T76" s="290">
        <v>0.94488188976377951</v>
      </c>
      <c r="U76" t="s">
        <v>564</v>
      </c>
      <c r="V76" s="128">
        <f>ROWS($I$12:U76)</f>
        <v>65</v>
      </c>
      <c r="W76" s="128" t="str">
        <f t="shared" si="1"/>
        <v/>
      </c>
      <c r="X76" s="128">
        <f>IFERROR(SMALL($J$12:$J$203,ROWS(W$12:W76)),"")</f>
        <v>161</v>
      </c>
      <c r="AC76" s="414" t="s">
        <v>288</v>
      </c>
      <c r="AD76" s="501"/>
      <c r="AE76" s="347" t="s">
        <v>94</v>
      </c>
      <c r="AF76" s="691">
        <f>INDEX($C$12:$K$203,$K80,COLUMNS(M80:$M80))</f>
        <v>1015</v>
      </c>
      <c r="AG76" s="691">
        <f>INDEX($C$12:$K$203,$K80,COLUMNS($M80:N80))</f>
        <v>430</v>
      </c>
      <c r="AH76" s="691">
        <f>INDEX($C$12:$K$203,$K80,COLUMNS($M80:O80))</f>
        <v>29265</v>
      </c>
      <c r="AI76" s="691">
        <f>INDEX($C$12:$K$203,$K80,COLUMNS($M80:P80))</f>
        <v>3510</v>
      </c>
      <c r="AJ76" s="691">
        <f>INDEX($C$12:$K$203,$K80,COLUMNS($M80:Q80))</f>
        <v>30715</v>
      </c>
      <c r="AN76" s="428" t="s">
        <v>288</v>
      </c>
      <c r="AO76" s="501"/>
      <c r="AP76" s="347" t="s">
        <v>94</v>
      </c>
      <c r="AQ76" s="423">
        <f>INDEX($R$12:$T$202,$X80,COLUMNS($Y80:Y80))</f>
        <v>3.3045743122252974E-2</v>
      </c>
      <c r="AR76" s="423">
        <f>INDEX($R$12:$T$202,$X80,COLUMNS($Y80:Z80))</f>
        <v>1.3999674426176136E-2</v>
      </c>
      <c r="AS76" s="423">
        <f>INDEX($R$12:$T$202,$X80,COLUMNS($Y80:AA80))</f>
        <v>0.95279179553963866</v>
      </c>
    </row>
    <row r="77" spans="1:45">
      <c r="A77" t="s">
        <v>307</v>
      </c>
      <c r="B77" t="s">
        <v>97</v>
      </c>
      <c r="C77">
        <v>25</v>
      </c>
      <c r="D77">
        <v>15</v>
      </c>
      <c r="E77">
        <v>1130</v>
      </c>
      <c r="F77">
        <v>220</v>
      </c>
      <c r="G77">
        <v>1165</v>
      </c>
      <c r="H77" t="s">
        <v>564</v>
      </c>
      <c r="I77" s="128">
        <f>ROWS(H$12:$I77)</f>
        <v>66</v>
      </c>
      <c r="J77" s="128" t="str">
        <f t="shared" si="2"/>
        <v/>
      </c>
      <c r="K77" s="128">
        <f>IFERROR(SMALL($J$12:$J$203,ROWS(J$12:J77)),"")</f>
        <v>162</v>
      </c>
      <c r="L77" s="128"/>
      <c r="Q77" t="s">
        <v>97</v>
      </c>
      <c r="R77" s="290">
        <v>2.056555269922879E-2</v>
      </c>
      <c r="S77" s="290">
        <v>1.2853470437017995E-2</v>
      </c>
      <c r="T77" s="290">
        <v>0.96658097686375322</v>
      </c>
      <c r="U77" t="s">
        <v>564</v>
      </c>
      <c r="V77" s="128">
        <f>ROWS($I$12:U77)</f>
        <v>66</v>
      </c>
      <c r="W77" s="128" t="str">
        <f t="shared" ref="W77:W140" si="3">IF($AD$5=U77,V77,"")</f>
        <v/>
      </c>
      <c r="X77" s="128">
        <f>IFERROR(SMALL($J$12:$J$203,ROWS(W$12:W77)),"")</f>
        <v>162</v>
      </c>
      <c r="AC77" s="414"/>
      <c r="AD77" s="501"/>
      <c r="AE77" s="347" t="s">
        <v>95</v>
      </c>
      <c r="AF77" s="691">
        <f>INDEX($C$12:$K$203,$K81,COLUMNS(M81:$M81))</f>
        <v>875</v>
      </c>
      <c r="AG77" s="691">
        <f>INDEX($C$12:$K$203,$K81,COLUMNS($M81:N81))</f>
        <v>360</v>
      </c>
      <c r="AH77" s="691">
        <f>INDEX($C$12:$K$203,$K81,COLUMNS($M81:O81))</f>
        <v>24335</v>
      </c>
      <c r="AI77" s="691">
        <f>INDEX($C$12:$K$203,$K81,COLUMNS($M81:P81))</f>
        <v>2820</v>
      </c>
      <c r="AJ77" s="691">
        <f>INDEX($C$12:$K$203,$K81,COLUMNS($M81:Q81))</f>
        <v>25570</v>
      </c>
      <c r="AN77" s="428"/>
      <c r="AO77" s="501"/>
      <c r="AP77" s="347" t="s">
        <v>95</v>
      </c>
      <c r="AQ77" s="423">
        <f>INDEX($R$12:$T$202,$X81,COLUMNS($Y81:Y81))</f>
        <v>3.4219788815017596E-2</v>
      </c>
      <c r="AR77" s="423">
        <f>INDEX($R$12:$T$202,$X81,COLUMNS($Y81:Z81))</f>
        <v>1.4078998826750098E-2</v>
      </c>
      <c r="AS77" s="423">
        <f>INDEX($R$12:$T$202,$X81,COLUMNS($Y81:AA81))</f>
        <v>0.95170121235823235</v>
      </c>
    </row>
    <row r="78" spans="1:45">
      <c r="A78" t="s">
        <v>284</v>
      </c>
      <c r="B78" t="s">
        <v>92</v>
      </c>
      <c r="C78">
        <v>400</v>
      </c>
      <c r="D78">
        <v>120</v>
      </c>
      <c r="E78">
        <v>10515</v>
      </c>
      <c r="F78">
        <v>1625</v>
      </c>
      <c r="G78">
        <v>11030</v>
      </c>
      <c r="H78" t="s">
        <v>564</v>
      </c>
      <c r="I78" s="128">
        <f>ROWS(H$12:$I78)</f>
        <v>67</v>
      </c>
      <c r="J78" s="128" t="str">
        <f t="shared" si="2"/>
        <v/>
      </c>
      <c r="K78" s="128">
        <f>IFERROR(SMALL($J$12:$J$203,ROWS(J$12:J78)),"")</f>
        <v>163</v>
      </c>
      <c r="L78" s="128"/>
      <c r="P78" t="s">
        <v>284</v>
      </c>
      <c r="Q78" t="s">
        <v>92</v>
      </c>
      <c r="R78" s="290">
        <v>3.6258158085569252E-2</v>
      </c>
      <c r="S78" s="290">
        <v>1.0786802030456852E-2</v>
      </c>
      <c r="T78" s="290">
        <v>0.9529550398839739</v>
      </c>
      <c r="U78" t="s">
        <v>564</v>
      </c>
      <c r="V78" s="128">
        <f>ROWS($I$12:U78)</f>
        <v>67</v>
      </c>
      <c r="W78" s="128" t="str">
        <f t="shared" si="3"/>
        <v/>
      </c>
      <c r="X78" s="128">
        <f>IFERROR(SMALL($J$12:$J$203,ROWS(W$12:W78)),"")</f>
        <v>163</v>
      </c>
      <c r="AC78" s="403"/>
      <c r="AD78" s="501"/>
      <c r="AE78" s="347" t="s">
        <v>96</v>
      </c>
      <c r="AF78" s="691">
        <f>INDEX($C$12:$K$203,$K82,COLUMNS(M82:$M82))</f>
        <v>1040</v>
      </c>
      <c r="AG78" s="691">
        <f>INDEX($C$12:$K$203,$K82,COLUMNS($M82:N82))</f>
        <v>395</v>
      </c>
      <c r="AH78" s="691">
        <f>INDEX($C$12:$K$203,$K82,COLUMNS($M82:O82))</f>
        <v>21920</v>
      </c>
      <c r="AI78" s="691">
        <f>INDEX($C$12:$K$203,$K82,COLUMNS($M82:P82))</f>
        <v>2290</v>
      </c>
      <c r="AJ78" s="691">
        <f>INDEX($C$12:$K$203,$K82,COLUMNS($M82:Q82))</f>
        <v>23350</v>
      </c>
      <c r="AN78" s="688"/>
      <c r="AO78" s="501"/>
      <c r="AP78" s="347" t="s">
        <v>96</v>
      </c>
      <c r="AQ78" s="423">
        <f>INDEX($R$12:$T$202,$X82,COLUMNS($Y82:Y82))</f>
        <v>4.453961456102784E-2</v>
      </c>
      <c r="AR78" s="423">
        <f>INDEX($R$12:$T$202,$X82,COLUMNS($Y82:Z82))</f>
        <v>1.6916488222698072E-2</v>
      </c>
      <c r="AS78" s="423">
        <f>INDEX($R$12:$T$202,$X82,COLUMNS($Y82:AA82))</f>
        <v>0.93875802997858671</v>
      </c>
    </row>
    <row r="79" spans="1:45">
      <c r="A79" t="s">
        <v>284</v>
      </c>
      <c r="B79" t="s">
        <v>93</v>
      </c>
      <c r="C79">
        <v>375</v>
      </c>
      <c r="D79">
        <v>125</v>
      </c>
      <c r="E79">
        <v>10235</v>
      </c>
      <c r="F79">
        <v>1415</v>
      </c>
      <c r="G79">
        <v>10730</v>
      </c>
      <c r="H79" t="s">
        <v>564</v>
      </c>
      <c r="I79" s="128">
        <f>ROWS(H$12:$I79)</f>
        <v>68</v>
      </c>
      <c r="J79" s="128" t="str">
        <f t="shared" si="2"/>
        <v/>
      </c>
      <c r="K79" s="128">
        <f>IFERROR(SMALL($J$12:$J$203,ROWS(J$12:J79)),"")</f>
        <v>164</v>
      </c>
      <c r="L79" s="128"/>
      <c r="Q79" t="s">
        <v>93</v>
      </c>
      <c r="R79" s="290">
        <v>3.4755870294446517E-2</v>
      </c>
      <c r="S79" s="290">
        <v>1.1740588893030189E-2</v>
      </c>
      <c r="T79" s="290">
        <v>0.95350354081252331</v>
      </c>
      <c r="U79" t="s">
        <v>564</v>
      </c>
      <c r="V79" s="128">
        <f>ROWS($I$12:U79)</f>
        <v>68</v>
      </c>
      <c r="W79" s="128" t="str">
        <f t="shared" si="3"/>
        <v/>
      </c>
      <c r="X79" s="128">
        <f>IFERROR(SMALL($J$12:$J$203,ROWS(W$12:W79)),"")</f>
        <v>164</v>
      </c>
      <c r="AC79" s="405"/>
      <c r="AD79" s="503"/>
      <c r="AE79" s="354" t="s">
        <v>97</v>
      </c>
      <c r="AF79" s="692">
        <f>INDEX($C$12:$K$203,$K83,COLUMNS(M83:$M83))</f>
        <v>695</v>
      </c>
      <c r="AG79" s="692">
        <f>INDEX($C$12:$K$203,$K83,COLUMNS($M83:N83))</f>
        <v>225</v>
      </c>
      <c r="AH79" s="692">
        <f>INDEX($C$12:$K$203,$K83,COLUMNS($M83:O83))</f>
        <v>21425</v>
      </c>
      <c r="AI79" s="692">
        <f>INDEX($C$12:$K$203,$K83,COLUMNS($M83:P83))</f>
        <v>2520</v>
      </c>
      <c r="AJ79" s="692">
        <f>INDEX($C$12:$K$203,$K83,COLUMNS($M83:Q83))</f>
        <v>22345</v>
      </c>
      <c r="AN79" s="689"/>
      <c r="AO79" s="503"/>
      <c r="AP79" s="354" t="s">
        <v>97</v>
      </c>
      <c r="AQ79" s="472">
        <f>INDEX($R$12:$T$202,$X83,COLUMNS($Y83:Y83))</f>
        <v>3.1013649586037143E-2</v>
      </c>
      <c r="AR79" s="472">
        <f>INDEX($R$12:$T$202,$X83,COLUMNS($Y83:Z83))</f>
        <v>1.0114119489818751E-2</v>
      </c>
      <c r="AS79" s="472">
        <f>INDEX($R$12:$T$202,$X83,COLUMNS($Y83:AA83))</f>
        <v>0.95887223092414409</v>
      </c>
    </row>
    <row r="80" spans="1:45">
      <c r="A80" t="s">
        <v>284</v>
      </c>
      <c r="B80" t="s">
        <v>94</v>
      </c>
      <c r="C80">
        <v>365</v>
      </c>
      <c r="D80">
        <v>135</v>
      </c>
      <c r="E80">
        <v>10505</v>
      </c>
      <c r="F80">
        <v>1280</v>
      </c>
      <c r="G80">
        <v>11010</v>
      </c>
      <c r="H80" t="s">
        <v>564</v>
      </c>
      <c r="I80" s="128">
        <f>ROWS(H$12:$I80)</f>
        <v>69</v>
      </c>
      <c r="J80" s="128" t="str">
        <f t="shared" si="2"/>
        <v/>
      </c>
      <c r="K80" s="128">
        <f>IFERROR(SMALL($J$12:$J$203,ROWS(J$12:J80)),"")</f>
        <v>165</v>
      </c>
      <c r="L80" s="128"/>
      <c r="Q80" t="s">
        <v>94</v>
      </c>
      <c r="R80" s="290">
        <v>3.3333333333333333E-2</v>
      </c>
      <c r="S80" s="290">
        <v>1.2443233424159855E-2</v>
      </c>
      <c r="T80" s="290">
        <v>0.9542234332425068</v>
      </c>
      <c r="U80" t="s">
        <v>564</v>
      </c>
      <c r="V80" s="128">
        <f>ROWS($I$12:U80)</f>
        <v>69</v>
      </c>
      <c r="W80" s="128" t="str">
        <f t="shared" si="3"/>
        <v/>
      </c>
      <c r="X80" s="128">
        <f>IFERROR(SMALL($J$12:$J$203,ROWS(W$12:W80)),"")</f>
        <v>165</v>
      </c>
      <c r="AC80" s="500" t="s">
        <v>314</v>
      </c>
      <c r="AD80" s="500" t="s">
        <v>290</v>
      </c>
      <c r="AE80" s="343" t="s">
        <v>92</v>
      </c>
      <c r="AF80" s="412">
        <f>INDEX($C$12:$K$203,$K84,COLUMNS(M84:$M84))</f>
        <v>15</v>
      </c>
      <c r="AG80" s="412">
        <f>INDEX($C$12:$K$203,$K84,COLUMNS($M84:N84))</f>
        <v>0</v>
      </c>
      <c r="AH80" s="412">
        <f>INDEX($C$12:$K$203,$K84,COLUMNS($M84:O84))</f>
        <v>300</v>
      </c>
      <c r="AI80" s="412">
        <f>INDEX($C$12:$K$203,$K84,COLUMNS($M84:P84))</f>
        <v>40</v>
      </c>
      <c r="AJ80" s="412">
        <f>INDEX($C$12:$K$203,$K84,COLUMNS($M84:Q84))</f>
        <v>310</v>
      </c>
      <c r="AN80" s="500" t="s">
        <v>314</v>
      </c>
      <c r="AO80" s="501" t="s">
        <v>290</v>
      </c>
      <c r="AP80" s="347" t="s">
        <v>92</v>
      </c>
      <c r="AQ80" s="423">
        <f>INDEX($R$12:$T$202,$X84,COLUMNS($Y84:Y84))</f>
        <v>4.8387096774193547E-2</v>
      </c>
      <c r="AR80" s="423">
        <f>INDEX($R$12:$T$202,$X84,COLUMNS($Y84:Z84))</f>
        <v>0</v>
      </c>
      <c r="AS80" s="423">
        <f>INDEX($R$12:$T$202,$X84,COLUMNS($Y84:AA84))</f>
        <v>0.967741935483871</v>
      </c>
    </row>
    <row r="81" spans="1:45">
      <c r="A81" t="s">
        <v>284</v>
      </c>
      <c r="B81" t="s">
        <v>95</v>
      </c>
      <c r="C81">
        <v>525</v>
      </c>
      <c r="D81">
        <v>200</v>
      </c>
      <c r="E81">
        <v>13535</v>
      </c>
      <c r="F81">
        <v>1940</v>
      </c>
      <c r="G81">
        <v>14260</v>
      </c>
      <c r="H81" t="s">
        <v>564</v>
      </c>
      <c r="I81" s="128">
        <f>ROWS(H$12:$I81)</f>
        <v>70</v>
      </c>
      <c r="J81" s="128" t="str">
        <f t="shared" si="2"/>
        <v/>
      </c>
      <c r="K81" s="128">
        <f>IFERROR(SMALL($J$12:$J$203,ROWS(J$12:J81)),"")</f>
        <v>166</v>
      </c>
      <c r="L81" s="128"/>
      <c r="Q81" t="s">
        <v>95</v>
      </c>
      <c r="R81" s="290">
        <v>3.6953930299417993E-2</v>
      </c>
      <c r="S81" s="290">
        <v>1.4094383283079728E-2</v>
      </c>
      <c r="T81" s="290">
        <v>0.94895168641750227</v>
      </c>
      <c r="U81" t="s">
        <v>564</v>
      </c>
      <c r="V81" s="128">
        <f>ROWS($I$12:U81)</f>
        <v>70</v>
      </c>
      <c r="W81" s="128" t="str">
        <f t="shared" si="3"/>
        <v/>
      </c>
      <c r="X81" s="128">
        <f>IFERROR(SMALL($J$12:$J$203,ROWS(W$12:W81)),"")</f>
        <v>166</v>
      </c>
      <c r="AC81" s="502"/>
      <c r="AD81" s="501"/>
      <c r="AE81" s="347" t="s">
        <v>93</v>
      </c>
      <c r="AF81" s="691">
        <f>INDEX($C$12:$K$203,$K85,COLUMNS(M85:$M85))</f>
        <v>15</v>
      </c>
      <c r="AG81" s="691">
        <f>INDEX($C$12:$K$203,$K85,COLUMNS($M85:N85))</f>
        <v>10</v>
      </c>
      <c r="AH81" s="691">
        <f>INDEX($C$12:$K$203,$K85,COLUMNS($M85:O85))</f>
        <v>545</v>
      </c>
      <c r="AI81" s="691">
        <f>INDEX($C$12:$K$203,$K85,COLUMNS($M85:P85))</f>
        <v>50</v>
      </c>
      <c r="AJ81" s="691">
        <f>INDEX($C$12:$K$203,$K85,COLUMNS($M85:Q85))</f>
        <v>570</v>
      </c>
      <c r="AN81" s="502"/>
      <c r="AO81" s="501"/>
      <c r="AP81" s="347" t="s">
        <v>93</v>
      </c>
      <c r="AQ81" s="423">
        <f>INDEX($R$12:$T$202,$X85,COLUMNS($Y85:Y85))</f>
        <v>2.6315789473684209E-2</v>
      </c>
      <c r="AR81" s="423">
        <f>INDEX($R$12:$T$202,$X85,COLUMNS($Y85:Z85))</f>
        <v>1.7543859649122806E-2</v>
      </c>
      <c r="AS81" s="423">
        <f>INDEX($R$12:$T$202,$X85,COLUMNS($Y85:AA85))</f>
        <v>0.95614035087719296</v>
      </c>
    </row>
    <row r="82" spans="1:45">
      <c r="A82" t="s">
        <v>284</v>
      </c>
      <c r="B82" t="s">
        <v>96</v>
      </c>
      <c r="C82">
        <v>690</v>
      </c>
      <c r="D82">
        <v>210</v>
      </c>
      <c r="E82">
        <v>12940</v>
      </c>
      <c r="F82">
        <v>2085</v>
      </c>
      <c r="G82">
        <v>13840</v>
      </c>
      <c r="H82" t="s">
        <v>564</v>
      </c>
      <c r="I82" s="128">
        <f>ROWS(H$12:$I82)</f>
        <v>71</v>
      </c>
      <c r="J82" s="128" t="str">
        <f t="shared" ref="J82:J145" si="4">IF($AD$5=H82,I82,"")</f>
        <v/>
      </c>
      <c r="K82" s="128">
        <f>IFERROR(SMALL($J$12:$J$203,ROWS(J$12:J82)),"")</f>
        <v>167</v>
      </c>
      <c r="L82" s="128"/>
      <c r="Q82" t="s">
        <v>96</v>
      </c>
      <c r="R82" s="290">
        <v>6.25E-2</v>
      </c>
      <c r="S82" s="290">
        <v>0</v>
      </c>
      <c r="T82" s="290">
        <v>0.9375</v>
      </c>
      <c r="U82" t="s">
        <v>564</v>
      </c>
      <c r="V82" s="128">
        <f>ROWS($I$12:U82)</f>
        <v>71</v>
      </c>
      <c r="W82" s="128" t="str">
        <f t="shared" si="3"/>
        <v/>
      </c>
      <c r="X82" s="128">
        <f>IFERROR(SMALL($J$12:$J$203,ROWS(W$12:W82)),"")</f>
        <v>167</v>
      </c>
      <c r="AC82" s="502"/>
      <c r="AD82" s="501"/>
      <c r="AE82" s="347" t="s">
        <v>94</v>
      </c>
      <c r="AF82" s="691">
        <f>INDEX($C$12:$K$203,$K86,COLUMNS(M86:$M86))</f>
        <v>20</v>
      </c>
      <c r="AG82" s="691">
        <f>INDEX($C$12:$K$203,$K86,COLUMNS($M86:N86))</f>
        <v>15</v>
      </c>
      <c r="AH82" s="691">
        <f>INDEX($C$12:$K$203,$K86,COLUMNS($M86:O86))</f>
        <v>560</v>
      </c>
      <c r="AI82" s="691">
        <f>INDEX($C$12:$K$203,$K86,COLUMNS($M86:P86))</f>
        <v>55</v>
      </c>
      <c r="AJ82" s="691">
        <f>INDEX($C$12:$K$203,$K86,COLUMNS($M86:Q86))</f>
        <v>595</v>
      </c>
      <c r="AN82" s="502"/>
      <c r="AO82" s="501"/>
      <c r="AP82" s="347" t="s">
        <v>94</v>
      </c>
      <c r="AQ82" s="423">
        <f>INDEX($R$12:$T$202,$X86,COLUMNS($Y86:Y86))</f>
        <v>3.3613445378151259E-2</v>
      </c>
      <c r="AR82" s="423">
        <f>INDEX($R$12:$T$202,$X86,COLUMNS($Y86:Z86))</f>
        <v>2.5210084033613446E-2</v>
      </c>
      <c r="AS82" s="423">
        <f>INDEX($R$12:$T$202,$X86,COLUMNS($Y86:AA86))</f>
        <v>0.94117647058823528</v>
      </c>
    </row>
    <row r="83" spans="1:45">
      <c r="A83" t="s">
        <v>284</v>
      </c>
      <c r="B83" t="s">
        <v>97</v>
      </c>
      <c r="C83">
        <v>315</v>
      </c>
      <c r="D83">
        <v>95</v>
      </c>
      <c r="E83">
        <v>13190</v>
      </c>
      <c r="F83">
        <v>2710</v>
      </c>
      <c r="G83">
        <v>13605</v>
      </c>
      <c r="H83" t="s">
        <v>564</v>
      </c>
      <c r="I83" s="128">
        <f>ROWS(H$12:$I83)</f>
        <v>72</v>
      </c>
      <c r="J83" s="128" t="str">
        <f t="shared" si="4"/>
        <v/>
      </c>
      <c r="K83" s="128">
        <f>IFERROR(SMALL($J$12:$J$203,ROWS(J$12:J83)),"")</f>
        <v>168</v>
      </c>
      <c r="L83" s="128"/>
      <c r="Q83" t="s">
        <v>97</v>
      </c>
      <c r="R83" s="290">
        <v>2.3303683011100494E-2</v>
      </c>
      <c r="S83" s="290">
        <v>7.1307799750055132E-3</v>
      </c>
      <c r="T83" s="290">
        <v>0.96956553701389403</v>
      </c>
      <c r="U83" t="s">
        <v>564</v>
      </c>
      <c r="V83" s="128">
        <f>ROWS($I$12:U83)</f>
        <v>72</v>
      </c>
      <c r="W83" s="128" t="str">
        <f t="shared" si="3"/>
        <v/>
      </c>
      <c r="X83" s="128">
        <f>IFERROR(SMALL($J$12:$J$203,ROWS(W$12:W83)),"")</f>
        <v>168</v>
      </c>
      <c r="AC83" s="502"/>
      <c r="AD83" s="501"/>
      <c r="AE83" s="347" t="s">
        <v>95</v>
      </c>
      <c r="AF83" s="691">
        <f>INDEX($C$12:$K$203,$K87,COLUMNS(M87:$M87))</f>
        <v>55</v>
      </c>
      <c r="AG83" s="691">
        <f>INDEX($C$12:$K$203,$K87,COLUMNS($M87:N87))</f>
        <v>15</v>
      </c>
      <c r="AH83" s="691">
        <f>INDEX($C$12:$K$203,$K87,COLUMNS($M87:O87))</f>
        <v>1265</v>
      </c>
      <c r="AI83" s="691">
        <f>INDEX($C$12:$K$203,$K87,COLUMNS($M87:P87))</f>
        <v>110</v>
      </c>
      <c r="AJ83" s="691">
        <f>INDEX($C$12:$K$203,$K87,COLUMNS($M87:Q87))</f>
        <v>1335</v>
      </c>
      <c r="AN83" s="502"/>
      <c r="AO83" s="501"/>
      <c r="AP83" s="347" t="s">
        <v>95</v>
      </c>
      <c r="AQ83" s="423">
        <f>INDEX($R$12:$T$202,$X87,COLUMNS($Y87:Y87))</f>
        <v>4.1198501872659173E-2</v>
      </c>
      <c r="AR83" s="423">
        <f>INDEX($R$12:$T$202,$X87,COLUMNS($Y87:Z87))</f>
        <v>1.1235955056179775E-2</v>
      </c>
      <c r="AS83" s="423">
        <f>INDEX($R$12:$T$202,$X87,COLUMNS($Y87:AA87))</f>
        <v>0.94756554307116103</v>
      </c>
    </row>
    <row r="84" spans="1:45">
      <c r="A84" t="s">
        <v>609</v>
      </c>
      <c r="B84" t="s">
        <v>92</v>
      </c>
      <c r="C84">
        <v>0</v>
      </c>
      <c r="D84">
        <v>0</v>
      </c>
      <c r="E84">
        <v>35</v>
      </c>
      <c r="F84">
        <v>10</v>
      </c>
      <c r="G84">
        <v>35</v>
      </c>
      <c r="H84" t="s">
        <v>564</v>
      </c>
      <c r="I84" s="128">
        <f>ROWS(H$12:$I84)</f>
        <v>73</v>
      </c>
      <c r="J84" s="128" t="str">
        <f t="shared" si="4"/>
        <v/>
      </c>
      <c r="K84" s="128">
        <f>IFERROR(SMALL($J$12:$J$203,ROWS(J$12:J84)),"")</f>
        <v>169</v>
      </c>
      <c r="L84" s="128"/>
      <c r="P84" t="s">
        <v>609</v>
      </c>
      <c r="Q84" t="s">
        <v>92</v>
      </c>
      <c r="R84" s="290">
        <v>0</v>
      </c>
      <c r="S84" s="290">
        <v>0</v>
      </c>
      <c r="T84" s="290">
        <v>1</v>
      </c>
      <c r="U84" t="s">
        <v>564</v>
      </c>
      <c r="V84" s="128">
        <f>ROWS($I$12:U84)</f>
        <v>73</v>
      </c>
      <c r="W84" s="128" t="str">
        <f t="shared" si="3"/>
        <v/>
      </c>
      <c r="X84" s="128">
        <f>IFERROR(SMALL($J$12:$J$203,ROWS(W$12:W84)),"")</f>
        <v>169</v>
      </c>
      <c r="AC84" s="502"/>
      <c r="AD84" s="501"/>
      <c r="AE84" s="347" t="s">
        <v>96</v>
      </c>
      <c r="AF84" s="691">
        <f>INDEX($C$12:$K$203,$K88,COLUMNS(M88:$M88))</f>
        <v>95</v>
      </c>
      <c r="AG84" s="691">
        <f>INDEX($C$12:$K$203,$K88,COLUMNS($M88:N88))</f>
        <v>35</v>
      </c>
      <c r="AH84" s="691">
        <f>INDEX($C$12:$K$203,$K88,COLUMNS($M88:O88))</f>
        <v>2045</v>
      </c>
      <c r="AI84" s="691">
        <f>INDEX($C$12:$K$203,$K88,COLUMNS($M88:P88))</f>
        <v>175</v>
      </c>
      <c r="AJ84" s="691">
        <f>INDEX($C$12:$K$203,$K88,COLUMNS($M88:Q88))</f>
        <v>2175</v>
      </c>
      <c r="AN84" s="502"/>
      <c r="AO84" s="501"/>
      <c r="AP84" s="347" t="s">
        <v>96</v>
      </c>
      <c r="AQ84" s="423">
        <f>INDEX($R$12:$T$202,$X88,COLUMNS($Y88:Y88))</f>
        <v>4.3678160919540229E-2</v>
      </c>
      <c r="AR84" s="423">
        <f>INDEX($R$12:$T$202,$X88,COLUMNS($Y88:Z88))</f>
        <v>1.6091954022988506E-2</v>
      </c>
      <c r="AS84" s="423">
        <f>INDEX($R$12:$T$202,$X88,COLUMNS($Y88:AA88))</f>
        <v>0.94022988505747129</v>
      </c>
    </row>
    <row r="85" spans="1:45">
      <c r="A85" t="s">
        <v>609</v>
      </c>
      <c r="B85" t="s">
        <v>93</v>
      </c>
      <c r="C85">
        <v>5</v>
      </c>
      <c r="D85">
        <v>0</v>
      </c>
      <c r="E85">
        <v>65</v>
      </c>
      <c r="F85">
        <v>5</v>
      </c>
      <c r="G85">
        <v>70</v>
      </c>
      <c r="H85" t="s">
        <v>564</v>
      </c>
      <c r="I85" s="128">
        <f>ROWS(H$12:$I85)</f>
        <v>74</v>
      </c>
      <c r="J85" s="128" t="str">
        <f t="shared" si="4"/>
        <v/>
      </c>
      <c r="K85" s="128">
        <f>IFERROR(SMALL($J$12:$J$203,ROWS(J$12:J85)),"")</f>
        <v>170</v>
      </c>
      <c r="L85" s="128"/>
      <c r="Q85" t="s">
        <v>93</v>
      </c>
      <c r="R85" s="290">
        <v>7.1428571428571425E-2</v>
      </c>
      <c r="S85" s="290">
        <v>0</v>
      </c>
      <c r="T85" s="290">
        <v>0.9285714285714286</v>
      </c>
      <c r="U85" t="s">
        <v>564</v>
      </c>
      <c r="V85" s="128">
        <f>ROWS($I$12:U85)</f>
        <v>74</v>
      </c>
      <c r="W85" s="128" t="str">
        <f t="shared" si="3"/>
        <v/>
      </c>
      <c r="X85" s="128">
        <f>IFERROR(SMALL($J$12:$J$203,ROWS(W$12:W85)),"")</f>
        <v>170</v>
      </c>
      <c r="AC85" s="502"/>
      <c r="AD85" s="503"/>
      <c r="AE85" s="354" t="s">
        <v>97</v>
      </c>
      <c r="AF85" s="692">
        <f>INDEX($C$12:$K$203,$K89,COLUMNS(M89:$M89))</f>
        <v>115</v>
      </c>
      <c r="AG85" s="692">
        <f>INDEX($C$12:$K$203,$K89,COLUMNS($M89:N89))</f>
        <v>25</v>
      </c>
      <c r="AH85" s="692">
        <f>INDEX($C$12:$K$203,$K89,COLUMNS($M89:O89))</f>
        <v>2030</v>
      </c>
      <c r="AI85" s="692">
        <f>INDEX($C$12:$K$203,$K89,COLUMNS($M89:P89))</f>
        <v>175</v>
      </c>
      <c r="AJ85" s="692">
        <f>INDEX($C$12:$K$203,$K89,COLUMNS($M89:Q89))</f>
        <v>2170</v>
      </c>
      <c r="AN85" s="502"/>
      <c r="AO85" s="501"/>
      <c r="AP85" s="347" t="s">
        <v>97</v>
      </c>
      <c r="AQ85" s="423">
        <f>INDEX($R$12:$T$202,$X89,COLUMNS($Y89:Y89))</f>
        <v>5.2970981114693692E-2</v>
      </c>
      <c r="AR85" s="423">
        <f>INDEX($R$12:$T$202,$X89,COLUMNS($Y89:Z89))</f>
        <v>1.1515430677107323E-2</v>
      </c>
      <c r="AS85" s="423">
        <f>INDEX($R$12:$T$202,$X89,COLUMNS($Y89:AA89))</f>
        <v>0.93551358820819897</v>
      </c>
    </row>
    <row r="86" spans="1:45">
      <c r="A86" t="s">
        <v>609</v>
      </c>
      <c r="B86" t="s">
        <v>94</v>
      </c>
      <c r="C86">
        <v>0</v>
      </c>
      <c r="D86">
        <v>0</v>
      </c>
      <c r="E86">
        <v>85</v>
      </c>
      <c r="F86">
        <v>10</v>
      </c>
      <c r="G86">
        <v>85</v>
      </c>
      <c r="H86" t="s">
        <v>564</v>
      </c>
      <c r="I86" s="128">
        <f>ROWS(H$12:$I86)</f>
        <v>75</v>
      </c>
      <c r="J86" s="128" t="str">
        <f t="shared" si="4"/>
        <v/>
      </c>
      <c r="K86" s="128">
        <f>IFERROR(SMALL($J$12:$J$203,ROWS(J$12:J86)),"")</f>
        <v>171</v>
      </c>
      <c r="L86" s="128"/>
      <c r="Q86" t="s">
        <v>94</v>
      </c>
      <c r="R86" s="290">
        <v>0</v>
      </c>
      <c r="S86" s="290">
        <v>0</v>
      </c>
      <c r="T86" s="290">
        <v>1</v>
      </c>
      <c r="U86" t="s">
        <v>564</v>
      </c>
      <c r="V86" s="128">
        <f>ROWS($I$12:U86)</f>
        <v>75</v>
      </c>
      <c r="W86" s="128" t="str">
        <f t="shared" si="3"/>
        <v/>
      </c>
      <c r="X86" s="128">
        <f>IFERROR(SMALL($J$12:$J$203,ROWS(W$12:W86)),"")</f>
        <v>171</v>
      </c>
      <c r="AC86" s="502"/>
      <c r="AD86" s="500" t="s">
        <v>370</v>
      </c>
      <c r="AE86" s="343" t="s">
        <v>92</v>
      </c>
      <c r="AF86" s="412">
        <f>INDEX($C$12:$K$203,$K90,COLUMNS(M90:$M90))</f>
        <v>1245</v>
      </c>
      <c r="AG86" s="412">
        <f>INDEX($C$12:$K$203,$K90,COLUMNS($M90:N90))</f>
        <v>420</v>
      </c>
      <c r="AH86" s="412">
        <f>INDEX($C$12:$K$203,$K90,COLUMNS($M90:O90))</f>
        <v>30480</v>
      </c>
      <c r="AI86" s="412">
        <f>INDEX($C$12:$K$203,$K90,COLUMNS($M90:P90))</f>
        <v>4720</v>
      </c>
      <c r="AJ86" s="412">
        <f>INDEX($C$12:$K$203,$K90,COLUMNS($M90:Q90))</f>
        <v>32140</v>
      </c>
      <c r="AN86" s="690"/>
      <c r="AO86" s="500" t="s">
        <v>370</v>
      </c>
      <c r="AP86" s="343" t="s">
        <v>92</v>
      </c>
      <c r="AQ86" s="413">
        <f>INDEX($R$12:$T$202,$X90,COLUMNS($Y90:Y90))</f>
        <v>3.8736776602364652E-2</v>
      </c>
      <c r="AR86" s="413">
        <f>INDEX($R$12:$T$202,$X90,COLUMNS($Y90:Z90))</f>
        <v>1.3067828251400125E-2</v>
      </c>
      <c r="AS86" s="413">
        <f>INDEX($R$12:$T$202,$X90,COLUMNS($Y90:AA90))</f>
        <v>0.94835096453018042</v>
      </c>
    </row>
    <row r="87" spans="1:45">
      <c r="A87" t="s">
        <v>609</v>
      </c>
      <c r="B87" t="s">
        <v>95</v>
      </c>
      <c r="C87">
        <v>15</v>
      </c>
      <c r="D87">
        <v>10</v>
      </c>
      <c r="E87">
        <v>245</v>
      </c>
      <c r="F87">
        <v>35</v>
      </c>
      <c r="G87">
        <v>270</v>
      </c>
      <c r="H87" t="s">
        <v>564</v>
      </c>
      <c r="I87" s="128">
        <f>ROWS(H$12:$I87)</f>
        <v>76</v>
      </c>
      <c r="J87" s="128" t="str">
        <f t="shared" si="4"/>
        <v/>
      </c>
      <c r="K87" s="128">
        <f>IFERROR(SMALL($J$12:$J$203,ROWS(J$12:J87)),"")</f>
        <v>172</v>
      </c>
      <c r="L87" s="128"/>
      <c r="Q87" t="s">
        <v>95</v>
      </c>
      <c r="R87" s="290">
        <v>5.5555555555555552E-2</v>
      </c>
      <c r="S87" s="290">
        <v>3.7037037037037035E-2</v>
      </c>
      <c r="T87" s="290">
        <v>0.90740740740740744</v>
      </c>
      <c r="U87" t="s">
        <v>564</v>
      </c>
      <c r="V87" s="128">
        <f>ROWS($I$12:U87)</f>
        <v>76</v>
      </c>
      <c r="W87" s="128" t="str">
        <f t="shared" si="3"/>
        <v/>
      </c>
      <c r="X87" s="128">
        <f>IFERROR(SMALL($J$12:$J$203,ROWS(W$12:W87)),"")</f>
        <v>172</v>
      </c>
      <c r="AC87" s="502"/>
      <c r="AD87" s="501"/>
      <c r="AE87" s="347" t="s">
        <v>93</v>
      </c>
      <c r="AF87" s="691">
        <f>INDEX($C$12:$K$203,$K91,COLUMNS(M91:$M91))</f>
        <v>1250</v>
      </c>
      <c r="AG87" s="691">
        <f>INDEX($C$12:$K$203,$K91,COLUMNS($M91:N91))</f>
        <v>425</v>
      </c>
      <c r="AH87" s="691">
        <f>INDEX($C$12:$K$203,$K91,COLUMNS($M91:O91))</f>
        <v>31090</v>
      </c>
      <c r="AI87" s="691">
        <f>INDEX($C$12:$K$203,$K91,COLUMNS($M91:P91))</f>
        <v>4005</v>
      </c>
      <c r="AJ87" s="691">
        <f>INDEX($C$12:$K$203,$K91,COLUMNS($M91:Q91))</f>
        <v>32770</v>
      </c>
      <c r="AN87" s="690"/>
      <c r="AO87" s="501"/>
      <c r="AP87" s="347" t="s">
        <v>93</v>
      </c>
      <c r="AQ87" s="423">
        <f>INDEX($R$12:$T$202,$X91,COLUMNS($Y91:Y91))</f>
        <v>3.8144644491913335E-2</v>
      </c>
      <c r="AR87" s="423">
        <f>INDEX($R$12:$T$202,$X91,COLUMNS($Y91:Z91))</f>
        <v>1.2969179127250534E-2</v>
      </c>
      <c r="AS87" s="423">
        <f>INDEX($R$12:$T$202,$X91,COLUMNS($Y91:AA91))</f>
        <v>0.94873359780286848</v>
      </c>
    </row>
    <row r="88" spans="1:45">
      <c r="A88" t="s">
        <v>609</v>
      </c>
      <c r="B88" t="s">
        <v>96</v>
      </c>
      <c r="C88">
        <v>20</v>
      </c>
      <c r="D88">
        <v>10</v>
      </c>
      <c r="E88">
        <v>400</v>
      </c>
      <c r="F88">
        <v>100</v>
      </c>
      <c r="G88">
        <v>430</v>
      </c>
      <c r="H88" t="s">
        <v>564</v>
      </c>
      <c r="I88" s="128">
        <f>ROWS(H$12:$I88)</f>
        <v>77</v>
      </c>
      <c r="J88" s="128" t="str">
        <f t="shared" si="4"/>
        <v/>
      </c>
      <c r="K88" s="128">
        <f>IFERROR(SMALL($J$12:$J$203,ROWS(J$12:J88)),"")</f>
        <v>173</v>
      </c>
      <c r="L88" s="128"/>
      <c r="Q88" t="s">
        <v>96</v>
      </c>
      <c r="R88" s="290">
        <v>4.6511627906976744E-2</v>
      </c>
      <c r="S88" s="290">
        <v>2.3255813953488372E-2</v>
      </c>
      <c r="T88" s="290">
        <v>0.93023255813953487</v>
      </c>
      <c r="U88" t="s">
        <v>564</v>
      </c>
      <c r="V88" s="128">
        <f>ROWS($I$12:U88)</f>
        <v>77</v>
      </c>
      <c r="W88" s="128" t="str">
        <f t="shared" si="3"/>
        <v/>
      </c>
      <c r="X88" s="128">
        <f>IFERROR(SMALL($J$12:$J$203,ROWS(W$12:W88)),"")</f>
        <v>173</v>
      </c>
      <c r="AC88" s="502"/>
      <c r="AD88" s="501"/>
      <c r="AE88" s="347" t="s">
        <v>94</v>
      </c>
      <c r="AF88" s="691">
        <f>INDEX($C$12:$K$203,$K92,COLUMNS(M92:$M92))</f>
        <v>1085</v>
      </c>
      <c r="AG88" s="691">
        <f>INDEX($C$12:$K$203,$K92,COLUMNS($M92:N92))</f>
        <v>470</v>
      </c>
      <c r="AH88" s="691">
        <f>INDEX($C$12:$K$203,$K92,COLUMNS($M92:O92))</f>
        <v>31660</v>
      </c>
      <c r="AI88" s="691">
        <f>INDEX($C$12:$K$203,$K92,COLUMNS($M92:P92))</f>
        <v>3860</v>
      </c>
      <c r="AJ88" s="691">
        <f>INDEX($C$12:$K$203,$K92,COLUMNS($M92:Q92))</f>
        <v>33215</v>
      </c>
      <c r="AN88" s="690"/>
      <c r="AO88" s="501"/>
      <c r="AP88" s="347" t="s">
        <v>94</v>
      </c>
      <c r="AQ88" s="423">
        <f>INDEX($R$12:$T$202,$X92,COLUMNS($Y92:Y92))</f>
        <v>3.2665964172813484E-2</v>
      </c>
      <c r="AR88" s="423">
        <f>INDEX($R$12:$T$202,$X92,COLUMNS($Y92:Z92))</f>
        <v>1.4150233328315521E-2</v>
      </c>
      <c r="AS88" s="423">
        <f>INDEX($R$12:$T$202,$X92,COLUMNS($Y92:AA92))</f>
        <v>0.95318380249887102</v>
      </c>
    </row>
    <row r="89" spans="1:45">
      <c r="A89" t="s">
        <v>609</v>
      </c>
      <c r="B89" t="s">
        <v>97</v>
      </c>
      <c r="C89">
        <v>15</v>
      </c>
      <c r="D89">
        <v>5</v>
      </c>
      <c r="E89">
        <v>390</v>
      </c>
      <c r="F89">
        <v>105</v>
      </c>
      <c r="G89">
        <v>410</v>
      </c>
      <c r="H89" t="s">
        <v>564</v>
      </c>
      <c r="I89" s="128">
        <f>ROWS(H$12:$I89)</f>
        <v>78</v>
      </c>
      <c r="J89" s="128" t="str">
        <f t="shared" si="4"/>
        <v/>
      </c>
      <c r="K89" s="128">
        <f>IFERROR(SMALL($J$12:$J$203,ROWS(J$12:J89)),"")</f>
        <v>174</v>
      </c>
      <c r="L89" s="128"/>
      <c r="Q89" t="s">
        <v>97</v>
      </c>
      <c r="R89" s="290">
        <v>4.1463414634146344E-2</v>
      </c>
      <c r="S89" s="290">
        <v>1.2195121951219513E-2</v>
      </c>
      <c r="T89" s="290">
        <v>0.9463414634146341</v>
      </c>
      <c r="U89" t="s">
        <v>564</v>
      </c>
      <c r="V89" s="128">
        <f>ROWS($I$12:U89)</f>
        <v>78</v>
      </c>
      <c r="W89" s="128" t="str">
        <f t="shared" si="3"/>
        <v/>
      </c>
      <c r="X89" s="128">
        <f>IFERROR(SMALL($J$12:$J$203,ROWS(W$12:W89)),"")</f>
        <v>174</v>
      </c>
      <c r="AC89" s="502"/>
      <c r="AD89" s="501"/>
      <c r="AE89" s="347" t="s">
        <v>95</v>
      </c>
      <c r="AF89" s="691">
        <f>INDEX($C$12:$K$203,$K93,COLUMNS(M93:$M93))</f>
        <v>880</v>
      </c>
      <c r="AG89" s="691">
        <f>INDEX($C$12:$K$203,$K93,COLUMNS($M93:N93))</f>
        <v>385</v>
      </c>
      <c r="AH89" s="691">
        <f>INDEX($C$12:$K$203,$K93,COLUMNS($M93:O93))</f>
        <v>25245</v>
      </c>
      <c r="AI89" s="691">
        <f>INDEX($C$12:$K$203,$K93,COLUMNS($M93:P93))</f>
        <v>3060</v>
      </c>
      <c r="AJ89" s="691">
        <f>INDEX($C$12:$K$203,$K93,COLUMNS($M93:Q93))</f>
        <v>26510</v>
      </c>
      <c r="AN89" s="690"/>
      <c r="AO89" s="501"/>
      <c r="AP89" s="347" t="s">
        <v>95</v>
      </c>
      <c r="AQ89" s="423">
        <f>INDEX($R$12:$T$202,$X93,COLUMNS($Y93:Y93))</f>
        <v>3.3195020746887967E-2</v>
      </c>
      <c r="AR89" s="423">
        <f>INDEX($R$12:$T$202,$X93,COLUMNS($Y93:Z93))</f>
        <v>1.4522821576763486E-2</v>
      </c>
      <c r="AS89" s="423">
        <f>INDEX($R$12:$T$202,$X93,COLUMNS($Y93:AA93))</f>
        <v>0.9522821576763485</v>
      </c>
    </row>
    <row r="90" spans="1:45">
      <c r="A90" t="s">
        <v>610</v>
      </c>
      <c r="B90" t="s">
        <v>92</v>
      </c>
      <c r="C90">
        <v>440</v>
      </c>
      <c r="D90">
        <v>125</v>
      </c>
      <c r="E90">
        <v>11125</v>
      </c>
      <c r="F90">
        <v>1725</v>
      </c>
      <c r="G90">
        <v>11690</v>
      </c>
      <c r="H90" t="s">
        <v>564</v>
      </c>
      <c r="I90" s="128">
        <f>ROWS(H$12:$I90)</f>
        <v>79</v>
      </c>
      <c r="J90" s="128" t="str">
        <f t="shared" si="4"/>
        <v/>
      </c>
      <c r="K90" s="128">
        <f>IFERROR(SMALL($J$12:$J$203,ROWS(J$12:J90)),"")</f>
        <v>175</v>
      </c>
      <c r="L90" s="128"/>
      <c r="P90" t="s">
        <v>610</v>
      </c>
      <c r="Q90" t="s">
        <v>92</v>
      </c>
      <c r="R90" s="290">
        <v>3.7639007698887936E-2</v>
      </c>
      <c r="S90" s="290">
        <v>1.0692899914456801E-2</v>
      </c>
      <c r="T90" s="290">
        <v>0.95166809238665528</v>
      </c>
      <c r="U90" t="s">
        <v>564</v>
      </c>
      <c r="V90" s="128">
        <f>ROWS($I$12:U90)</f>
        <v>79</v>
      </c>
      <c r="W90" s="128" t="str">
        <f t="shared" si="3"/>
        <v/>
      </c>
      <c r="X90" s="128">
        <f>IFERROR(SMALL($J$12:$J$203,ROWS(W$12:W90)),"")</f>
        <v>175</v>
      </c>
      <c r="AC90" s="403"/>
      <c r="AD90" s="501"/>
      <c r="AE90" s="347" t="s">
        <v>96</v>
      </c>
      <c r="AF90" s="691">
        <f>INDEX($C$12:$K$203,$K94,COLUMNS(M94:$M94))</f>
        <v>1045</v>
      </c>
      <c r="AG90" s="691">
        <f>INDEX($C$12:$K$203,$K94,COLUMNS($M94:N94))</f>
        <v>405</v>
      </c>
      <c r="AH90" s="691">
        <f>INDEX($C$12:$K$203,$K94,COLUMNS($M94:O94))</f>
        <v>22180</v>
      </c>
      <c r="AI90" s="691">
        <f>INDEX($C$12:$K$203,$K94,COLUMNS($M94:P94))</f>
        <v>2435</v>
      </c>
      <c r="AJ90" s="691">
        <f>INDEX($C$12:$K$203,$K94,COLUMNS($M94:Q94))</f>
        <v>23625</v>
      </c>
      <c r="AN90" s="688"/>
      <c r="AO90" s="501"/>
      <c r="AP90" s="347" t="s">
        <v>96</v>
      </c>
      <c r="AQ90" s="423">
        <f>INDEX($R$12:$T$202,$X94,COLUMNS($Y94:Y94))</f>
        <v>4.4232804232804235E-2</v>
      </c>
      <c r="AR90" s="423">
        <f>INDEX($R$12:$T$202,$X94,COLUMNS($Y94:Z94))</f>
        <v>1.7142857142857144E-2</v>
      </c>
      <c r="AS90" s="423">
        <f>INDEX($R$12:$T$202,$X94,COLUMNS($Y94:AA94))</f>
        <v>0.9388359788359788</v>
      </c>
    </row>
    <row r="91" spans="1:45">
      <c r="A91" t="s">
        <v>610</v>
      </c>
      <c r="B91" t="s">
        <v>93</v>
      </c>
      <c r="C91">
        <v>390</v>
      </c>
      <c r="D91">
        <v>135</v>
      </c>
      <c r="E91">
        <v>10785</v>
      </c>
      <c r="F91">
        <v>1520</v>
      </c>
      <c r="G91">
        <v>11310</v>
      </c>
      <c r="H91" t="s">
        <v>564</v>
      </c>
      <c r="I91" s="128">
        <f>ROWS(H$12:$I91)</f>
        <v>80</v>
      </c>
      <c r="J91" s="128" t="str">
        <f t="shared" si="4"/>
        <v/>
      </c>
      <c r="K91" s="128">
        <f>IFERROR(SMALL($J$12:$J$203,ROWS(J$12:J91)),"")</f>
        <v>176</v>
      </c>
      <c r="L91" s="128"/>
      <c r="M91" s="128" t="s">
        <v>0</v>
      </c>
      <c r="Q91" t="s">
        <v>93</v>
      </c>
      <c r="R91" s="290">
        <v>3.4482758620689655E-2</v>
      </c>
      <c r="S91" s="290">
        <v>1.1936339522546418E-2</v>
      </c>
      <c r="T91" s="290">
        <v>0.95358090185676392</v>
      </c>
      <c r="U91" t="s">
        <v>564</v>
      </c>
      <c r="V91" s="128">
        <f>ROWS($I$12:U91)</f>
        <v>80</v>
      </c>
      <c r="W91" s="128" t="str">
        <f t="shared" si="3"/>
        <v/>
      </c>
      <c r="X91" s="128">
        <f>IFERROR(SMALL($J$12:$J$203,ROWS(W$12:W91)),"")</f>
        <v>176</v>
      </c>
      <c r="AC91" s="403"/>
      <c r="AD91" s="503"/>
      <c r="AE91" s="354" t="s">
        <v>97</v>
      </c>
      <c r="AF91" s="692">
        <f>INDEX($C$12:$K$203,$K95,COLUMNS(M95:$M95))</f>
        <v>650</v>
      </c>
      <c r="AG91" s="692">
        <f>INDEX($C$12:$K$203,$K95,COLUMNS($M95:N95))</f>
        <v>250</v>
      </c>
      <c r="AH91" s="692">
        <f>INDEX($C$12:$K$203,$K95,COLUMNS($M95:O95))</f>
        <v>21580</v>
      </c>
      <c r="AI91" s="692">
        <f>INDEX($C$12:$K$203,$K95,COLUMNS($M95:P95))</f>
        <v>2680</v>
      </c>
      <c r="AJ91" s="692">
        <f>INDEX($C$12:$K$203,$K95,COLUMNS($M95:Q95))</f>
        <v>22480</v>
      </c>
      <c r="AN91" s="688"/>
      <c r="AO91" s="503"/>
      <c r="AP91" s="354" t="s">
        <v>97</v>
      </c>
      <c r="AQ91" s="472">
        <f>INDEX($R$12:$T$202,$X95,COLUMNS($Y95:Y95))</f>
        <v>2.8870106761565838E-2</v>
      </c>
      <c r="AR91" s="472">
        <f>INDEX($R$12:$T$202,$X95,COLUMNS($Y95:Z95))</f>
        <v>1.1120996441281139E-2</v>
      </c>
      <c r="AS91" s="472">
        <f>INDEX($R$12:$T$202,$X95,COLUMNS($Y95:AA95))</f>
        <v>0.96000889679715307</v>
      </c>
    </row>
    <row r="92" spans="1:45">
      <c r="A92" t="s">
        <v>610</v>
      </c>
      <c r="B92" t="s">
        <v>94</v>
      </c>
      <c r="C92">
        <v>375</v>
      </c>
      <c r="D92">
        <v>150</v>
      </c>
      <c r="E92">
        <v>11100</v>
      </c>
      <c r="F92">
        <v>1365</v>
      </c>
      <c r="G92">
        <v>11625</v>
      </c>
      <c r="H92" t="s">
        <v>564</v>
      </c>
      <c r="I92" s="128">
        <f>ROWS(H$12:$I92)</f>
        <v>81</v>
      </c>
      <c r="J92" s="128" t="str">
        <f t="shared" si="4"/>
        <v/>
      </c>
      <c r="K92" s="128">
        <f>IFERROR(SMALL($J$12:$J$203,ROWS(J$12:J92)),"")</f>
        <v>177</v>
      </c>
      <c r="L92" s="128"/>
      <c r="Q92" t="s">
        <v>94</v>
      </c>
      <c r="R92" s="290">
        <v>3.2258064516129031E-2</v>
      </c>
      <c r="S92" s="290">
        <v>1.2903225806451613E-2</v>
      </c>
      <c r="T92" s="290">
        <v>0.95483870967741935</v>
      </c>
      <c r="U92" t="s">
        <v>564</v>
      </c>
      <c r="V92" s="128">
        <f>ROWS($I$12:U92)</f>
        <v>81</v>
      </c>
      <c r="W92" s="128" t="str">
        <f t="shared" si="3"/>
        <v/>
      </c>
      <c r="X92" s="128">
        <f>IFERROR(SMALL($J$12:$J$203,ROWS(W$12:W92)),"")</f>
        <v>177</v>
      </c>
      <c r="AC92" s="500" t="s">
        <v>315</v>
      </c>
      <c r="AD92" s="500" t="s">
        <v>214</v>
      </c>
      <c r="AE92" s="343" t="s">
        <v>92</v>
      </c>
      <c r="AF92" s="412">
        <f>INDEX($C$12:$K$203,$K96,COLUMNS(M96:$M96))</f>
        <v>750</v>
      </c>
      <c r="AG92" s="412">
        <f>INDEX($C$12:$K$203,$K96,COLUMNS($M96:N96))</f>
        <v>240</v>
      </c>
      <c r="AH92" s="412">
        <f>INDEX($C$12:$K$203,$K96,COLUMNS($M96:O96))</f>
        <v>18715</v>
      </c>
      <c r="AI92" s="412">
        <f>INDEX($C$12:$K$203,$K96,COLUMNS($M96:P96))</f>
        <v>2840</v>
      </c>
      <c r="AJ92" s="412">
        <f>INDEX($C$12:$K$203,$K96,COLUMNS($M96:Q96))</f>
        <v>19705</v>
      </c>
      <c r="AN92" s="500" t="s">
        <v>315</v>
      </c>
      <c r="AO92" s="501" t="s">
        <v>214</v>
      </c>
      <c r="AP92" s="347" t="s">
        <v>92</v>
      </c>
      <c r="AQ92" s="423">
        <f>INDEX($R$12:$T$202,$X96,COLUMNS($Y96:Y96))</f>
        <v>3.8159029786370327E-2</v>
      </c>
      <c r="AR92" s="423">
        <f>INDEX($R$12:$T$202,$X96,COLUMNS($Y96:Z96))</f>
        <v>1.217841376160755E-2</v>
      </c>
      <c r="AS92" s="423">
        <f>INDEX($R$12:$T$202,$X96,COLUMNS($Y96:AA96))</f>
        <v>0.94966255645202213</v>
      </c>
    </row>
    <row r="93" spans="1:45">
      <c r="A93" t="s">
        <v>610</v>
      </c>
      <c r="B93" t="s">
        <v>95</v>
      </c>
      <c r="C93">
        <v>565</v>
      </c>
      <c r="D93">
        <v>205</v>
      </c>
      <c r="E93">
        <v>14405</v>
      </c>
      <c r="F93">
        <v>2125</v>
      </c>
      <c r="G93">
        <v>15175</v>
      </c>
      <c r="H93" t="s">
        <v>564</v>
      </c>
      <c r="I93" s="128">
        <f>ROWS(H$12:$I93)</f>
        <v>82</v>
      </c>
      <c r="J93" s="128" t="str">
        <f t="shared" si="4"/>
        <v/>
      </c>
      <c r="K93" s="128">
        <f>IFERROR(SMALL($J$12:$J$203,ROWS(J$12:J93)),"")</f>
        <v>178</v>
      </c>
      <c r="L93" s="128"/>
      <c r="Q93" t="s">
        <v>95</v>
      </c>
      <c r="R93" s="290">
        <v>3.7232289950576605E-2</v>
      </c>
      <c r="S93" s="290">
        <v>1.3509060955518945E-2</v>
      </c>
      <c r="T93" s="290">
        <v>0.94925864909390445</v>
      </c>
      <c r="U93" t="s">
        <v>564</v>
      </c>
      <c r="V93" s="128">
        <f>ROWS($I$12:U93)</f>
        <v>82</v>
      </c>
      <c r="W93" s="128" t="str">
        <f t="shared" si="3"/>
        <v/>
      </c>
      <c r="X93" s="128">
        <f>IFERROR(SMALL($J$12:$J$203,ROWS(W$12:W93)),"")</f>
        <v>178</v>
      </c>
      <c r="AC93" s="501"/>
      <c r="AD93" s="501"/>
      <c r="AE93" s="347" t="s">
        <v>93</v>
      </c>
      <c r="AF93" s="691">
        <f>INDEX($C$12:$K$203,$K97,COLUMNS(M97:$M97))</f>
        <v>745</v>
      </c>
      <c r="AG93" s="691">
        <f>INDEX($C$12:$K$203,$K97,COLUMNS($M97:N97))</f>
        <v>255</v>
      </c>
      <c r="AH93" s="691">
        <f>INDEX($C$12:$K$203,$K97,COLUMNS($M97:O97))</f>
        <v>18995</v>
      </c>
      <c r="AI93" s="691">
        <f>INDEX($C$12:$K$203,$K97,COLUMNS($M97:P97))</f>
        <v>2385</v>
      </c>
      <c r="AJ93" s="691">
        <f>INDEX($C$12:$K$203,$K97,COLUMNS($M97:Q97))</f>
        <v>19995</v>
      </c>
      <c r="AN93" s="501"/>
      <c r="AO93" s="501"/>
      <c r="AP93" s="347" t="s">
        <v>93</v>
      </c>
      <c r="AQ93" s="423">
        <f>INDEX($R$12:$T$202,$X97,COLUMNS($Y97:Y97))</f>
        <v>3.720744148829766E-2</v>
      </c>
      <c r="AR93" s="423">
        <f>INDEX($R$12:$T$202,$X97,COLUMNS($Y97:Z97))</f>
        <v>1.285257051410282E-2</v>
      </c>
      <c r="AS93" s="423">
        <f>INDEX($R$12:$T$202,$X97,COLUMNS($Y97:AA97))</f>
        <v>0.94993998799759949</v>
      </c>
    </row>
    <row r="94" spans="1:45">
      <c r="A94" t="s">
        <v>610</v>
      </c>
      <c r="B94" t="s">
        <v>96</v>
      </c>
      <c r="C94">
        <v>735</v>
      </c>
      <c r="D94">
        <v>215</v>
      </c>
      <c r="E94">
        <v>13815</v>
      </c>
      <c r="F94">
        <v>2200</v>
      </c>
      <c r="G94">
        <v>14765</v>
      </c>
      <c r="H94" t="s">
        <v>564</v>
      </c>
      <c r="I94" s="128">
        <f>ROWS(H$12:$I94)</f>
        <v>83</v>
      </c>
      <c r="J94" s="128" t="str">
        <f t="shared" si="4"/>
        <v/>
      </c>
      <c r="K94" s="128">
        <f>IFERROR(SMALL($J$12:$J$203,ROWS(J$12:J94)),"")</f>
        <v>179</v>
      </c>
      <c r="L94" s="128"/>
      <c r="Q94" t="s">
        <v>96</v>
      </c>
      <c r="R94" s="290">
        <v>4.9779884862851335E-2</v>
      </c>
      <c r="S94" s="290">
        <v>1.4561462919065358E-2</v>
      </c>
      <c r="T94" s="290">
        <v>0.93565865221808331</v>
      </c>
      <c r="U94" t="s">
        <v>564</v>
      </c>
      <c r="V94" s="128">
        <f>ROWS($I$12:U94)</f>
        <v>83</v>
      </c>
      <c r="W94" s="128" t="str">
        <f t="shared" si="3"/>
        <v/>
      </c>
      <c r="X94" s="128">
        <f>IFERROR(SMALL($J$12:$J$203,ROWS(W$12:W94)),"")</f>
        <v>179</v>
      </c>
      <c r="AC94" s="501"/>
      <c r="AD94" s="501"/>
      <c r="AE94" s="347" t="s">
        <v>94</v>
      </c>
      <c r="AF94" s="691">
        <f>INDEX($C$12:$K$203,$K98,COLUMNS(M98:$M98))</f>
        <v>635</v>
      </c>
      <c r="AG94" s="691">
        <f>INDEX($C$12:$K$203,$K98,COLUMNS($M98:N98))</f>
        <v>265</v>
      </c>
      <c r="AH94" s="691">
        <f>INDEX($C$12:$K$203,$K98,COLUMNS($M98:O98))</f>
        <v>18505</v>
      </c>
      <c r="AI94" s="691">
        <f>INDEX($C$12:$K$203,$K98,COLUMNS($M98:P98))</f>
        <v>2200</v>
      </c>
      <c r="AJ94" s="691">
        <f>INDEX($C$12:$K$203,$K98,COLUMNS($M98:Q98))</f>
        <v>19405</v>
      </c>
      <c r="AN94" s="501"/>
      <c r="AO94" s="501"/>
      <c r="AP94" s="347" t="s">
        <v>94</v>
      </c>
      <c r="AQ94" s="423">
        <f>INDEX($R$12:$T$202,$X98,COLUMNS($Y98:Y98))</f>
        <v>3.2623821058599185E-2</v>
      </c>
      <c r="AR94" s="423">
        <f>INDEX($R$12:$T$202,$X98,COLUMNS($Y98:Z98))</f>
        <v>1.3606143379889708E-2</v>
      </c>
      <c r="AS94" s="423">
        <f>INDEX($R$12:$T$202,$X98,COLUMNS($Y98:AA98))</f>
        <v>0.95377003556151108</v>
      </c>
    </row>
    <row r="95" spans="1:45">
      <c r="A95" t="s">
        <v>610</v>
      </c>
      <c r="B95" t="s">
        <v>97</v>
      </c>
      <c r="C95">
        <v>335</v>
      </c>
      <c r="D95">
        <v>110</v>
      </c>
      <c r="E95">
        <v>14215</v>
      </c>
      <c r="F95">
        <v>2875</v>
      </c>
      <c r="G95">
        <v>14660</v>
      </c>
      <c r="H95" t="s">
        <v>564</v>
      </c>
      <c r="I95" s="128">
        <f>ROWS(H$12:$I95)</f>
        <v>84</v>
      </c>
      <c r="J95" s="128" t="str">
        <f t="shared" si="4"/>
        <v/>
      </c>
      <c r="K95" s="128">
        <f>IFERROR(SMALL($J$12:$J$203,ROWS(J$12:J95)),"")</f>
        <v>180</v>
      </c>
      <c r="L95" s="128"/>
      <c r="Q95" t="s">
        <v>97</v>
      </c>
      <c r="R95" s="290">
        <v>2.2713321055862493E-2</v>
      </c>
      <c r="S95" s="290">
        <v>7.5711070186208311E-3</v>
      </c>
      <c r="T95" s="290">
        <v>0.96971557192551672</v>
      </c>
      <c r="U95" t="s">
        <v>564</v>
      </c>
      <c r="V95" s="128">
        <f>ROWS($I$12:U95)</f>
        <v>84</v>
      </c>
      <c r="W95" s="128" t="str">
        <f t="shared" si="3"/>
        <v/>
      </c>
      <c r="X95" s="128">
        <f>IFERROR(SMALL($J$12:$J$203,ROWS(W$12:W95)),"")</f>
        <v>180</v>
      </c>
      <c r="AC95" s="501"/>
      <c r="AD95" s="501"/>
      <c r="AE95" s="347" t="s">
        <v>95</v>
      </c>
      <c r="AF95" s="691">
        <f>INDEX($C$12:$K$203,$K99,COLUMNS(M99:$M99))</f>
        <v>560</v>
      </c>
      <c r="AG95" s="691">
        <f>INDEX($C$12:$K$203,$K99,COLUMNS($M99:N99))</f>
        <v>145</v>
      </c>
      <c r="AH95" s="691">
        <f>INDEX($C$12:$K$203,$K99,COLUMNS($M99:O99))</f>
        <v>15495</v>
      </c>
      <c r="AI95" s="691">
        <f>INDEX($C$12:$K$203,$K99,COLUMNS($M99:P99))</f>
        <v>1430</v>
      </c>
      <c r="AJ95" s="691">
        <f>INDEX($C$12:$K$203,$K99,COLUMNS($M99:Q99))</f>
        <v>16200</v>
      </c>
      <c r="AN95" s="501"/>
      <c r="AO95" s="501"/>
      <c r="AP95" s="347" t="s">
        <v>95</v>
      </c>
      <c r="AQ95" s="423">
        <f>INDEX($R$12:$T$202,$X99,COLUMNS($Y99:Y99))</f>
        <v>3.4504042960311093E-2</v>
      </c>
      <c r="AR95" s="423">
        <f>INDEX($R$12:$T$202,$X99,COLUMNS($Y99:Z99))</f>
        <v>8.9500648108141474E-3</v>
      </c>
      <c r="AS95" s="423">
        <f>INDEX($R$12:$T$202,$X99,COLUMNS($Y99:AA99))</f>
        <v>0.95654589222887476</v>
      </c>
    </row>
    <row r="96" spans="1:45">
      <c r="A96" s="128" t="s">
        <v>611</v>
      </c>
      <c r="B96" s="128" t="s">
        <v>92</v>
      </c>
      <c r="C96">
        <v>240</v>
      </c>
      <c r="D96">
        <v>60</v>
      </c>
      <c r="E96">
        <v>5550</v>
      </c>
      <c r="F96">
        <v>920</v>
      </c>
      <c r="G96">
        <v>5845</v>
      </c>
      <c r="H96" t="s">
        <v>564</v>
      </c>
      <c r="I96" s="128">
        <f>ROWS(H$12:$I96)</f>
        <v>85</v>
      </c>
      <c r="J96" s="128" t="str">
        <f t="shared" si="4"/>
        <v/>
      </c>
      <c r="K96" s="128">
        <f>IFERROR(SMALL($J$12:$J$203,ROWS(J$12:J96)),"")</f>
        <v>181</v>
      </c>
      <c r="L96" s="128"/>
      <c r="P96" s="128" t="s">
        <v>611</v>
      </c>
      <c r="Q96" s="128" t="s">
        <v>92</v>
      </c>
      <c r="R96" s="290">
        <v>4.0704634855481446E-2</v>
      </c>
      <c r="S96" s="290">
        <v>1.043270053018642E-2</v>
      </c>
      <c r="T96" s="290">
        <v>0.94886266461433211</v>
      </c>
      <c r="U96" t="s">
        <v>564</v>
      </c>
      <c r="V96" s="128">
        <f>ROWS($I$12:U96)</f>
        <v>85</v>
      </c>
      <c r="W96" s="128" t="str">
        <f t="shared" si="3"/>
        <v/>
      </c>
      <c r="X96" s="128">
        <f>IFERROR(SMALL($J$12:$J$203,ROWS(W$12:W96)),"")</f>
        <v>181</v>
      </c>
      <c r="AC96" s="501"/>
      <c r="AD96" s="501"/>
      <c r="AE96" s="347" t="s">
        <v>96</v>
      </c>
      <c r="AF96" s="691">
        <f>INDEX($C$12:$K$203,$K100,COLUMNS(M100:$M100))</f>
        <v>675</v>
      </c>
      <c r="AG96" s="691">
        <f>INDEX($C$12:$K$203,$K100,COLUMNS($M100:N100))</f>
        <v>145</v>
      </c>
      <c r="AH96" s="691">
        <f>INDEX($C$12:$K$203,$K100,COLUMNS($M100:O100))</f>
        <v>14390</v>
      </c>
      <c r="AI96" s="691">
        <f>INDEX($C$12:$K$203,$K100,COLUMNS($M100:P100))</f>
        <v>1160</v>
      </c>
      <c r="AJ96" s="691">
        <f>INDEX($C$12:$K$203,$K100,COLUMNS($M100:Q100))</f>
        <v>15210</v>
      </c>
      <c r="AN96" s="501"/>
      <c r="AO96" s="501"/>
      <c r="AP96" s="347" t="s">
        <v>96</v>
      </c>
      <c r="AQ96" s="423">
        <f>INDEX($R$12:$T$202,$X100,COLUMNS($Y100:Y100))</f>
        <v>4.4378698224852069E-2</v>
      </c>
      <c r="AR96" s="423">
        <f>INDEX($R$12:$T$202,$X100,COLUMNS($Y100:Z100))</f>
        <v>9.5332018408941493E-3</v>
      </c>
      <c r="AS96" s="423">
        <f>INDEX($R$12:$T$202,$X100,COLUMNS($Y100:AA100))</f>
        <v>0.9460880999342538</v>
      </c>
    </row>
    <row r="97" spans="1:45">
      <c r="A97" s="128" t="s">
        <v>612</v>
      </c>
      <c r="B97" s="128" t="s">
        <v>93</v>
      </c>
      <c r="C97">
        <v>195</v>
      </c>
      <c r="D97">
        <v>65</v>
      </c>
      <c r="E97">
        <v>5300</v>
      </c>
      <c r="F97">
        <v>770</v>
      </c>
      <c r="G97">
        <v>5560</v>
      </c>
      <c r="H97" t="s">
        <v>564</v>
      </c>
      <c r="I97" s="128">
        <f>ROWS(H$12:$I97)</f>
        <v>86</v>
      </c>
      <c r="J97" s="128" t="str">
        <f t="shared" si="4"/>
        <v/>
      </c>
      <c r="K97" s="128">
        <f>IFERROR(SMALL($J$12:$J$203,ROWS(J$12:J97)),"")</f>
        <v>182</v>
      </c>
      <c r="L97" s="128"/>
      <c r="P97" s="128"/>
      <c r="Q97" s="128" t="s">
        <v>93</v>
      </c>
      <c r="R97" s="290">
        <v>3.5071942446043163E-2</v>
      </c>
      <c r="S97" s="290">
        <v>1.1870503597122302E-2</v>
      </c>
      <c r="T97" s="290">
        <v>0.95305755395683456</v>
      </c>
      <c r="U97" t="s">
        <v>564</v>
      </c>
      <c r="V97" s="128">
        <f>ROWS($I$12:U97)</f>
        <v>86</v>
      </c>
      <c r="W97" s="128" t="str">
        <f t="shared" si="3"/>
        <v/>
      </c>
      <c r="X97" s="128">
        <f>IFERROR(SMALL($J$12:$J$203,ROWS(W$12:W97)),"")</f>
        <v>182</v>
      </c>
      <c r="AC97" s="501"/>
      <c r="AD97" s="501"/>
      <c r="AE97" s="354" t="s">
        <v>97</v>
      </c>
      <c r="AF97" s="692">
        <f>INDEX($C$12:$K$203,$K101,COLUMNS(M101:$M101))</f>
        <v>480</v>
      </c>
      <c r="AG97" s="692">
        <f>INDEX($C$12:$K$203,$K101,COLUMNS($M101:N101))</f>
        <v>60</v>
      </c>
      <c r="AH97" s="692">
        <f>INDEX($C$12:$K$203,$K101,COLUMNS($M101:O101))</f>
        <v>13830</v>
      </c>
      <c r="AI97" s="692">
        <f>INDEX($C$12:$K$203,$K101,COLUMNS($M101:P101))</f>
        <v>1080</v>
      </c>
      <c r="AJ97" s="692">
        <f>INDEX($C$12:$K$203,$K101,COLUMNS($M101:Q101))</f>
        <v>14375</v>
      </c>
      <c r="AN97" s="501"/>
      <c r="AO97" s="501"/>
      <c r="AP97" s="347" t="s">
        <v>97</v>
      </c>
      <c r="AQ97" s="423">
        <f>INDEX($R$12:$T$202,$X101,COLUMNS($Y101:Y101))</f>
        <v>3.3530434782608698E-2</v>
      </c>
      <c r="AR97" s="423">
        <f>INDEX($R$12:$T$202,$X101,COLUMNS($Y101:Z101))</f>
        <v>4.2434782608695648E-3</v>
      </c>
      <c r="AS97" s="423">
        <f>INDEX($R$12:$T$202,$X101,COLUMNS($Y101:AA101))</f>
        <v>0.96222608695652179</v>
      </c>
    </row>
    <row r="98" spans="1:45">
      <c r="A98" s="128" t="s">
        <v>613</v>
      </c>
      <c r="B98" s="128" t="s">
        <v>94</v>
      </c>
      <c r="C98">
        <v>170</v>
      </c>
      <c r="D98">
        <v>65</v>
      </c>
      <c r="E98">
        <v>5155</v>
      </c>
      <c r="F98">
        <v>630</v>
      </c>
      <c r="G98">
        <v>5390</v>
      </c>
      <c r="H98" t="s">
        <v>564</v>
      </c>
      <c r="I98" s="128">
        <f>ROWS(H$12:$I98)</f>
        <v>87</v>
      </c>
      <c r="J98" s="128" t="str">
        <f t="shared" si="4"/>
        <v/>
      </c>
      <c r="K98" s="128">
        <f>IFERROR(SMALL($J$12:$J$203,ROWS(J$12:J98)),"")</f>
        <v>183</v>
      </c>
      <c r="L98" s="128"/>
      <c r="P98" s="128"/>
      <c r="Q98" s="128" t="s">
        <v>94</v>
      </c>
      <c r="R98" s="290">
        <v>3.1910946196660482E-2</v>
      </c>
      <c r="S98" s="290">
        <v>1.2059369202226345E-2</v>
      </c>
      <c r="T98" s="290">
        <v>0.95602968460111315</v>
      </c>
      <c r="U98" t="s">
        <v>564</v>
      </c>
      <c r="V98" s="128">
        <f>ROWS($I$12:U98)</f>
        <v>87</v>
      </c>
      <c r="W98" s="128" t="str">
        <f t="shared" si="3"/>
        <v/>
      </c>
      <c r="X98" s="128">
        <f>IFERROR(SMALL($J$12:$J$203,ROWS(W$12:W98)),"")</f>
        <v>183</v>
      </c>
      <c r="AC98" s="501"/>
      <c r="AD98" s="500" t="s">
        <v>614</v>
      </c>
      <c r="AE98" s="343" t="s">
        <v>92</v>
      </c>
      <c r="AF98" s="412">
        <f>INDEX($C$12:$K$203,$K102,COLUMNS(M102:$M102))</f>
        <v>505</v>
      </c>
      <c r="AG98" s="412">
        <f>INDEX($C$12:$K$203,$K102,COLUMNS($M102:N102))</f>
        <v>180</v>
      </c>
      <c r="AH98" s="412">
        <f>INDEX($C$12:$K$203,$K102,COLUMNS($M102:O102))</f>
        <v>12060</v>
      </c>
      <c r="AI98" s="412">
        <f>INDEX($C$12:$K$203,$K102,COLUMNS($M102:P102))</f>
        <v>1925</v>
      </c>
      <c r="AJ98" s="412">
        <f>INDEX($C$12:$K$203,$K102,COLUMNS($M102:Q102))</f>
        <v>12745</v>
      </c>
      <c r="AN98" s="687"/>
      <c r="AO98" s="500" t="s">
        <v>614</v>
      </c>
      <c r="AP98" s="343" t="s">
        <v>92</v>
      </c>
      <c r="AQ98" s="413">
        <f>INDEX($R$12:$T$202,$X102,COLUMNS($Y102:Y102))</f>
        <v>3.9626490897677336E-2</v>
      </c>
      <c r="AR98" s="413">
        <f>INDEX($R$12:$T$202,$X102,COLUMNS($Y102:Z102))</f>
        <v>1.3967357187696171E-2</v>
      </c>
      <c r="AS98" s="413">
        <f>INDEX($R$12:$T$202,$X102,COLUMNS($Y102:AA102))</f>
        <v>0.94640615191462651</v>
      </c>
    </row>
    <row r="99" spans="1:45">
      <c r="A99" s="128" t="s">
        <v>615</v>
      </c>
      <c r="B99" s="128" t="s">
        <v>95</v>
      </c>
      <c r="C99">
        <v>220</v>
      </c>
      <c r="D99">
        <v>55</v>
      </c>
      <c r="E99">
        <v>7940</v>
      </c>
      <c r="F99">
        <v>1005</v>
      </c>
      <c r="G99">
        <v>8215</v>
      </c>
      <c r="H99" t="s">
        <v>564</v>
      </c>
      <c r="I99" s="128">
        <f>ROWS(H$12:$I99)</f>
        <v>88</v>
      </c>
      <c r="J99" s="128" t="str">
        <f t="shared" si="4"/>
        <v/>
      </c>
      <c r="K99" s="128">
        <f>IFERROR(SMALL($J$12:$J$203,ROWS(J$12:J99)),"")</f>
        <v>184</v>
      </c>
      <c r="L99" s="128"/>
      <c r="P99" s="128"/>
      <c r="Q99" s="128" t="s">
        <v>95</v>
      </c>
      <c r="R99" s="290">
        <v>2.7023737066342056E-2</v>
      </c>
      <c r="S99" s="290">
        <v>6.57334144856969E-3</v>
      </c>
      <c r="T99" s="290">
        <v>0.96640292148508822</v>
      </c>
      <c r="U99" t="s">
        <v>564</v>
      </c>
      <c r="V99" s="128">
        <f>ROWS($I$12:U99)</f>
        <v>88</v>
      </c>
      <c r="W99" s="128" t="str">
        <f t="shared" si="3"/>
        <v/>
      </c>
      <c r="X99" s="128">
        <f>IFERROR(SMALL($J$12:$J$203,ROWS(W$12:W99)),"")</f>
        <v>184</v>
      </c>
      <c r="AC99" s="501"/>
      <c r="AD99" s="501"/>
      <c r="AE99" s="347" t="s">
        <v>93</v>
      </c>
      <c r="AF99" s="691">
        <f>INDEX($C$12:$K$203,$K103,COLUMNS(M103:$M103))</f>
        <v>520</v>
      </c>
      <c r="AG99" s="691">
        <f>INDEX($C$12:$K$203,$K103,COLUMNS($M103:N103))</f>
        <v>180</v>
      </c>
      <c r="AH99" s="691">
        <f>INDEX($C$12:$K$203,$K103,COLUMNS($M103:O103))</f>
        <v>12640</v>
      </c>
      <c r="AI99" s="691">
        <f>INDEX($C$12:$K$203,$K103,COLUMNS($M103:P103))</f>
        <v>1670</v>
      </c>
      <c r="AJ99" s="691">
        <f>INDEX($C$12:$K$203,$K103,COLUMNS($M103:Q103))</f>
        <v>13340</v>
      </c>
      <c r="AN99" s="687"/>
      <c r="AO99" s="501"/>
      <c r="AP99" s="347" t="s">
        <v>93</v>
      </c>
      <c r="AQ99" s="423">
        <f>INDEX($R$12:$T$202,$X103,COLUMNS($Y103:Y103))</f>
        <v>3.9124569030130417E-2</v>
      </c>
      <c r="AR99" s="423">
        <f>INDEX($R$12:$T$202,$X103,COLUMNS($Y103:Z103))</f>
        <v>1.3341328136711138E-2</v>
      </c>
      <c r="AS99" s="423">
        <f>INDEX($R$12:$T$202,$X103,COLUMNS($Y103:AA103))</f>
        <v>0.94753410283315842</v>
      </c>
    </row>
    <row r="100" spans="1:45">
      <c r="A100" s="128" t="s">
        <v>616</v>
      </c>
      <c r="B100" t="s">
        <v>96</v>
      </c>
      <c r="C100">
        <v>305</v>
      </c>
      <c r="D100">
        <v>50</v>
      </c>
      <c r="E100">
        <v>7645</v>
      </c>
      <c r="F100">
        <v>930</v>
      </c>
      <c r="G100">
        <v>8000</v>
      </c>
      <c r="H100" t="s">
        <v>564</v>
      </c>
      <c r="I100" s="128">
        <f>ROWS(H$12:$I100)</f>
        <v>89</v>
      </c>
      <c r="J100" s="128" t="str">
        <f t="shared" si="4"/>
        <v/>
      </c>
      <c r="K100" s="128">
        <f>IFERROR(SMALL($J$12:$J$203,ROWS(J$12:J100)),"")</f>
        <v>185</v>
      </c>
      <c r="L100" s="128"/>
      <c r="P100" s="128"/>
      <c r="Q100" t="s">
        <v>96</v>
      </c>
      <c r="R100" s="290">
        <v>3.8124999999999999E-2</v>
      </c>
      <c r="S100" s="290">
        <v>6.2500000000000003E-3</v>
      </c>
      <c r="T100" s="290">
        <v>0.95562499999999995</v>
      </c>
      <c r="U100" t="s">
        <v>564</v>
      </c>
      <c r="V100" s="128">
        <f>ROWS($I$12:U100)</f>
        <v>89</v>
      </c>
      <c r="W100" s="128" t="str">
        <f t="shared" si="3"/>
        <v/>
      </c>
      <c r="X100" s="128">
        <f>IFERROR(SMALL($J$12:$J$203,ROWS(W$12:W100)),"")</f>
        <v>185</v>
      </c>
      <c r="AC100" s="501"/>
      <c r="AD100" s="501"/>
      <c r="AE100" s="347" t="s">
        <v>94</v>
      </c>
      <c r="AF100" s="691">
        <f>INDEX($C$12:$K$203,$K104,COLUMNS(M104:$M104))</f>
        <v>470</v>
      </c>
      <c r="AG100" s="691">
        <f>INDEX($C$12:$K$203,$K104,COLUMNS($M104:N104))</f>
        <v>220</v>
      </c>
      <c r="AH100" s="691">
        <f>INDEX($C$12:$K$203,$K104,COLUMNS($M104:O104))</f>
        <v>13720</v>
      </c>
      <c r="AI100" s="691">
        <f>INDEX($C$12:$K$203,$K104,COLUMNS($M104:P104))</f>
        <v>1715</v>
      </c>
      <c r="AJ100" s="691">
        <f>INDEX($C$12:$K$203,$K104,COLUMNS($M104:Q104))</f>
        <v>14405</v>
      </c>
      <c r="AN100" s="687"/>
      <c r="AO100" s="501"/>
      <c r="AP100" s="347" t="s">
        <v>94</v>
      </c>
      <c r="AQ100" s="423">
        <f>INDEX($R$12:$T$202,$X104,COLUMNS($Y104:Y104))</f>
        <v>3.255813953488372E-2</v>
      </c>
      <c r="AR100" s="423">
        <f>INDEX($R$12:$T$202,$X104,COLUMNS($Y104:Z104))</f>
        <v>1.5133634154807358E-2</v>
      </c>
      <c r="AS100" s="423">
        <f>INDEX($R$12:$T$202,$X104,COLUMNS($Y104:AA104))</f>
        <v>0.95230822631030887</v>
      </c>
    </row>
    <row r="101" spans="1:45">
      <c r="A101" s="128" t="s">
        <v>617</v>
      </c>
      <c r="B101" t="s">
        <v>97</v>
      </c>
      <c r="C101">
        <v>155</v>
      </c>
      <c r="D101">
        <v>15</v>
      </c>
      <c r="E101">
        <v>7870</v>
      </c>
      <c r="F101">
        <v>1250</v>
      </c>
      <c r="G101">
        <v>8035</v>
      </c>
      <c r="H101" t="s">
        <v>564</v>
      </c>
      <c r="I101" s="128">
        <f>ROWS(H$12:$I101)</f>
        <v>90</v>
      </c>
      <c r="J101" s="128" t="str">
        <f t="shared" si="4"/>
        <v/>
      </c>
      <c r="K101" s="128">
        <f>IFERROR(SMALL($J$12:$J$203,ROWS(J$12:J101)),"")</f>
        <v>186</v>
      </c>
      <c r="L101" s="128"/>
      <c r="P101" s="128"/>
      <c r="Q101" t="s">
        <v>97</v>
      </c>
      <c r="R101" s="290">
        <v>1.9036954087346025E-2</v>
      </c>
      <c r="S101" s="290">
        <v>1.9907925842976236E-3</v>
      </c>
      <c r="T101" s="290">
        <v>0.97897225332835636</v>
      </c>
      <c r="U101" t="s">
        <v>564</v>
      </c>
      <c r="V101" s="128">
        <f>ROWS($I$12:U101)</f>
        <v>90</v>
      </c>
      <c r="W101" s="128" t="str">
        <f t="shared" si="3"/>
        <v/>
      </c>
      <c r="X101" s="128">
        <f>IFERROR(SMALL($J$12:$J$203,ROWS(W$12:W101)),"")</f>
        <v>186</v>
      </c>
      <c r="AC101" s="501"/>
      <c r="AD101" s="501"/>
      <c r="AE101" s="347" t="s">
        <v>95</v>
      </c>
      <c r="AF101" s="691">
        <f>INDEX($C$12:$K$203,$K105,COLUMNS(M105:$M105))</f>
        <v>375</v>
      </c>
      <c r="AG101" s="691">
        <f>INDEX($C$12:$K$203,$K105,COLUMNS($M105:N105))</f>
        <v>255</v>
      </c>
      <c r="AH101" s="691">
        <f>INDEX($C$12:$K$203,$K105,COLUMNS($M105:O105))</f>
        <v>11010</v>
      </c>
      <c r="AI101" s="691">
        <f>INDEX($C$12:$K$203,$K105,COLUMNS($M105:P105))</f>
        <v>1740</v>
      </c>
      <c r="AJ101" s="691">
        <f>INDEX($C$12:$K$203,$K105,COLUMNS($M105:Q105))</f>
        <v>11645</v>
      </c>
      <c r="AN101" s="687"/>
      <c r="AO101" s="501"/>
      <c r="AP101" s="347" t="s">
        <v>95</v>
      </c>
      <c r="AQ101" s="423">
        <f>INDEX($R$12:$T$202,$X105,COLUMNS($Y105:Y105))</f>
        <v>3.2291308828581243E-2</v>
      </c>
      <c r="AR101" s="423">
        <f>INDEX($R$12:$T$202,$X105,COLUMNS($Y105:Z105))</f>
        <v>2.2071453108897285E-2</v>
      </c>
      <c r="AS101" s="423">
        <f>INDEX($R$12:$T$202,$X105,COLUMNS($Y105:AA105))</f>
        <v>0.94563723806252142</v>
      </c>
    </row>
    <row r="102" spans="1:45">
      <c r="A102" s="128" t="s">
        <v>618</v>
      </c>
      <c r="B102" s="128" t="s">
        <v>92</v>
      </c>
      <c r="C102">
        <v>205</v>
      </c>
      <c r="D102">
        <v>65</v>
      </c>
      <c r="E102">
        <v>5615</v>
      </c>
      <c r="F102">
        <v>815</v>
      </c>
      <c r="G102">
        <v>5880</v>
      </c>
      <c r="H102" t="s">
        <v>564</v>
      </c>
      <c r="I102" s="128">
        <f>ROWS(H$12:$I102)</f>
        <v>91</v>
      </c>
      <c r="J102" s="128" t="str">
        <f t="shared" si="4"/>
        <v/>
      </c>
      <c r="K102" s="128">
        <f>IFERROR(SMALL($J$12:$J$203,ROWS(J$12:J102)),"")</f>
        <v>187</v>
      </c>
      <c r="L102" s="128"/>
      <c r="P102" s="128" t="s">
        <v>618</v>
      </c>
      <c r="Q102" s="128" t="s">
        <v>92</v>
      </c>
      <c r="R102" s="290">
        <v>3.451793912599898E-2</v>
      </c>
      <c r="S102" s="290">
        <v>1.0882502975684407E-2</v>
      </c>
      <c r="T102" s="290">
        <v>0.95459955789831663</v>
      </c>
      <c r="U102" t="s">
        <v>564</v>
      </c>
      <c r="V102" s="128">
        <f>ROWS($I$12:U102)</f>
        <v>91</v>
      </c>
      <c r="W102" s="128" t="str">
        <f t="shared" si="3"/>
        <v/>
      </c>
      <c r="X102" s="128">
        <f>IFERROR(SMALL($J$12:$J$203,ROWS(W$12:W102)),"")</f>
        <v>187</v>
      </c>
      <c r="AC102" s="403"/>
      <c r="AD102" s="501"/>
      <c r="AE102" s="347" t="s">
        <v>96</v>
      </c>
      <c r="AF102" s="691">
        <f>INDEX($C$12:$K$203,$K106,COLUMNS(M106:$M106))</f>
        <v>460</v>
      </c>
      <c r="AG102" s="691">
        <f>INDEX($C$12:$K$203,$K106,COLUMNS($M106:N106))</f>
        <v>295</v>
      </c>
      <c r="AH102" s="691">
        <f>INDEX($C$12:$K$203,$K106,COLUMNS($M106:O106))</f>
        <v>9835</v>
      </c>
      <c r="AI102" s="691">
        <f>INDEX($C$12:$K$203,$K106,COLUMNS($M106:P106))</f>
        <v>1450</v>
      </c>
      <c r="AJ102" s="691">
        <f>INDEX($C$12:$K$203,$K106,COLUMNS($M106:Q106))</f>
        <v>10590</v>
      </c>
      <c r="AN102" s="688"/>
      <c r="AO102" s="501"/>
      <c r="AP102" s="347" t="s">
        <v>96</v>
      </c>
      <c r="AQ102" s="423">
        <f>INDEX($R$12:$T$202,$X106,COLUMNS($Y106:Y106))</f>
        <v>4.343720491029273E-2</v>
      </c>
      <c r="AR102" s="423">
        <f>INDEX($R$12:$T$202,$X106,COLUMNS($Y106:Z106))</f>
        <v>2.7856468366383381E-2</v>
      </c>
      <c r="AS102" s="423">
        <f>INDEX($R$12:$T$202,$X106,COLUMNS($Y106:AA106))</f>
        <v>0.92870632672332387</v>
      </c>
    </row>
    <row r="103" spans="1:45">
      <c r="A103" s="128" t="s">
        <v>618</v>
      </c>
      <c r="B103" s="128" t="s">
        <v>93</v>
      </c>
      <c r="C103">
        <v>195</v>
      </c>
      <c r="D103">
        <v>70</v>
      </c>
      <c r="E103">
        <v>5555</v>
      </c>
      <c r="F103">
        <v>760</v>
      </c>
      <c r="G103">
        <v>5820</v>
      </c>
      <c r="H103" t="s">
        <v>564</v>
      </c>
      <c r="I103" s="128">
        <f>ROWS(H$12:$I103)</f>
        <v>92</v>
      </c>
      <c r="J103" s="128" t="str">
        <f t="shared" si="4"/>
        <v/>
      </c>
      <c r="K103" s="128">
        <f>IFERROR(SMALL($J$12:$J$203,ROWS(J$12:J103)),"")</f>
        <v>188</v>
      </c>
      <c r="L103" s="128"/>
      <c r="P103" s="128"/>
      <c r="Q103" s="128" t="s">
        <v>93</v>
      </c>
      <c r="R103" s="290">
        <v>3.3860433138535581E-2</v>
      </c>
      <c r="S103" s="290">
        <v>1.1687865245788931E-2</v>
      </c>
      <c r="T103" s="290">
        <v>0.9544517016156755</v>
      </c>
      <c r="U103" t="s">
        <v>564</v>
      </c>
      <c r="V103" s="128">
        <f>ROWS($I$12:U103)</f>
        <v>92</v>
      </c>
      <c r="W103" s="128" t="str">
        <f t="shared" si="3"/>
        <v/>
      </c>
      <c r="X103" s="128">
        <f>IFERROR(SMALL($J$12:$J$203,ROWS(W$12:W103)),"")</f>
        <v>188</v>
      </c>
      <c r="AC103" s="405"/>
      <c r="AD103" s="239"/>
      <c r="AE103" s="239" t="s">
        <v>97</v>
      </c>
      <c r="AF103" s="692">
        <f>INDEX($C$12:$K$203,$K107,COLUMNS(M107:$M107))</f>
        <v>280</v>
      </c>
      <c r="AG103" s="692">
        <f>INDEX($C$12:$K$203,$K107,COLUMNS($M107:N107))</f>
        <v>215</v>
      </c>
      <c r="AH103" s="692">
        <f>INDEX($C$12:$K$203,$K107,COLUMNS($M107:O107))</f>
        <v>9780</v>
      </c>
      <c r="AI103" s="692">
        <f>INDEX($C$12:$K$203,$K107,COLUMNS($M107:P107))</f>
        <v>1775</v>
      </c>
      <c r="AJ103" s="692">
        <f>INDEX($C$12:$K$203,$K107,COLUMNS($M107:Q107))</f>
        <v>10275</v>
      </c>
      <c r="AN103" s="405"/>
      <c r="AO103" s="689"/>
      <c r="AP103" s="354" t="s">
        <v>97</v>
      </c>
      <c r="AQ103" s="423">
        <f>INDEX($R$12:$T$203,$X107,COLUMNS($Y107:Y107))</f>
        <v>2.744258466329311E-2</v>
      </c>
      <c r="AR103" s="423">
        <f>INDEX($R$12:$T$203,$X107,COLUMNS($Y107:Z107))</f>
        <v>2.0825223822499028E-2</v>
      </c>
      <c r="AS103" s="423">
        <f>INDEX($R$12:$T$203,$X107,COLUMNS($Y107:AA107))</f>
        <v>0.95173219151420785</v>
      </c>
    </row>
    <row r="104" spans="1:45">
      <c r="A104" s="128" t="s">
        <v>618</v>
      </c>
      <c r="B104" s="128" t="s">
        <v>94</v>
      </c>
      <c r="C104">
        <v>205</v>
      </c>
      <c r="D104">
        <v>85</v>
      </c>
      <c r="E104">
        <v>6030</v>
      </c>
      <c r="F104">
        <v>745</v>
      </c>
      <c r="G104">
        <v>6320</v>
      </c>
      <c r="H104" t="s">
        <v>564</v>
      </c>
      <c r="I104" s="128">
        <f>ROWS(H$12:$I104)</f>
        <v>93</v>
      </c>
      <c r="J104" s="128" t="str">
        <f t="shared" si="4"/>
        <v/>
      </c>
      <c r="K104" s="128">
        <f>IFERROR(SMALL($J$12:$J$203,ROWS(J$12:J104)),"")</f>
        <v>189</v>
      </c>
      <c r="L104" s="128"/>
      <c r="P104" s="128"/>
      <c r="Q104" s="128" t="s">
        <v>94</v>
      </c>
      <c r="R104" s="290">
        <v>3.2742802910471366E-2</v>
      </c>
      <c r="S104" s="290">
        <v>1.3445112306232205E-2</v>
      </c>
      <c r="T104" s="290">
        <v>0.95381208478329638</v>
      </c>
      <c r="U104" t="s">
        <v>564</v>
      </c>
      <c r="V104" s="128">
        <f>ROWS($I$12:U104)</f>
        <v>93</v>
      </c>
      <c r="W104" s="128" t="str">
        <f t="shared" si="3"/>
        <v/>
      </c>
      <c r="X104" s="128">
        <f>IFERROR(SMALL($J$12:$J$203,ROWS(W$12:W104)),"")</f>
        <v>189</v>
      </c>
      <c r="AD104" s="128"/>
      <c r="AE104" s="128"/>
      <c r="AF104" s="128"/>
      <c r="AG104" s="128"/>
      <c r="AH104" s="128"/>
    </row>
    <row r="105" spans="1:45">
      <c r="A105" s="128" t="s">
        <v>618</v>
      </c>
      <c r="B105" s="128" t="s">
        <v>95</v>
      </c>
      <c r="C105">
        <v>360</v>
      </c>
      <c r="D105">
        <v>160</v>
      </c>
      <c r="E105">
        <v>6710</v>
      </c>
      <c r="F105">
        <v>1160</v>
      </c>
      <c r="G105">
        <v>7230</v>
      </c>
      <c r="H105" t="s">
        <v>564</v>
      </c>
      <c r="I105" s="128">
        <f>ROWS(H$12:$I105)</f>
        <v>94</v>
      </c>
      <c r="J105" s="128" t="str">
        <f t="shared" si="4"/>
        <v/>
      </c>
      <c r="K105" s="128">
        <f>IFERROR(SMALL($J$12:$J$203,ROWS(J$12:J105)),"")</f>
        <v>190</v>
      </c>
      <c r="L105" s="128"/>
      <c r="P105" s="128"/>
      <c r="Q105" s="128" t="s">
        <v>95</v>
      </c>
      <c r="R105" s="290">
        <v>4.9792531120331947E-2</v>
      </c>
      <c r="S105" s="290">
        <v>2.199170124481328E-2</v>
      </c>
      <c r="T105" s="290">
        <v>0.9282157676348548</v>
      </c>
      <c r="U105" t="s">
        <v>564</v>
      </c>
      <c r="V105" s="128">
        <f>ROWS($I$12:U105)</f>
        <v>94</v>
      </c>
      <c r="W105" s="128" t="str">
        <f t="shared" si="3"/>
        <v/>
      </c>
      <c r="X105" s="128">
        <f>IFERROR(SMALL($J$12:$J$203,ROWS(W$12:W105)),"")</f>
        <v>190</v>
      </c>
      <c r="AD105" s="128"/>
      <c r="AE105" s="128"/>
      <c r="AF105" s="128"/>
      <c r="AG105" s="128"/>
      <c r="AH105" s="128"/>
    </row>
    <row r="106" spans="1:45">
      <c r="A106" s="128" t="s">
        <v>618</v>
      </c>
      <c r="B106" t="s">
        <v>96</v>
      </c>
      <c r="C106">
        <v>450</v>
      </c>
      <c r="D106">
        <v>175</v>
      </c>
      <c r="E106">
        <v>6575</v>
      </c>
      <c r="F106">
        <v>1375</v>
      </c>
      <c r="G106">
        <v>7195</v>
      </c>
      <c r="H106" t="s">
        <v>564</v>
      </c>
      <c r="I106" s="128">
        <f>ROWS(H$12:$I106)</f>
        <v>95</v>
      </c>
      <c r="J106" s="128" t="str">
        <f t="shared" si="4"/>
        <v/>
      </c>
      <c r="K106" s="128">
        <f>IFERROR(SMALL($J$12:$J$203,ROWS(J$12:J106)),"")</f>
        <v>191</v>
      </c>
      <c r="L106" s="128"/>
      <c r="P106" s="128"/>
      <c r="Q106" t="s">
        <v>96</v>
      </c>
      <c r="R106" s="290">
        <v>6.2543432939541344E-2</v>
      </c>
      <c r="S106" s="290">
        <v>2.4322446143154968E-2</v>
      </c>
      <c r="T106" s="290">
        <v>0.91382904794996522</v>
      </c>
      <c r="U106" t="s">
        <v>564</v>
      </c>
      <c r="V106" s="128">
        <f>ROWS($I$12:U106)</f>
        <v>95</v>
      </c>
      <c r="W106" s="128" t="str">
        <f t="shared" si="3"/>
        <v/>
      </c>
      <c r="X106" s="128">
        <f>IFERROR(SMALL($J$12:$J$203,ROWS(W$12:W106)),"")</f>
        <v>191</v>
      </c>
      <c r="AD106" s="128"/>
      <c r="AE106" s="128"/>
      <c r="AF106" s="128"/>
      <c r="AG106" s="128"/>
      <c r="AH106" s="128"/>
    </row>
    <row r="107" spans="1:45">
      <c r="A107" s="128" t="s">
        <v>618</v>
      </c>
      <c r="B107" t="s">
        <v>97</v>
      </c>
      <c r="C107">
        <v>195</v>
      </c>
      <c r="D107">
        <v>100</v>
      </c>
      <c r="E107">
        <v>6735</v>
      </c>
      <c r="F107">
        <v>1730</v>
      </c>
      <c r="G107">
        <v>7035</v>
      </c>
      <c r="H107" t="s">
        <v>564</v>
      </c>
      <c r="I107" s="128">
        <f>ROWS(H$12:$I107)</f>
        <v>96</v>
      </c>
      <c r="J107" s="128" t="str">
        <f t="shared" si="4"/>
        <v/>
      </c>
      <c r="K107" s="128">
        <f>IFERROR(SMALL($J$12:$J$203,ROWS(J$12:J107)),"")</f>
        <v>192</v>
      </c>
      <c r="L107" s="128"/>
      <c r="P107" s="128"/>
      <c r="Q107" t="s">
        <v>97</v>
      </c>
      <c r="R107" s="290">
        <v>2.8006823997725333E-2</v>
      </c>
      <c r="S107" s="290">
        <v>1.4216661927779357E-2</v>
      </c>
      <c r="T107" s="290">
        <v>0.95777651407449527</v>
      </c>
      <c r="U107" t="s">
        <v>564</v>
      </c>
      <c r="V107" s="128">
        <f>ROWS($I$12:U107)</f>
        <v>96</v>
      </c>
      <c r="W107" s="128" t="str">
        <f t="shared" si="3"/>
        <v/>
      </c>
      <c r="X107" s="128">
        <f>IFERROR(SMALL($J$12:$J$203,ROWS(W$12:W107)),"")</f>
        <v>192</v>
      </c>
    </row>
    <row r="108" spans="1:45">
      <c r="A108" t="s">
        <v>216</v>
      </c>
      <c r="B108" t="s">
        <v>92</v>
      </c>
      <c r="C108">
        <v>1255</v>
      </c>
      <c r="D108">
        <v>420</v>
      </c>
      <c r="E108">
        <v>30775</v>
      </c>
      <c r="F108">
        <v>4765</v>
      </c>
      <c r="G108">
        <v>32450</v>
      </c>
      <c r="H108" t="s">
        <v>565</v>
      </c>
      <c r="I108" s="128">
        <f>ROWS(H$12:$I108)</f>
        <v>97</v>
      </c>
      <c r="J108" s="128">
        <f t="shared" si="4"/>
        <v>97</v>
      </c>
      <c r="K108" s="128" t="str">
        <f>IFERROR(SMALL($J$12:$J$203,ROWS(J$12:J108)),"")</f>
        <v/>
      </c>
      <c r="L108" s="128"/>
      <c r="P108" t="s">
        <v>216</v>
      </c>
      <c r="Q108" t="s">
        <v>92</v>
      </c>
      <c r="R108" s="290">
        <v>3.8674884437596299E-2</v>
      </c>
      <c r="S108" s="290">
        <v>1.2942989214175655E-2</v>
      </c>
      <c r="T108" s="290">
        <v>0.94838212634822805</v>
      </c>
      <c r="U108" t="s">
        <v>565</v>
      </c>
      <c r="V108" s="128">
        <f>ROWS($I$12:U108)</f>
        <v>97</v>
      </c>
      <c r="W108" s="128">
        <f t="shared" si="3"/>
        <v>97</v>
      </c>
      <c r="X108" s="128" t="str">
        <f>IFERROR(SMALL($J$12:$J$203,ROWS(W$12:W108)),"")</f>
        <v/>
      </c>
      <c r="AJ108" s="128"/>
    </row>
    <row r="109" spans="1:45">
      <c r="A109" t="s">
        <v>216</v>
      </c>
      <c r="B109" t="s">
        <v>93</v>
      </c>
      <c r="C109">
        <v>1265</v>
      </c>
      <c r="D109">
        <v>435</v>
      </c>
      <c r="E109">
        <v>31635</v>
      </c>
      <c r="F109">
        <v>4055</v>
      </c>
      <c r="G109">
        <v>33340</v>
      </c>
      <c r="H109" t="s">
        <v>565</v>
      </c>
      <c r="I109" s="128">
        <f>ROWS(H$12:$I109)</f>
        <v>98</v>
      </c>
      <c r="J109" s="128">
        <f t="shared" si="4"/>
        <v>98</v>
      </c>
      <c r="K109" s="128" t="str">
        <f>IFERROR(SMALL($J$12:$J$203,ROWS(J$12:J109)),"")</f>
        <v/>
      </c>
      <c r="L109" s="128"/>
      <c r="Q109" t="s">
        <v>93</v>
      </c>
      <c r="R109" s="290">
        <v>3.7942411517696457E-2</v>
      </c>
      <c r="S109" s="290">
        <v>1.3047390521895621E-2</v>
      </c>
      <c r="T109" s="290">
        <v>0.94886022795440916</v>
      </c>
      <c r="U109" t="s">
        <v>565</v>
      </c>
      <c r="V109" s="128">
        <f>ROWS($I$12:U109)</f>
        <v>98</v>
      </c>
      <c r="W109" s="128">
        <f t="shared" si="3"/>
        <v>98</v>
      </c>
      <c r="X109" s="128" t="str">
        <f>IFERROR(SMALL($J$12:$J$203,ROWS(W$12:W109)),"")</f>
        <v/>
      </c>
      <c r="AJ109" s="128"/>
    </row>
    <row r="110" spans="1:45">
      <c r="A110" t="s">
        <v>216</v>
      </c>
      <c r="B110" t="s">
        <v>94</v>
      </c>
      <c r="C110">
        <v>1100</v>
      </c>
      <c r="D110">
        <v>480</v>
      </c>
      <c r="E110">
        <v>32225</v>
      </c>
      <c r="F110">
        <v>3915</v>
      </c>
      <c r="G110">
        <v>33810</v>
      </c>
      <c r="H110" t="s">
        <v>565</v>
      </c>
      <c r="I110" s="128">
        <f>ROWS(H$12:$I110)</f>
        <v>99</v>
      </c>
      <c r="J110" s="128">
        <f t="shared" si="4"/>
        <v>99</v>
      </c>
      <c r="K110" s="128" t="str">
        <f>IFERROR(SMALL($J$12:$J$203,ROWS(J$12:J110)),"")</f>
        <v/>
      </c>
      <c r="L110" s="128"/>
      <c r="Q110" t="s">
        <v>94</v>
      </c>
      <c r="R110" s="290">
        <v>3.2534753031647441E-2</v>
      </c>
      <c r="S110" s="290">
        <v>1.419698314108252E-2</v>
      </c>
      <c r="T110" s="290">
        <v>0.95312037858621712</v>
      </c>
      <c r="U110" t="s">
        <v>565</v>
      </c>
      <c r="V110" s="128">
        <f>ROWS($I$12:U110)</f>
        <v>99</v>
      </c>
      <c r="W110" s="128">
        <f t="shared" si="3"/>
        <v>99</v>
      </c>
      <c r="X110" s="128" t="str">
        <f>IFERROR(SMALL($J$12:$J$203,ROWS(W$12:W110)),"")</f>
        <v/>
      </c>
      <c r="AJ110" s="128"/>
    </row>
    <row r="111" spans="1:45">
      <c r="A111" t="s">
        <v>216</v>
      </c>
      <c r="B111" t="s">
        <v>95</v>
      </c>
      <c r="C111">
        <v>935</v>
      </c>
      <c r="D111">
        <v>400</v>
      </c>
      <c r="E111">
        <v>26510</v>
      </c>
      <c r="F111">
        <v>3170</v>
      </c>
      <c r="G111">
        <v>27845</v>
      </c>
      <c r="H111" t="s">
        <v>565</v>
      </c>
      <c r="I111" s="128">
        <f>ROWS(H$12:$I111)</f>
        <v>100</v>
      </c>
      <c r="J111" s="128">
        <f t="shared" si="4"/>
        <v>100</v>
      </c>
      <c r="K111" s="128" t="str">
        <f>IFERROR(SMALL($J$12:$J$203,ROWS(J$12:J111)),"")</f>
        <v/>
      </c>
      <c r="L111" s="128"/>
      <c r="Q111" t="s">
        <v>95</v>
      </c>
      <c r="R111" s="290">
        <v>3.3578739450529721E-2</v>
      </c>
      <c r="S111" s="290">
        <v>1.4365236128568864E-2</v>
      </c>
      <c r="T111" s="290">
        <v>0.95205602442090143</v>
      </c>
      <c r="U111" t="s">
        <v>565</v>
      </c>
      <c r="V111" s="128">
        <f>ROWS($I$12:U111)</f>
        <v>100</v>
      </c>
      <c r="W111" s="128">
        <f t="shared" si="3"/>
        <v>100</v>
      </c>
      <c r="X111" s="128" t="str">
        <f>IFERROR(SMALL($J$12:$J$203,ROWS(W$12:W111)),"")</f>
        <v/>
      </c>
      <c r="AJ111" s="128"/>
    </row>
    <row r="112" spans="1:45">
      <c r="A112" t="s">
        <v>216</v>
      </c>
      <c r="B112" t="s">
        <v>96</v>
      </c>
      <c r="C112">
        <v>1140</v>
      </c>
      <c r="D112">
        <v>440</v>
      </c>
      <c r="E112">
        <v>24225</v>
      </c>
      <c r="F112">
        <v>2610</v>
      </c>
      <c r="G112">
        <v>25800</v>
      </c>
      <c r="H112" t="s">
        <v>565</v>
      </c>
      <c r="I112" s="128">
        <f>ROWS(H$12:$I112)</f>
        <v>101</v>
      </c>
      <c r="J112" s="128">
        <f t="shared" si="4"/>
        <v>101</v>
      </c>
      <c r="K112" s="128" t="str">
        <f>IFERROR(SMALL($J$12:$J$203,ROWS(J$12:J112)),"")</f>
        <v/>
      </c>
      <c r="L112" s="128"/>
      <c r="Q112" t="s">
        <v>96</v>
      </c>
      <c r="R112" s="290">
        <v>4.4186046511627906E-2</v>
      </c>
      <c r="S112" s="290">
        <v>1.7054263565891473E-2</v>
      </c>
      <c r="T112" s="290">
        <v>0.93895348837209303</v>
      </c>
      <c r="U112" t="s">
        <v>565</v>
      </c>
      <c r="V112" s="128">
        <f>ROWS($I$12:U112)</f>
        <v>101</v>
      </c>
      <c r="W112" s="128">
        <f t="shared" si="3"/>
        <v>101</v>
      </c>
      <c r="X112" s="128" t="str">
        <f>IFERROR(SMALL($J$12:$J$203,ROWS(W$12:W112)),"")</f>
        <v/>
      </c>
    </row>
    <row r="113" spans="1:24">
      <c r="A113" t="s">
        <v>216</v>
      </c>
      <c r="B113" t="s">
        <v>97</v>
      </c>
      <c r="C113">
        <v>765</v>
      </c>
      <c r="D113">
        <v>275</v>
      </c>
      <c r="E113">
        <v>23610</v>
      </c>
      <c r="F113">
        <v>2855</v>
      </c>
      <c r="G113">
        <v>26745</v>
      </c>
      <c r="H113" t="s">
        <v>565</v>
      </c>
      <c r="I113" s="128">
        <f>ROWS(H$12:$I113)</f>
        <v>102</v>
      </c>
      <c r="J113" s="128">
        <f t="shared" si="4"/>
        <v>102</v>
      </c>
      <c r="K113" s="128" t="str">
        <f>IFERROR(SMALL($J$12:$J$203,ROWS(J$12:J113)),"")</f>
        <v/>
      </c>
      <c r="L113" s="128"/>
      <c r="Q113" t="s">
        <v>97</v>
      </c>
      <c r="R113" s="290">
        <v>1.0283064727218337E-2</v>
      </c>
      <c r="S113" s="290">
        <v>0.88292263396028869</v>
      </c>
      <c r="T113" s="290">
        <v>0.10679430131249298</v>
      </c>
      <c r="U113" t="s">
        <v>565</v>
      </c>
      <c r="V113" s="128">
        <f>ROWS($I$12:U113)</f>
        <v>102</v>
      </c>
      <c r="W113" s="128">
        <f t="shared" si="3"/>
        <v>102</v>
      </c>
      <c r="X113" s="128" t="str">
        <f>IFERROR(SMALL($J$12:$J$203,ROWS(W$12:W113)),"")</f>
        <v/>
      </c>
    </row>
    <row r="114" spans="1:24">
      <c r="A114" t="s">
        <v>237</v>
      </c>
      <c r="B114" t="s">
        <v>92</v>
      </c>
      <c r="C114">
        <v>340</v>
      </c>
      <c r="D114">
        <v>120</v>
      </c>
      <c r="E114">
        <v>8580</v>
      </c>
      <c r="F114">
        <v>1265</v>
      </c>
      <c r="G114">
        <v>9035</v>
      </c>
      <c r="H114" t="s">
        <v>565</v>
      </c>
      <c r="I114" s="128">
        <f>ROWS(H$12:$I114)</f>
        <v>103</v>
      </c>
      <c r="J114" s="128">
        <f t="shared" si="4"/>
        <v>103</v>
      </c>
      <c r="K114" s="128" t="str">
        <f>IFERROR(SMALL($J$12:$J$203,ROWS(J$12:J114)),"")</f>
        <v/>
      </c>
      <c r="L114" s="128"/>
      <c r="P114" t="s">
        <v>237</v>
      </c>
      <c r="Q114" t="s">
        <v>92</v>
      </c>
      <c r="R114" s="290">
        <v>3.7631433314886553E-2</v>
      </c>
      <c r="S114" s="290">
        <v>1.3281682346430549E-2</v>
      </c>
      <c r="T114" s="290">
        <v>0.94964028776978415</v>
      </c>
      <c r="U114" t="s">
        <v>565</v>
      </c>
      <c r="V114" s="128">
        <f>ROWS($I$12:U114)</f>
        <v>103</v>
      </c>
      <c r="W114" s="128">
        <f t="shared" si="3"/>
        <v>103</v>
      </c>
      <c r="X114" s="128" t="str">
        <f>IFERROR(SMALL($J$12:$J$203,ROWS(W$12:W114)),"")</f>
        <v/>
      </c>
    </row>
    <row r="115" spans="1:24">
      <c r="A115" t="s">
        <v>578</v>
      </c>
      <c r="B115" t="s">
        <v>93</v>
      </c>
      <c r="C115">
        <v>330</v>
      </c>
      <c r="D115">
        <v>115</v>
      </c>
      <c r="E115">
        <v>8885</v>
      </c>
      <c r="F115">
        <v>1175</v>
      </c>
      <c r="G115">
        <v>9335</v>
      </c>
      <c r="H115" t="s">
        <v>565</v>
      </c>
      <c r="I115" s="128">
        <f>ROWS(H$12:$I115)</f>
        <v>104</v>
      </c>
      <c r="J115" s="128">
        <f t="shared" si="4"/>
        <v>104</v>
      </c>
      <c r="K115" s="128" t="str">
        <f>IFERROR(SMALL($J$12:$J$203,ROWS(J$12:J115)),"")</f>
        <v/>
      </c>
      <c r="L115" s="128"/>
      <c r="Q115" t="s">
        <v>93</v>
      </c>
      <c r="R115" s="290">
        <v>3.5350830208891272E-2</v>
      </c>
      <c r="S115" s="290">
        <v>1.2319228709159078E-2</v>
      </c>
      <c r="T115" s="290">
        <v>0.95179432244242101</v>
      </c>
      <c r="U115" t="s">
        <v>565</v>
      </c>
      <c r="V115" s="128">
        <f>ROWS($I$12:U115)</f>
        <v>104</v>
      </c>
      <c r="W115" s="128">
        <f t="shared" si="3"/>
        <v>104</v>
      </c>
      <c r="X115" s="128" t="str">
        <f>IFERROR(SMALL($J$12:$J$203,ROWS(W$12:W115)),"")</f>
        <v/>
      </c>
    </row>
    <row r="116" spans="1:24">
      <c r="A116" t="s">
        <v>579</v>
      </c>
      <c r="B116" t="s">
        <v>94</v>
      </c>
      <c r="C116">
        <v>310</v>
      </c>
      <c r="D116">
        <v>155</v>
      </c>
      <c r="E116">
        <v>9180</v>
      </c>
      <c r="F116">
        <v>1175</v>
      </c>
      <c r="G116">
        <v>9645</v>
      </c>
      <c r="H116" t="s">
        <v>565</v>
      </c>
      <c r="I116" s="128">
        <f>ROWS(H$12:$I116)</f>
        <v>105</v>
      </c>
      <c r="J116" s="128">
        <f t="shared" si="4"/>
        <v>105</v>
      </c>
      <c r="K116" s="128" t="str">
        <f>IFERROR(SMALL($J$12:$J$203,ROWS(J$12:J116)),"")</f>
        <v/>
      </c>
      <c r="L116" s="128"/>
      <c r="Q116" t="s">
        <v>94</v>
      </c>
      <c r="R116" s="290">
        <v>3.2141005702436498E-2</v>
      </c>
      <c r="S116" s="290">
        <v>1.6070502851218249E-2</v>
      </c>
      <c r="T116" s="290">
        <v>0.95178849144634525</v>
      </c>
      <c r="U116" t="s">
        <v>565</v>
      </c>
      <c r="V116" s="128">
        <f>ROWS($I$12:U116)</f>
        <v>105</v>
      </c>
      <c r="W116" s="128">
        <f t="shared" si="3"/>
        <v>105</v>
      </c>
      <c r="X116" s="128" t="str">
        <f>IFERROR(SMALL($J$12:$J$203,ROWS(W$12:W116)),"")</f>
        <v/>
      </c>
    </row>
    <row r="117" spans="1:24">
      <c r="A117" t="s">
        <v>581</v>
      </c>
      <c r="B117" t="s">
        <v>95</v>
      </c>
      <c r="C117">
        <v>350</v>
      </c>
      <c r="D117">
        <v>155</v>
      </c>
      <c r="E117">
        <v>9150</v>
      </c>
      <c r="F117">
        <v>1245</v>
      </c>
      <c r="G117">
        <v>9655</v>
      </c>
      <c r="H117" t="s">
        <v>565</v>
      </c>
      <c r="I117" s="128">
        <f>ROWS(H$12:$I117)</f>
        <v>106</v>
      </c>
      <c r="J117" s="128">
        <f t="shared" si="4"/>
        <v>106</v>
      </c>
      <c r="K117" s="128" t="str">
        <f>IFERROR(SMALL($J$12:$J$203,ROWS(J$12:J117)),"")</f>
        <v/>
      </c>
      <c r="L117" s="128"/>
      <c r="Q117" t="s">
        <v>95</v>
      </c>
      <c r="R117" s="290">
        <v>3.6250647332988092E-2</v>
      </c>
      <c r="S117" s="290">
        <v>1.605385810460901E-2</v>
      </c>
      <c r="T117" s="290">
        <v>0.94769549456240287</v>
      </c>
      <c r="U117" t="s">
        <v>565</v>
      </c>
      <c r="V117" s="128">
        <f>ROWS($I$12:U117)</f>
        <v>106</v>
      </c>
      <c r="W117" s="128">
        <f t="shared" si="3"/>
        <v>106</v>
      </c>
      <c r="X117" s="128" t="str">
        <f>IFERROR(SMALL($J$12:$J$203,ROWS(W$12:W117)),"")</f>
        <v/>
      </c>
    </row>
    <row r="118" spans="1:24">
      <c r="A118" t="s">
        <v>582</v>
      </c>
      <c r="B118" t="s">
        <v>96</v>
      </c>
      <c r="C118">
        <v>410</v>
      </c>
      <c r="D118">
        <v>175</v>
      </c>
      <c r="E118">
        <v>8305</v>
      </c>
      <c r="F118">
        <v>975</v>
      </c>
      <c r="G118">
        <v>8890</v>
      </c>
      <c r="H118" t="s">
        <v>565</v>
      </c>
      <c r="I118" s="128">
        <f>ROWS(H$12:$I118)</f>
        <v>107</v>
      </c>
      <c r="J118" s="128">
        <f t="shared" si="4"/>
        <v>107</v>
      </c>
      <c r="K118" s="128" t="str">
        <f>IFERROR(SMALL($J$12:$J$203,ROWS(J$12:J118)),"")</f>
        <v/>
      </c>
      <c r="L118" s="128"/>
      <c r="Q118" t="s">
        <v>96</v>
      </c>
      <c r="R118" s="290">
        <v>4.6119235095613047E-2</v>
      </c>
      <c r="S118" s="290">
        <v>1.968503937007874E-2</v>
      </c>
      <c r="T118" s="290">
        <v>0.93419572553430819</v>
      </c>
      <c r="U118" t="s">
        <v>565</v>
      </c>
      <c r="V118" s="128">
        <f>ROWS($I$12:U118)</f>
        <v>107</v>
      </c>
      <c r="W118" s="128">
        <f t="shared" si="3"/>
        <v>107</v>
      </c>
      <c r="X118" s="128" t="str">
        <f>IFERROR(SMALL($J$12:$J$203,ROWS(W$12:W118)),"")</f>
        <v/>
      </c>
    </row>
    <row r="119" spans="1:24">
      <c r="A119" t="s">
        <v>583</v>
      </c>
      <c r="B119" t="s">
        <v>97</v>
      </c>
      <c r="C119">
        <v>300</v>
      </c>
      <c r="D119">
        <v>110</v>
      </c>
      <c r="E119">
        <v>7805</v>
      </c>
      <c r="F119">
        <v>1025</v>
      </c>
      <c r="G119">
        <v>8210</v>
      </c>
      <c r="H119" t="s">
        <v>565</v>
      </c>
      <c r="I119" s="128">
        <f>ROWS(H$12:$I119)</f>
        <v>108</v>
      </c>
      <c r="J119" s="128">
        <f t="shared" si="4"/>
        <v>108</v>
      </c>
      <c r="K119" s="128" t="str">
        <f>IFERROR(SMALL($J$12:$J$203,ROWS(J$12:J119)),"")</f>
        <v/>
      </c>
      <c r="L119" s="128"/>
      <c r="Q119" t="s">
        <v>97</v>
      </c>
      <c r="R119" s="290">
        <v>3.6301620172980872E-2</v>
      </c>
      <c r="S119" s="290">
        <v>1.3156291874771592E-2</v>
      </c>
      <c r="T119" s="290">
        <v>0.95054208795224748</v>
      </c>
      <c r="U119" t="s">
        <v>565</v>
      </c>
      <c r="V119" s="128">
        <f>ROWS($I$12:U119)</f>
        <v>108</v>
      </c>
      <c r="W119" s="128">
        <f t="shared" si="3"/>
        <v>108</v>
      </c>
      <c r="X119" s="128" t="str">
        <f>IFERROR(SMALL($J$12:$J$203,ROWS(W$12:W119)),"")</f>
        <v/>
      </c>
    </row>
    <row r="120" spans="1:24">
      <c r="A120" t="s">
        <v>238</v>
      </c>
      <c r="B120" t="s">
        <v>92</v>
      </c>
      <c r="C120">
        <v>280</v>
      </c>
      <c r="D120">
        <v>105</v>
      </c>
      <c r="E120">
        <v>6910</v>
      </c>
      <c r="F120">
        <v>1110</v>
      </c>
      <c r="G120">
        <v>7295</v>
      </c>
      <c r="H120" t="s">
        <v>565</v>
      </c>
      <c r="I120" s="128">
        <f>ROWS(H$12:$I120)</f>
        <v>109</v>
      </c>
      <c r="J120" s="128">
        <f t="shared" si="4"/>
        <v>109</v>
      </c>
      <c r="K120" s="128" t="str">
        <f>IFERROR(SMALL($J$12:$J$203,ROWS(J$12:J120)),"")</f>
        <v/>
      </c>
      <c r="L120" s="128"/>
      <c r="P120" t="s">
        <v>238</v>
      </c>
      <c r="Q120" t="s">
        <v>92</v>
      </c>
      <c r="R120" s="290">
        <v>3.838245373543523E-2</v>
      </c>
      <c r="S120" s="290">
        <v>1.4393420150788211E-2</v>
      </c>
      <c r="T120" s="290">
        <v>0.9472241261137766</v>
      </c>
      <c r="U120" t="s">
        <v>565</v>
      </c>
      <c r="V120" s="128">
        <f>ROWS($I$12:U120)</f>
        <v>109</v>
      </c>
      <c r="W120" s="128">
        <f t="shared" si="3"/>
        <v>109</v>
      </c>
      <c r="X120" s="128" t="str">
        <f>IFERROR(SMALL($J$12:$J$203,ROWS(W$12:W120)),"")</f>
        <v/>
      </c>
    </row>
    <row r="121" spans="1:24">
      <c r="A121" t="s">
        <v>584</v>
      </c>
      <c r="B121" t="s">
        <v>93</v>
      </c>
      <c r="C121">
        <v>300</v>
      </c>
      <c r="D121">
        <v>100</v>
      </c>
      <c r="E121">
        <v>7185</v>
      </c>
      <c r="F121">
        <v>970</v>
      </c>
      <c r="G121">
        <v>7585</v>
      </c>
      <c r="H121" t="s">
        <v>565</v>
      </c>
      <c r="I121" s="128">
        <f>ROWS(H$12:$I121)</f>
        <v>110</v>
      </c>
      <c r="J121" s="128">
        <f t="shared" si="4"/>
        <v>110</v>
      </c>
      <c r="K121" s="128" t="str">
        <f>IFERROR(SMALL($J$12:$J$203,ROWS(J$12:J121)),"")</f>
        <v/>
      </c>
      <c r="L121" s="128"/>
      <c r="Q121" t="s">
        <v>93</v>
      </c>
      <c r="R121" s="290">
        <v>3.9551746868820042E-2</v>
      </c>
      <c r="S121" s="290">
        <v>1.3183915622940013E-2</v>
      </c>
      <c r="T121" s="290">
        <v>0.94726433750823991</v>
      </c>
      <c r="U121" t="s">
        <v>565</v>
      </c>
      <c r="V121" s="128">
        <f>ROWS($I$12:U121)</f>
        <v>110</v>
      </c>
      <c r="W121" s="128">
        <f t="shared" si="3"/>
        <v>110</v>
      </c>
      <c r="X121" s="128" t="str">
        <f>IFERROR(SMALL($J$12:$J$203,ROWS(W$12:W121)),"")</f>
        <v/>
      </c>
    </row>
    <row r="122" spans="1:24">
      <c r="A122" t="s">
        <v>585</v>
      </c>
      <c r="B122" t="s">
        <v>94</v>
      </c>
      <c r="C122">
        <v>225</v>
      </c>
      <c r="D122">
        <v>95</v>
      </c>
      <c r="E122">
        <v>7110</v>
      </c>
      <c r="F122">
        <v>850</v>
      </c>
      <c r="G122">
        <v>7430</v>
      </c>
      <c r="H122" t="s">
        <v>565</v>
      </c>
      <c r="I122" s="128">
        <f>ROWS(H$12:$I122)</f>
        <v>111</v>
      </c>
      <c r="J122" s="128">
        <f t="shared" si="4"/>
        <v>111</v>
      </c>
      <c r="K122" s="128" t="str">
        <f>IFERROR(SMALL($J$12:$J$203,ROWS(J$12:J122)),"")</f>
        <v/>
      </c>
      <c r="L122" s="128"/>
      <c r="Q122" t="s">
        <v>94</v>
      </c>
      <c r="R122" s="290">
        <v>3.028263795423957E-2</v>
      </c>
      <c r="S122" s="290">
        <v>1.278600269179004E-2</v>
      </c>
      <c r="T122" s="290">
        <v>0.95693135935397045</v>
      </c>
      <c r="U122" t="s">
        <v>565</v>
      </c>
      <c r="V122" s="128">
        <f>ROWS($I$12:U122)</f>
        <v>111</v>
      </c>
      <c r="W122" s="128">
        <f t="shared" si="3"/>
        <v>111</v>
      </c>
      <c r="X122" s="128" t="str">
        <f>IFERROR(SMALL($J$12:$J$203,ROWS(W$12:W122)),"")</f>
        <v/>
      </c>
    </row>
    <row r="123" spans="1:24">
      <c r="A123" t="s">
        <v>586</v>
      </c>
      <c r="B123" t="s">
        <v>95</v>
      </c>
      <c r="C123">
        <v>225</v>
      </c>
      <c r="D123">
        <v>85</v>
      </c>
      <c r="E123">
        <v>6280</v>
      </c>
      <c r="F123">
        <v>705</v>
      </c>
      <c r="G123">
        <v>6595</v>
      </c>
      <c r="H123" t="s">
        <v>565</v>
      </c>
      <c r="I123" s="128">
        <f>ROWS(H$12:$I123)</f>
        <v>112</v>
      </c>
      <c r="J123" s="128">
        <f t="shared" si="4"/>
        <v>112</v>
      </c>
      <c r="K123" s="128" t="str">
        <f>IFERROR(SMALL($J$12:$J$203,ROWS(J$12:J123)),"")</f>
        <v/>
      </c>
      <c r="L123" s="128"/>
      <c r="Q123" t="s">
        <v>95</v>
      </c>
      <c r="R123" s="290">
        <v>3.4116755117513269E-2</v>
      </c>
      <c r="S123" s="290">
        <v>1.2888551933282789E-2</v>
      </c>
      <c r="T123" s="290">
        <v>0.95223654283548143</v>
      </c>
      <c r="U123" t="s">
        <v>565</v>
      </c>
      <c r="V123" s="128">
        <f>ROWS($I$12:U123)</f>
        <v>112</v>
      </c>
      <c r="W123" s="128">
        <f t="shared" si="3"/>
        <v>112</v>
      </c>
      <c r="X123" s="128" t="str">
        <f>IFERROR(SMALL($J$12:$J$203,ROWS(W$12:W123)),"")</f>
        <v/>
      </c>
    </row>
    <row r="124" spans="1:24">
      <c r="A124" t="s">
        <v>587</v>
      </c>
      <c r="B124" t="s">
        <v>96</v>
      </c>
      <c r="C124">
        <v>280</v>
      </c>
      <c r="D124">
        <v>110</v>
      </c>
      <c r="E124">
        <v>5625</v>
      </c>
      <c r="F124">
        <v>645</v>
      </c>
      <c r="G124">
        <v>6020</v>
      </c>
      <c r="H124" t="s">
        <v>565</v>
      </c>
      <c r="I124" s="128">
        <f>ROWS(H$12:$I124)</f>
        <v>113</v>
      </c>
      <c r="J124" s="128">
        <f t="shared" si="4"/>
        <v>113</v>
      </c>
      <c r="K124" s="128" t="str">
        <f>IFERROR(SMALL($J$12:$J$203,ROWS(J$12:J124)),"")</f>
        <v/>
      </c>
      <c r="L124" s="128"/>
      <c r="Q124" t="s">
        <v>96</v>
      </c>
      <c r="R124" s="290">
        <v>4.6511627906976744E-2</v>
      </c>
      <c r="S124" s="290">
        <v>1.8272425249169437E-2</v>
      </c>
      <c r="T124" s="290">
        <v>0.93438538205980071</v>
      </c>
      <c r="U124" t="s">
        <v>565</v>
      </c>
      <c r="V124" s="128">
        <f>ROWS($I$12:U124)</f>
        <v>113</v>
      </c>
      <c r="W124" s="128">
        <f t="shared" si="3"/>
        <v>113</v>
      </c>
      <c r="X124" s="128" t="str">
        <f>IFERROR(SMALL($J$12:$J$203,ROWS(W$12:W124)),"")</f>
        <v/>
      </c>
    </row>
    <row r="125" spans="1:24">
      <c r="A125" t="s">
        <v>588</v>
      </c>
      <c r="B125" t="s">
        <v>97</v>
      </c>
      <c r="C125">
        <v>190</v>
      </c>
      <c r="D125">
        <v>70</v>
      </c>
      <c r="E125">
        <v>5550</v>
      </c>
      <c r="F125">
        <v>610</v>
      </c>
      <c r="G125">
        <v>5810</v>
      </c>
      <c r="H125" t="s">
        <v>565</v>
      </c>
      <c r="I125" s="128">
        <f>ROWS(H$12:$I125)</f>
        <v>114</v>
      </c>
      <c r="J125" s="128">
        <f t="shared" si="4"/>
        <v>114</v>
      </c>
      <c r="K125" s="128" t="str">
        <f>IFERROR(SMALL($J$12:$J$203,ROWS(J$12:J125)),"")</f>
        <v/>
      </c>
      <c r="L125" s="128"/>
      <c r="Q125" t="s">
        <v>97</v>
      </c>
      <c r="R125" s="290">
        <v>3.2863041982105989E-2</v>
      </c>
      <c r="S125" s="290">
        <v>1.1871988988300069E-2</v>
      </c>
      <c r="T125" s="290">
        <v>0.9552649690295939</v>
      </c>
      <c r="U125" t="s">
        <v>565</v>
      </c>
      <c r="V125" s="128">
        <f>ROWS($I$12:U125)</f>
        <v>114</v>
      </c>
      <c r="W125" s="128">
        <f t="shared" si="3"/>
        <v>114</v>
      </c>
      <c r="X125" s="128" t="str">
        <f>IFERROR(SMALL($J$12:$J$203,ROWS(W$12:W125)),"")</f>
        <v/>
      </c>
    </row>
    <row r="126" spans="1:24">
      <c r="A126" t="s">
        <v>239</v>
      </c>
      <c r="B126" t="s">
        <v>92</v>
      </c>
      <c r="C126">
        <v>290</v>
      </c>
      <c r="D126">
        <v>95</v>
      </c>
      <c r="E126">
        <v>6580</v>
      </c>
      <c r="F126">
        <v>1025</v>
      </c>
      <c r="G126">
        <v>6960</v>
      </c>
      <c r="H126" t="s">
        <v>565</v>
      </c>
      <c r="I126" s="128">
        <f>ROWS(H$12:$I126)</f>
        <v>115</v>
      </c>
      <c r="J126" s="128">
        <f t="shared" si="4"/>
        <v>115</v>
      </c>
      <c r="K126" s="128" t="str">
        <f>IFERROR(SMALL($J$12:$J$203,ROWS(J$12:J126)),"")</f>
        <v/>
      </c>
      <c r="L126" s="128"/>
      <c r="P126" t="s">
        <v>239</v>
      </c>
      <c r="Q126" t="s">
        <v>92</v>
      </c>
      <c r="R126" s="290">
        <v>4.1666666666666664E-2</v>
      </c>
      <c r="S126" s="290">
        <v>1.3649425287356323E-2</v>
      </c>
      <c r="T126" s="290">
        <v>0.9454022988505747</v>
      </c>
      <c r="U126" t="s">
        <v>565</v>
      </c>
      <c r="V126" s="128">
        <f>ROWS($I$12:U126)</f>
        <v>115</v>
      </c>
      <c r="W126" s="128">
        <f t="shared" si="3"/>
        <v>115</v>
      </c>
      <c r="X126" s="128" t="str">
        <f>IFERROR(SMALL($J$12:$J$203,ROWS(W$12:W126)),"")</f>
        <v/>
      </c>
    </row>
    <row r="127" spans="1:24">
      <c r="A127" t="s">
        <v>589</v>
      </c>
      <c r="B127" t="s">
        <v>93</v>
      </c>
      <c r="C127">
        <v>290</v>
      </c>
      <c r="D127">
        <v>105</v>
      </c>
      <c r="E127">
        <v>6815</v>
      </c>
      <c r="F127">
        <v>820</v>
      </c>
      <c r="G127">
        <v>7210</v>
      </c>
      <c r="H127" t="s">
        <v>565</v>
      </c>
      <c r="I127" s="128">
        <f>ROWS(H$12:$I127)</f>
        <v>116</v>
      </c>
      <c r="J127" s="128">
        <f t="shared" si="4"/>
        <v>116</v>
      </c>
      <c r="K127" s="128" t="str">
        <f>IFERROR(SMALL($J$12:$J$203,ROWS(J$12:J127)),"")</f>
        <v/>
      </c>
      <c r="L127" s="128"/>
      <c r="Q127" t="s">
        <v>93</v>
      </c>
      <c r="R127" s="290">
        <v>4.0221914008321778E-2</v>
      </c>
      <c r="S127" s="290">
        <v>1.4563106796116505E-2</v>
      </c>
      <c r="T127" s="290">
        <v>0.94521497919556174</v>
      </c>
      <c r="U127" t="s">
        <v>565</v>
      </c>
      <c r="V127" s="128">
        <f>ROWS($I$12:U127)</f>
        <v>116</v>
      </c>
      <c r="W127" s="128">
        <f t="shared" si="3"/>
        <v>116</v>
      </c>
      <c r="X127" s="128" t="str">
        <f>IFERROR(SMALL($J$12:$J$203,ROWS(W$12:W127)),"")</f>
        <v/>
      </c>
    </row>
    <row r="128" spans="1:24">
      <c r="A128" t="s">
        <v>590</v>
      </c>
      <c r="B128" t="s">
        <v>94</v>
      </c>
      <c r="C128">
        <v>250</v>
      </c>
      <c r="D128">
        <v>105</v>
      </c>
      <c r="E128">
        <v>6945</v>
      </c>
      <c r="F128">
        <v>850</v>
      </c>
      <c r="G128">
        <v>7305</v>
      </c>
      <c r="H128" t="s">
        <v>565</v>
      </c>
      <c r="I128" s="128">
        <f>ROWS(H$12:$I128)</f>
        <v>117</v>
      </c>
      <c r="J128" s="128">
        <f t="shared" si="4"/>
        <v>117</v>
      </c>
      <c r="K128" s="128" t="str">
        <f>IFERROR(SMALL($J$12:$J$203,ROWS(J$12:J128)),"")</f>
        <v/>
      </c>
      <c r="L128" s="128"/>
      <c r="Q128" t="s">
        <v>94</v>
      </c>
      <c r="R128" s="290">
        <v>3.4223134839151265E-2</v>
      </c>
      <c r="S128" s="290">
        <v>1.4373716632443531E-2</v>
      </c>
      <c r="T128" s="290">
        <v>0.95071868583162222</v>
      </c>
      <c r="U128" t="s">
        <v>565</v>
      </c>
      <c r="V128" s="128">
        <f>ROWS($I$12:U128)</f>
        <v>117</v>
      </c>
      <c r="W128" s="128">
        <f t="shared" si="3"/>
        <v>117</v>
      </c>
      <c r="X128" s="128" t="str">
        <f>IFERROR(SMALL($J$12:$J$203,ROWS(W$12:W128)),"")</f>
        <v/>
      </c>
    </row>
    <row r="129" spans="1:24">
      <c r="A129" t="s">
        <v>592</v>
      </c>
      <c r="B129" t="s">
        <v>95</v>
      </c>
      <c r="C129">
        <v>165</v>
      </c>
      <c r="D129">
        <v>80</v>
      </c>
      <c r="E129">
        <v>4670</v>
      </c>
      <c r="F129">
        <v>510</v>
      </c>
      <c r="G129">
        <v>4915</v>
      </c>
      <c r="H129" t="s">
        <v>565</v>
      </c>
      <c r="I129" s="128">
        <f>ROWS(H$12:$I129)</f>
        <v>118</v>
      </c>
      <c r="J129" s="128">
        <f t="shared" si="4"/>
        <v>118</v>
      </c>
      <c r="K129" s="128" t="str">
        <f>IFERROR(SMALL($J$12:$J$203,ROWS(J$12:J129)),"")</f>
        <v/>
      </c>
      <c r="L129" s="128"/>
      <c r="Q129" t="s">
        <v>95</v>
      </c>
      <c r="R129" s="290">
        <v>3.3570701932858597E-2</v>
      </c>
      <c r="S129" s="290">
        <v>1.6276703967446592E-2</v>
      </c>
      <c r="T129" s="290">
        <v>0.95015259409969477</v>
      </c>
      <c r="U129" t="s">
        <v>565</v>
      </c>
      <c r="V129" s="128">
        <f>ROWS($I$12:U129)</f>
        <v>118</v>
      </c>
      <c r="W129" s="128">
        <f t="shared" si="3"/>
        <v>118</v>
      </c>
      <c r="X129" s="128" t="str">
        <f>IFERROR(SMALL($J$12:$J$203,ROWS(W$12:W129)),"")</f>
        <v/>
      </c>
    </row>
    <row r="130" spans="1:24">
      <c r="A130" t="s">
        <v>593</v>
      </c>
      <c r="B130" t="s">
        <v>96</v>
      </c>
      <c r="C130">
        <v>205</v>
      </c>
      <c r="D130">
        <v>75</v>
      </c>
      <c r="E130">
        <v>4320</v>
      </c>
      <c r="F130">
        <v>435</v>
      </c>
      <c r="G130">
        <v>4595</v>
      </c>
      <c r="H130" t="s">
        <v>565</v>
      </c>
      <c r="I130" s="128">
        <f>ROWS(H$12:$I130)</f>
        <v>119</v>
      </c>
      <c r="J130" s="128">
        <f t="shared" si="4"/>
        <v>119</v>
      </c>
      <c r="K130" s="128" t="str">
        <f>IFERROR(SMALL($J$12:$J$203,ROWS(J$12:J130)),"")</f>
        <v/>
      </c>
      <c r="L130" s="128"/>
      <c r="Q130" t="s">
        <v>96</v>
      </c>
      <c r="R130" s="290">
        <v>4.461371055495103E-2</v>
      </c>
      <c r="S130" s="290">
        <v>1.6322089227421111E-2</v>
      </c>
      <c r="T130" s="290">
        <v>0.94015233949945598</v>
      </c>
      <c r="U130" t="s">
        <v>565</v>
      </c>
      <c r="V130" s="128">
        <f>ROWS($I$12:U130)</f>
        <v>119</v>
      </c>
      <c r="W130" s="128">
        <f t="shared" si="3"/>
        <v>119</v>
      </c>
      <c r="X130" s="128" t="str">
        <f>IFERROR(SMALL($J$12:$J$203,ROWS(W$12:W130)),"")</f>
        <v/>
      </c>
    </row>
    <row r="131" spans="1:24">
      <c r="A131" t="s">
        <v>594</v>
      </c>
      <c r="B131" t="s">
        <v>97</v>
      </c>
      <c r="C131">
        <v>135</v>
      </c>
      <c r="D131">
        <v>45</v>
      </c>
      <c r="E131">
        <v>4275</v>
      </c>
      <c r="F131">
        <v>500</v>
      </c>
      <c r="G131">
        <v>4455</v>
      </c>
      <c r="H131" t="s">
        <v>565</v>
      </c>
      <c r="I131" s="128">
        <f>ROWS(H$12:$I131)</f>
        <v>120</v>
      </c>
      <c r="J131" s="128">
        <f t="shared" si="4"/>
        <v>120</v>
      </c>
      <c r="K131" s="128" t="str">
        <f>IFERROR(SMALL($J$12:$J$203,ROWS(J$12:J131)),"")</f>
        <v/>
      </c>
      <c r="L131" s="128"/>
      <c r="Q131" t="s">
        <v>97</v>
      </c>
      <c r="R131" s="290">
        <v>3.0513798519183306E-2</v>
      </c>
      <c r="S131" s="290">
        <v>1.009647745120036E-2</v>
      </c>
      <c r="T131" s="290">
        <v>0.95938972402961631</v>
      </c>
      <c r="U131" t="s">
        <v>565</v>
      </c>
      <c r="V131" s="128">
        <f>ROWS($I$12:U131)</f>
        <v>120</v>
      </c>
      <c r="W131" s="128">
        <f t="shared" si="3"/>
        <v>120</v>
      </c>
      <c r="X131" s="128" t="str">
        <f>IFERROR(SMALL($J$12:$J$203,ROWS(W$12:W131)),"")</f>
        <v/>
      </c>
    </row>
    <row r="132" spans="1:24">
      <c r="A132" t="s">
        <v>240</v>
      </c>
      <c r="B132" t="s">
        <v>92</v>
      </c>
      <c r="C132">
        <v>230</v>
      </c>
      <c r="D132">
        <v>70</v>
      </c>
      <c r="E132">
        <v>5450</v>
      </c>
      <c r="F132">
        <v>860</v>
      </c>
      <c r="G132">
        <v>5750</v>
      </c>
      <c r="H132" t="s">
        <v>565</v>
      </c>
      <c r="I132" s="128">
        <f>ROWS(H$12:$I132)</f>
        <v>121</v>
      </c>
      <c r="J132" s="128">
        <f t="shared" si="4"/>
        <v>121</v>
      </c>
      <c r="K132" s="128" t="str">
        <f>IFERROR(SMALL($J$12:$J$203,ROWS(J$12:J132)),"")</f>
        <v/>
      </c>
      <c r="L132" s="128"/>
      <c r="P132" t="s">
        <v>240</v>
      </c>
      <c r="Q132" t="s">
        <v>92</v>
      </c>
      <c r="R132" s="290">
        <v>0.04</v>
      </c>
      <c r="S132" s="290">
        <v>1.2173913043478261E-2</v>
      </c>
      <c r="T132" s="290">
        <v>0.94782608695652171</v>
      </c>
      <c r="U132" t="s">
        <v>565</v>
      </c>
      <c r="V132" s="128">
        <f>ROWS($I$12:U132)</f>
        <v>121</v>
      </c>
      <c r="W132" s="128">
        <f t="shared" si="3"/>
        <v>121</v>
      </c>
      <c r="X132" s="128" t="str">
        <f>IFERROR(SMALL($J$12:$J$203,ROWS(W$12:W132)),"")</f>
        <v/>
      </c>
    </row>
    <row r="133" spans="1:24">
      <c r="A133" t="s">
        <v>595</v>
      </c>
      <c r="B133" t="s">
        <v>93</v>
      </c>
      <c r="C133">
        <v>225</v>
      </c>
      <c r="D133">
        <v>60</v>
      </c>
      <c r="E133">
        <v>5610</v>
      </c>
      <c r="F133">
        <v>665</v>
      </c>
      <c r="G133">
        <v>5895</v>
      </c>
      <c r="H133" t="s">
        <v>565</v>
      </c>
      <c r="I133" s="128">
        <f>ROWS(H$12:$I133)</f>
        <v>122</v>
      </c>
      <c r="J133" s="128">
        <f t="shared" si="4"/>
        <v>122</v>
      </c>
      <c r="K133" s="128" t="str">
        <f>IFERROR(SMALL($J$12:$J$203,ROWS(J$12:J133)),"")</f>
        <v/>
      </c>
      <c r="L133" s="128"/>
      <c r="Q133" t="s">
        <v>93</v>
      </c>
      <c r="R133" s="290">
        <v>3.8167938931297711E-2</v>
      </c>
      <c r="S133" s="290">
        <v>1.0178117048346057E-2</v>
      </c>
      <c r="T133" s="290">
        <v>0.95165394402035619</v>
      </c>
      <c r="U133" t="s">
        <v>565</v>
      </c>
      <c r="V133" s="128">
        <f>ROWS($I$12:U133)</f>
        <v>122</v>
      </c>
      <c r="W133" s="128">
        <f t="shared" si="3"/>
        <v>122</v>
      </c>
      <c r="X133" s="128" t="str">
        <f>IFERROR(SMALL($J$12:$J$203,ROWS(W$12:W133)),"")</f>
        <v/>
      </c>
    </row>
    <row r="134" spans="1:24">
      <c r="A134" t="s">
        <v>596</v>
      </c>
      <c r="B134" t="s">
        <v>94</v>
      </c>
      <c r="C134">
        <v>190</v>
      </c>
      <c r="D134">
        <v>85</v>
      </c>
      <c r="E134">
        <v>5650</v>
      </c>
      <c r="F134">
        <v>625</v>
      </c>
      <c r="G134">
        <v>5925</v>
      </c>
      <c r="H134" t="s">
        <v>565</v>
      </c>
      <c r="I134" s="128">
        <f>ROWS(H$12:$I134)</f>
        <v>123</v>
      </c>
      <c r="J134" s="128">
        <f t="shared" si="4"/>
        <v>123</v>
      </c>
      <c r="K134" s="128" t="str">
        <f>IFERROR(SMALL($J$12:$J$203,ROWS(J$12:J134)),"")</f>
        <v/>
      </c>
      <c r="L134" s="128"/>
      <c r="Q134" t="s">
        <v>94</v>
      </c>
      <c r="R134" s="290">
        <v>3.2067510548523206E-2</v>
      </c>
      <c r="S134" s="290">
        <v>1.4345991561181435E-2</v>
      </c>
      <c r="T134" s="290">
        <v>0.95358649789029537</v>
      </c>
      <c r="U134" t="s">
        <v>565</v>
      </c>
      <c r="V134" s="128">
        <f>ROWS($I$12:U134)</f>
        <v>123</v>
      </c>
      <c r="W134" s="128">
        <f t="shared" si="3"/>
        <v>123</v>
      </c>
      <c r="X134" s="128" t="str">
        <f>IFERROR(SMALL($J$12:$J$203,ROWS(W$12:W134)),"")</f>
        <v/>
      </c>
    </row>
    <row r="135" spans="1:24">
      <c r="A135" t="s">
        <v>598</v>
      </c>
      <c r="B135" t="s">
        <v>95</v>
      </c>
      <c r="C135">
        <v>110</v>
      </c>
      <c r="D135">
        <v>45</v>
      </c>
      <c r="E135">
        <v>3635</v>
      </c>
      <c r="F135">
        <v>415</v>
      </c>
      <c r="G135">
        <v>3790</v>
      </c>
      <c r="H135" t="s">
        <v>565</v>
      </c>
      <c r="I135" s="128">
        <f>ROWS(H$12:$I135)</f>
        <v>124</v>
      </c>
      <c r="J135" s="128">
        <f t="shared" si="4"/>
        <v>124</v>
      </c>
      <c r="K135" s="128" t="str">
        <f>IFERROR(SMALL($J$12:$J$203,ROWS(J$12:J135)),"")</f>
        <v/>
      </c>
      <c r="L135" s="128"/>
      <c r="Q135" t="s">
        <v>95</v>
      </c>
      <c r="R135" s="290">
        <v>2.9023746701846966E-2</v>
      </c>
      <c r="S135" s="290">
        <v>1.1873350923482849E-2</v>
      </c>
      <c r="T135" s="290">
        <v>0.95910290237467022</v>
      </c>
      <c r="U135" t="s">
        <v>565</v>
      </c>
      <c r="V135" s="128">
        <f>ROWS($I$12:U135)</f>
        <v>124</v>
      </c>
      <c r="W135" s="128">
        <f t="shared" si="3"/>
        <v>124</v>
      </c>
      <c r="X135" s="128" t="str">
        <f>IFERROR(SMALL($J$12:$J$203,ROWS(W$12:W135)),"")</f>
        <v/>
      </c>
    </row>
    <row r="136" spans="1:24">
      <c r="A136" t="s">
        <v>599</v>
      </c>
      <c r="B136" t="s">
        <v>96</v>
      </c>
      <c r="C136">
        <v>135</v>
      </c>
      <c r="D136">
        <v>50</v>
      </c>
      <c r="E136">
        <v>3305</v>
      </c>
      <c r="F136">
        <v>295</v>
      </c>
      <c r="G136">
        <v>3490</v>
      </c>
      <c r="H136" t="s">
        <v>565</v>
      </c>
      <c r="I136" s="128">
        <f>ROWS(H$12:$I136)</f>
        <v>125</v>
      </c>
      <c r="J136" s="128">
        <f t="shared" si="4"/>
        <v>125</v>
      </c>
      <c r="K136" s="128" t="str">
        <f>IFERROR(SMALL($J$12:$J$203,ROWS(J$12:J136)),"")</f>
        <v/>
      </c>
      <c r="L136" s="128"/>
      <c r="Q136" t="s">
        <v>96</v>
      </c>
      <c r="R136" s="290">
        <v>3.8681948424068767E-2</v>
      </c>
      <c r="S136" s="290">
        <v>1.4326647564469915E-2</v>
      </c>
      <c r="T136" s="290">
        <v>0.94699140401146131</v>
      </c>
      <c r="U136" t="s">
        <v>565</v>
      </c>
      <c r="V136" s="128">
        <f>ROWS($I$12:U136)</f>
        <v>125</v>
      </c>
      <c r="W136" s="128">
        <f t="shared" si="3"/>
        <v>125</v>
      </c>
      <c r="X136" s="128" t="str">
        <f>IFERROR(SMALL($J$12:$J$203,ROWS(W$12:W136)),"")</f>
        <v/>
      </c>
    </row>
    <row r="137" spans="1:24">
      <c r="A137" t="s">
        <v>600</v>
      </c>
      <c r="B137" t="s">
        <v>97</v>
      </c>
      <c r="C137">
        <v>90</v>
      </c>
      <c r="D137">
        <v>30</v>
      </c>
      <c r="E137">
        <v>3315</v>
      </c>
      <c r="F137">
        <v>395</v>
      </c>
      <c r="G137">
        <v>3435</v>
      </c>
      <c r="H137" t="s">
        <v>565</v>
      </c>
      <c r="I137" s="128">
        <f>ROWS(H$12:$I137)</f>
        <v>126</v>
      </c>
      <c r="J137" s="128">
        <f t="shared" si="4"/>
        <v>126</v>
      </c>
      <c r="K137" s="128" t="str">
        <f>IFERROR(SMALL($J$12:$J$203,ROWS(J$12:J137)),"")</f>
        <v/>
      </c>
      <c r="L137" s="128"/>
      <c r="Q137" t="s">
        <v>97</v>
      </c>
      <c r="R137" s="290">
        <v>2.5611175785797437E-2</v>
      </c>
      <c r="S137" s="290">
        <v>9.0221187427240983E-3</v>
      </c>
      <c r="T137" s="290">
        <v>0.96536670547147851</v>
      </c>
      <c r="U137" t="s">
        <v>565</v>
      </c>
      <c r="V137" s="128">
        <f>ROWS($I$12:U137)</f>
        <v>126</v>
      </c>
      <c r="W137" s="128">
        <f t="shared" si="3"/>
        <v>126</v>
      </c>
      <c r="X137" s="128" t="str">
        <f>IFERROR(SMALL($J$12:$J$203,ROWS(W$12:W137)),"")</f>
        <v/>
      </c>
    </row>
    <row r="138" spans="1:24">
      <c r="A138" t="s">
        <v>241</v>
      </c>
      <c r="B138" t="s">
        <v>92</v>
      </c>
      <c r="C138">
        <v>115</v>
      </c>
      <c r="D138">
        <v>35</v>
      </c>
      <c r="E138">
        <v>3215</v>
      </c>
      <c r="F138">
        <v>505</v>
      </c>
      <c r="G138">
        <v>3365</v>
      </c>
      <c r="H138" t="s">
        <v>565</v>
      </c>
      <c r="I138" s="128">
        <f>ROWS(H$12:$I138)</f>
        <v>127</v>
      </c>
      <c r="J138" s="128">
        <f t="shared" si="4"/>
        <v>127</v>
      </c>
      <c r="K138" s="128" t="str">
        <f>IFERROR(SMALL($J$12:$J$203,ROWS(J$12:J138)),"")</f>
        <v/>
      </c>
      <c r="L138" s="128"/>
      <c r="P138" t="s">
        <v>241</v>
      </c>
      <c r="Q138" t="s">
        <v>92</v>
      </c>
      <c r="R138" s="290">
        <v>3.4175334323922731E-2</v>
      </c>
      <c r="S138" s="290">
        <v>1.0401188707280832E-2</v>
      </c>
      <c r="T138" s="290">
        <v>0.95542347696879648</v>
      </c>
      <c r="U138" t="s">
        <v>565</v>
      </c>
      <c r="V138" s="128">
        <f>ROWS($I$12:U138)</f>
        <v>127</v>
      </c>
      <c r="W138" s="128">
        <f t="shared" si="3"/>
        <v>127</v>
      </c>
      <c r="X138" s="128" t="str">
        <f>IFERROR(SMALL($J$12:$J$203,ROWS(W$12:W138)),"")</f>
        <v/>
      </c>
    </row>
    <row r="139" spans="1:24">
      <c r="A139" t="s">
        <v>601</v>
      </c>
      <c r="B139" t="s">
        <v>93</v>
      </c>
      <c r="C139">
        <v>120</v>
      </c>
      <c r="D139">
        <v>50</v>
      </c>
      <c r="E139">
        <v>3040</v>
      </c>
      <c r="F139">
        <v>415</v>
      </c>
      <c r="G139">
        <v>3210</v>
      </c>
      <c r="H139" t="s">
        <v>565</v>
      </c>
      <c r="I139" s="128">
        <f>ROWS(H$12:$I139)</f>
        <v>128</v>
      </c>
      <c r="J139" s="128">
        <f t="shared" si="4"/>
        <v>128</v>
      </c>
      <c r="K139" s="128" t="str">
        <f>IFERROR(SMALL($J$12:$J$203,ROWS(J$12:J139)),"")</f>
        <v/>
      </c>
      <c r="L139" s="128"/>
      <c r="Q139" t="s">
        <v>93</v>
      </c>
      <c r="R139" s="290">
        <v>3.7383177570093455E-2</v>
      </c>
      <c r="S139" s="290">
        <v>1.5576323987538941E-2</v>
      </c>
      <c r="T139" s="290">
        <v>0.9470404984423676</v>
      </c>
      <c r="U139" t="s">
        <v>565</v>
      </c>
      <c r="V139" s="128">
        <f>ROWS($I$12:U139)</f>
        <v>128</v>
      </c>
      <c r="W139" s="128">
        <f t="shared" si="3"/>
        <v>128</v>
      </c>
      <c r="X139" s="128" t="str">
        <f>IFERROR(SMALL($J$12:$J$203,ROWS(W$12:W139)),"")</f>
        <v/>
      </c>
    </row>
    <row r="140" spans="1:24">
      <c r="A140" t="s">
        <v>602</v>
      </c>
      <c r="B140" t="s">
        <v>94</v>
      </c>
      <c r="C140">
        <v>120</v>
      </c>
      <c r="D140">
        <v>45</v>
      </c>
      <c r="E140">
        <v>3295</v>
      </c>
      <c r="F140">
        <v>410</v>
      </c>
      <c r="G140">
        <v>3460</v>
      </c>
      <c r="H140" t="s">
        <v>565</v>
      </c>
      <c r="I140" s="128">
        <f>ROWS(H$12:$I140)</f>
        <v>129</v>
      </c>
      <c r="J140" s="128">
        <f t="shared" si="4"/>
        <v>129</v>
      </c>
      <c r="K140" s="128" t="str">
        <f>IFERROR(SMALL($J$12:$J$203,ROWS(J$12:J140)),"")</f>
        <v/>
      </c>
      <c r="L140" s="128"/>
      <c r="Q140" t="s">
        <v>94</v>
      </c>
      <c r="R140" s="290">
        <v>3.4682080924855488E-2</v>
      </c>
      <c r="S140" s="290">
        <v>1.300578034682081E-2</v>
      </c>
      <c r="T140" s="290">
        <v>0.95231213872832365</v>
      </c>
      <c r="U140" t="s">
        <v>565</v>
      </c>
      <c r="V140" s="128">
        <f>ROWS($I$12:U140)</f>
        <v>129</v>
      </c>
      <c r="W140" s="128">
        <f t="shared" si="3"/>
        <v>129</v>
      </c>
      <c r="X140" s="128" t="str">
        <f>IFERROR(SMALL($J$12:$J$203,ROWS(W$12:W140)),"")</f>
        <v/>
      </c>
    </row>
    <row r="141" spans="1:24">
      <c r="A141" t="s">
        <v>603</v>
      </c>
      <c r="B141" t="s">
        <v>95</v>
      </c>
      <c r="C141">
        <v>80</v>
      </c>
      <c r="D141">
        <v>30</v>
      </c>
      <c r="E141">
        <v>2695</v>
      </c>
      <c r="F141">
        <v>270</v>
      </c>
      <c r="G141">
        <v>2805</v>
      </c>
      <c r="H141" t="s">
        <v>565</v>
      </c>
      <c r="I141" s="128">
        <f>ROWS(H$12:$I141)</f>
        <v>130</v>
      </c>
      <c r="J141" s="128">
        <f t="shared" si="4"/>
        <v>130</v>
      </c>
      <c r="K141" s="128" t="str">
        <f>IFERROR(SMALL($J$12:$J$203,ROWS(J$12:J141)),"")</f>
        <v/>
      </c>
      <c r="L141" s="128"/>
      <c r="Q141" t="s">
        <v>95</v>
      </c>
      <c r="R141" s="290">
        <v>2.8520499108734401E-2</v>
      </c>
      <c r="S141" s="290">
        <v>1.06951871657754E-2</v>
      </c>
      <c r="T141" s="290">
        <v>0.96078431372549022</v>
      </c>
      <c r="U141" t="s">
        <v>565</v>
      </c>
      <c r="V141" s="128">
        <f>ROWS($I$12:U141)</f>
        <v>130</v>
      </c>
      <c r="W141" s="128">
        <f t="shared" ref="W141:W203" si="5">IF($AD$5=U141,V141,"")</f>
        <v>130</v>
      </c>
      <c r="X141" s="128" t="str">
        <f>IFERROR(SMALL($J$12:$J$203,ROWS(W$12:W141)),"")</f>
        <v/>
      </c>
    </row>
    <row r="142" spans="1:24">
      <c r="A142" t="s">
        <v>604</v>
      </c>
      <c r="B142" t="s">
        <v>96</v>
      </c>
      <c r="C142">
        <v>105</v>
      </c>
      <c r="D142">
        <v>30</v>
      </c>
      <c r="E142">
        <v>2560</v>
      </c>
      <c r="F142">
        <v>230</v>
      </c>
      <c r="G142">
        <v>2695</v>
      </c>
      <c r="H142" t="s">
        <v>565</v>
      </c>
      <c r="I142" s="128">
        <f>ROWS(H$12:$I142)</f>
        <v>131</v>
      </c>
      <c r="J142" s="128">
        <f t="shared" si="4"/>
        <v>131</v>
      </c>
      <c r="K142" s="128" t="str">
        <f>IFERROR(SMALL($J$12:$J$203,ROWS(J$12:J142)),"")</f>
        <v/>
      </c>
      <c r="L142" s="128"/>
      <c r="Q142" t="s">
        <v>96</v>
      </c>
      <c r="R142" s="290">
        <v>3.896103896103896E-2</v>
      </c>
      <c r="S142" s="290">
        <v>1.1131725417439703E-2</v>
      </c>
      <c r="T142" s="290">
        <v>0.94990723562152135</v>
      </c>
      <c r="U142" t="s">
        <v>565</v>
      </c>
      <c r="V142" s="128">
        <f>ROWS($I$12:U142)</f>
        <v>131</v>
      </c>
      <c r="W142" s="128">
        <f t="shared" si="5"/>
        <v>131</v>
      </c>
      <c r="X142" s="128" t="str">
        <f>IFERROR(SMALL($J$12:$J$203,ROWS(W$12:W142)),"")</f>
        <v/>
      </c>
    </row>
    <row r="143" spans="1:24">
      <c r="A143" t="s">
        <v>605</v>
      </c>
      <c r="B143" t="s">
        <v>97</v>
      </c>
      <c r="C143">
        <v>50</v>
      </c>
      <c r="D143">
        <v>20</v>
      </c>
      <c r="E143">
        <v>2550</v>
      </c>
      <c r="F143">
        <v>305</v>
      </c>
      <c r="G143">
        <v>2620</v>
      </c>
      <c r="H143" t="s">
        <v>565</v>
      </c>
      <c r="I143" s="128">
        <f>ROWS(H$12:$I143)</f>
        <v>132</v>
      </c>
      <c r="J143" s="128">
        <f t="shared" si="4"/>
        <v>132</v>
      </c>
      <c r="K143" s="128" t="str">
        <f>IFERROR(SMALL($J$12:$J$203,ROWS(J$12:J143)),"")</f>
        <v/>
      </c>
      <c r="L143" s="128"/>
      <c r="Q143" t="s">
        <v>97</v>
      </c>
      <c r="R143" s="290">
        <v>1.9069412662090009E-2</v>
      </c>
      <c r="S143" s="290">
        <v>8.3905415713196041E-3</v>
      </c>
      <c r="T143" s="290">
        <v>0.97254004576659037</v>
      </c>
      <c r="U143" t="s">
        <v>565</v>
      </c>
      <c r="V143" s="128">
        <f>ROWS($I$12:U143)</f>
        <v>132</v>
      </c>
      <c r="W143" s="128">
        <f t="shared" si="5"/>
        <v>132</v>
      </c>
      <c r="X143" s="128" t="str">
        <f>IFERROR(SMALL($J$12:$J$203,ROWS(W$12:W143)),"")</f>
        <v/>
      </c>
    </row>
    <row r="144" spans="1:24">
      <c r="A144" t="s">
        <v>606</v>
      </c>
      <c r="B144" t="s">
        <v>92</v>
      </c>
      <c r="C144">
        <v>620</v>
      </c>
      <c r="D144">
        <v>195</v>
      </c>
      <c r="E144">
        <v>14655</v>
      </c>
      <c r="F144">
        <v>2360</v>
      </c>
      <c r="G144">
        <v>15470</v>
      </c>
      <c r="H144" t="s">
        <v>565</v>
      </c>
      <c r="I144" s="128">
        <f>ROWS(H$12:$I144)</f>
        <v>133</v>
      </c>
      <c r="J144" s="128">
        <f t="shared" si="4"/>
        <v>133</v>
      </c>
      <c r="K144" s="128" t="str">
        <f>IFERROR(SMALL($J$12:$J$203,ROWS(J$12:J144)),"")</f>
        <v/>
      </c>
      <c r="L144" s="128"/>
      <c r="P144" t="s">
        <v>606</v>
      </c>
      <c r="Q144" t="s">
        <v>92</v>
      </c>
      <c r="R144" s="290">
        <v>4.0077569489334199E-2</v>
      </c>
      <c r="S144" s="290">
        <v>1.2605042016806723E-2</v>
      </c>
      <c r="T144" s="290">
        <v>0.94731738849385905</v>
      </c>
      <c r="U144" t="s">
        <v>565</v>
      </c>
      <c r="V144" s="128">
        <f>ROWS($I$12:U144)</f>
        <v>133</v>
      </c>
      <c r="W144" s="128">
        <f t="shared" si="5"/>
        <v>133</v>
      </c>
      <c r="X144" s="128" t="str">
        <f>IFERROR(SMALL($J$12:$J$203,ROWS(W$12:W144)),"")</f>
        <v/>
      </c>
    </row>
    <row r="145" spans="1:24">
      <c r="A145" t="s">
        <v>606</v>
      </c>
      <c r="B145" t="s">
        <v>93</v>
      </c>
      <c r="C145">
        <v>625</v>
      </c>
      <c r="D145">
        <v>195</v>
      </c>
      <c r="E145">
        <v>15190</v>
      </c>
      <c r="F145">
        <v>1950</v>
      </c>
      <c r="G145">
        <v>16010</v>
      </c>
      <c r="H145" t="s">
        <v>565</v>
      </c>
      <c r="I145" s="128">
        <f>ROWS(H$12:$I145)</f>
        <v>134</v>
      </c>
      <c r="J145" s="128">
        <f t="shared" si="4"/>
        <v>134</v>
      </c>
      <c r="K145" s="128" t="str">
        <f>IFERROR(SMALL($J$12:$J$203,ROWS(J$12:J145)),"")</f>
        <v/>
      </c>
      <c r="L145" s="128"/>
      <c r="Q145" t="s">
        <v>93</v>
      </c>
      <c r="R145" s="290">
        <v>3.9038101186758274E-2</v>
      </c>
      <c r="S145" s="290">
        <v>1.2179887570268583E-2</v>
      </c>
      <c r="T145" s="290">
        <v>0.94878201124297312</v>
      </c>
      <c r="U145" t="s">
        <v>565</v>
      </c>
      <c r="V145" s="128">
        <f>ROWS($I$12:U145)</f>
        <v>134</v>
      </c>
      <c r="W145" s="128">
        <f t="shared" si="5"/>
        <v>134</v>
      </c>
      <c r="X145" s="128" t="str">
        <f>IFERROR(SMALL($J$12:$J$203,ROWS(W$12:W145)),"")</f>
        <v/>
      </c>
    </row>
    <row r="146" spans="1:24">
      <c r="A146" t="s">
        <v>606</v>
      </c>
      <c r="B146" t="s">
        <v>94</v>
      </c>
      <c r="C146">
        <v>505</v>
      </c>
      <c r="D146">
        <v>235</v>
      </c>
      <c r="E146">
        <v>15390</v>
      </c>
      <c r="F146">
        <v>1890</v>
      </c>
      <c r="G146">
        <v>16130</v>
      </c>
      <c r="H146" t="s">
        <v>565</v>
      </c>
      <c r="I146" s="128">
        <f>ROWS(H$12:$I146)</f>
        <v>135</v>
      </c>
      <c r="J146" s="128">
        <f t="shared" ref="J146:J204" si="6">IF($AD$5=H146,I146,"")</f>
        <v>135</v>
      </c>
      <c r="K146" s="128" t="str">
        <f>IFERROR(SMALL($J$12:$J$203,ROWS(J$12:J146)),"")</f>
        <v/>
      </c>
      <c r="L146" s="128"/>
      <c r="Q146" t="s">
        <v>94</v>
      </c>
      <c r="R146" s="290">
        <v>3.1308121512709237E-2</v>
      </c>
      <c r="S146" s="290">
        <v>1.4569125852448853E-2</v>
      </c>
      <c r="T146" s="290">
        <v>0.95412275263484192</v>
      </c>
      <c r="U146" t="s">
        <v>565</v>
      </c>
      <c r="V146" s="128">
        <f>ROWS($I$12:U146)</f>
        <v>135</v>
      </c>
      <c r="W146" s="128">
        <f t="shared" si="5"/>
        <v>135</v>
      </c>
      <c r="X146" s="128" t="str">
        <f>IFERROR(SMALL($J$12:$J$203,ROWS(W$12:W146)),"")</f>
        <v/>
      </c>
    </row>
    <row r="147" spans="1:24">
      <c r="A147" t="s">
        <v>606</v>
      </c>
      <c r="B147" t="s">
        <v>95</v>
      </c>
      <c r="C147">
        <v>485</v>
      </c>
      <c r="D147">
        <v>115</v>
      </c>
      <c r="E147">
        <v>11740</v>
      </c>
      <c r="F147">
        <v>1410</v>
      </c>
      <c r="G147">
        <v>12340</v>
      </c>
      <c r="H147" t="s">
        <v>565</v>
      </c>
      <c r="I147" s="128">
        <f>ROWS(H$12:$I147)</f>
        <v>136</v>
      </c>
      <c r="J147" s="128">
        <f t="shared" si="6"/>
        <v>136</v>
      </c>
      <c r="K147" s="128" t="str">
        <f>IFERROR(SMALL($J$12:$J$203,ROWS(J$12:J147)),"")</f>
        <v/>
      </c>
      <c r="L147" s="128"/>
      <c r="Q147" t="s">
        <v>95</v>
      </c>
      <c r="R147" s="290">
        <v>3.9303079416531606E-2</v>
      </c>
      <c r="S147" s="290">
        <v>9.3192868719611018E-3</v>
      </c>
      <c r="T147" s="290">
        <v>0.9513776337115073</v>
      </c>
      <c r="U147" t="s">
        <v>565</v>
      </c>
      <c r="V147" s="128">
        <f>ROWS($I$12:U147)</f>
        <v>136</v>
      </c>
      <c r="W147" s="128">
        <f t="shared" si="5"/>
        <v>136</v>
      </c>
      <c r="X147" s="128" t="str">
        <f>IFERROR(SMALL($J$12:$J$203,ROWS(W$12:W147)),"")</f>
        <v/>
      </c>
    </row>
    <row r="148" spans="1:24">
      <c r="A148" t="s">
        <v>606</v>
      </c>
      <c r="B148" t="s">
        <v>96</v>
      </c>
      <c r="C148">
        <v>620</v>
      </c>
      <c r="D148">
        <v>125</v>
      </c>
      <c r="E148">
        <v>10210</v>
      </c>
      <c r="F148">
        <v>1180</v>
      </c>
      <c r="G148">
        <v>10955</v>
      </c>
      <c r="H148" t="s">
        <v>565</v>
      </c>
      <c r="I148" s="128">
        <f>ROWS(H$12:$I148)</f>
        <v>137</v>
      </c>
      <c r="J148" s="128">
        <f t="shared" si="6"/>
        <v>137</v>
      </c>
      <c r="K148" s="128" t="str">
        <f>IFERROR(SMALL($J$12:$J$203,ROWS(J$12:J148)),"")</f>
        <v/>
      </c>
      <c r="L148" s="128"/>
      <c r="Q148" t="s">
        <v>96</v>
      </c>
      <c r="R148" s="290">
        <v>5.6595162026471933E-2</v>
      </c>
      <c r="S148" s="290">
        <v>1.1410314924691922E-2</v>
      </c>
      <c r="T148" s="290">
        <v>0.93199452304883612</v>
      </c>
      <c r="U148" t="s">
        <v>565</v>
      </c>
      <c r="V148" s="128">
        <f>ROWS($I$12:U148)</f>
        <v>137</v>
      </c>
      <c r="W148" s="128">
        <f t="shared" si="5"/>
        <v>137</v>
      </c>
      <c r="X148" s="128" t="str">
        <f>IFERROR(SMALL($J$12:$J$203,ROWS(W$12:W148)),"")</f>
        <v/>
      </c>
    </row>
    <row r="149" spans="1:24">
      <c r="A149" t="s">
        <v>606</v>
      </c>
      <c r="B149" t="s">
        <v>97</v>
      </c>
      <c r="C149">
        <v>360</v>
      </c>
      <c r="D149">
        <v>50</v>
      </c>
      <c r="E149">
        <v>10070</v>
      </c>
      <c r="F149">
        <v>1215</v>
      </c>
      <c r="G149">
        <v>10480</v>
      </c>
      <c r="H149" t="s">
        <v>565</v>
      </c>
      <c r="I149" s="128">
        <f>ROWS(H$12:$I149)</f>
        <v>138</v>
      </c>
      <c r="J149" s="128">
        <f t="shared" si="6"/>
        <v>138</v>
      </c>
      <c r="K149" s="128" t="str">
        <f>IFERROR(SMALL($J$12:$J$203,ROWS(J$12:J149)),"")</f>
        <v/>
      </c>
      <c r="L149" s="128"/>
      <c r="Q149" t="s">
        <v>97</v>
      </c>
      <c r="R149" s="290">
        <v>3.4354423131978243E-2</v>
      </c>
      <c r="S149" s="290">
        <v>4.7714476572191999E-3</v>
      </c>
      <c r="T149" s="290">
        <v>0.96087412921080251</v>
      </c>
      <c r="U149" t="s">
        <v>565</v>
      </c>
      <c r="V149" s="128">
        <f>ROWS($I$12:U149)</f>
        <v>138</v>
      </c>
      <c r="W149" s="128">
        <f t="shared" si="5"/>
        <v>138</v>
      </c>
      <c r="X149" s="128" t="str">
        <f>IFERROR(SMALL($J$12:$J$203,ROWS(W$12:W149)),"")</f>
        <v/>
      </c>
    </row>
    <row r="150" spans="1:24">
      <c r="A150" t="s">
        <v>607</v>
      </c>
      <c r="B150" t="s">
        <v>92</v>
      </c>
      <c r="C150">
        <v>635</v>
      </c>
      <c r="D150">
        <v>225</v>
      </c>
      <c r="E150">
        <v>16110</v>
      </c>
      <c r="F150">
        <v>2400</v>
      </c>
      <c r="G150">
        <v>16965</v>
      </c>
      <c r="H150" t="s">
        <v>565</v>
      </c>
      <c r="I150" s="128">
        <f>ROWS(H$12:$I150)</f>
        <v>139</v>
      </c>
      <c r="J150" s="128">
        <f t="shared" si="6"/>
        <v>139</v>
      </c>
      <c r="K150" s="128" t="str">
        <f>IFERROR(SMALL($J$12:$J$203,ROWS(J$12:J150)),"")</f>
        <v/>
      </c>
      <c r="L150" s="128"/>
      <c r="P150" t="s">
        <v>607</v>
      </c>
      <c r="Q150" t="s">
        <v>92</v>
      </c>
      <c r="R150" s="290">
        <v>3.7430002947244329E-2</v>
      </c>
      <c r="S150" s="290">
        <v>1.3262599469496022E-2</v>
      </c>
      <c r="T150" s="290">
        <v>0.9496021220159151</v>
      </c>
      <c r="U150" t="s">
        <v>565</v>
      </c>
      <c r="V150" s="128">
        <f>ROWS($I$12:U150)</f>
        <v>139</v>
      </c>
      <c r="W150" s="128">
        <f t="shared" si="5"/>
        <v>139</v>
      </c>
      <c r="X150" s="128" t="str">
        <f>IFERROR(SMALL($J$12:$J$203,ROWS(W$12:W150)),"")</f>
        <v/>
      </c>
    </row>
    <row r="151" spans="1:24">
      <c r="A151" t="s">
        <v>607</v>
      </c>
      <c r="B151" t="s">
        <v>93</v>
      </c>
      <c r="C151">
        <v>635</v>
      </c>
      <c r="D151">
        <v>240</v>
      </c>
      <c r="E151">
        <v>16430</v>
      </c>
      <c r="F151">
        <v>2105</v>
      </c>
      <c r="G151">
        <v>17305</v>
      </c>
      <c r="H151" t="s">
        <v>565</v>
      </c>
      <c r="I151" s="128">
        <f>ROWS(H$12:$I151)</f>
        <v>140</v>
      </c>
      <c r="J151" s="128">
        <f t="shared" si="6"/>
        <v>140</v>
      </c>
      <c r="K151" s="128" t="str">
        <f>IFERROR(SMALL($J$12:$J$203,ROWS(J$12:J151)),"")</f>
        <v/>
      </c>
      <c r="L151" s="128"/>
      <c r="Q151" t="s">
        <v>93</v>
      </c>
      <c r="R151" s="290">
        <v>3.6694596937301358E-2</v>
      </c>
      <c r="S151" s="290">
        <v>1.3868824039295001E-2</v>
      </c>
      <c r="T151" s="290">
        <v>0.94943657902340362</v>
      </c>
      <c r="U151" t="s">
        <v>565</v>
      </c>
      <c r="V151" s="128">
        <f>ROWS($I$12:U151)</f>
        <v>140</v>
      </c>
      <c r="W151" s="128">
        <f t="shared" si="5"/>
        <v>140</v>
      </c>
      <c r="X151" s="128" t="str">
        <f>IFERROR(SMALL($J$12:$J$203,ROWS(W$12:W151)),"")</f>
        <v/>
      </c>
    </row>
    <row r="152" spans="1:24">
      <c r="A152" t="s">
        <v>607</v>
      </c>
      <c r="B152" t="s">
        <v>94</v>
      </c>
      <c r="C152">
        <v>595</v>
      </c>
      <c r="D152">
        <v>245</v>
      </c>
      <c r="E152">
        <v>16775</v>
      </c>
      <c r="F152">
        <v>2015</v>
      </c>
      <c r="G152">
        <v>17615</v>
      </c>
      <c r="H152" t="s">
        <v>565</v>
      </c>
      <c r="I152" s="128">
        <f>ROWS(H$12:$I152)</f>
        <v>141</v>
      </c>
      <c r="J152" s="128">
        <f t="shared" si="6"/>
        <v>141</v>
      </c>
      <c r="K152" s="128" t="str">
        <f>IFERROR(SMALL($J$12:$J$203,ROWS(J$12:J152)),"")</f>
        <v/>
      </c>
      <c r="L152" s="128"/>
      <c r="Q152" t="s">
        <v>94</v>
      </c>
      <c r="R152" s="290">
        <v>3.377803008799319E-2</v>
      </c>
      <c r="S152" s="290">
        <v>1.3908600624467783E-2</v>
      </c>
      <c r="T152" s="290">
        <v>0.95231336928753907</v>
      </c>
      <c r="U152" t="s">
        <v>565</v>
      </c>
      <c r="V152" s="128">
        <f>ROWS($I$12:U152)</f>
        <v>141</v>
      </c>
      <c r="W152" s="128">
        <f t="shared" si="5"/>
        <v>141</v>
      </c>
      <c r="X152" s="128" t="str">
        <f>IFERROR(SMALL($J$12:$J$203,ROWS(W$12:W152)),"")</f>
        <v/>
      </c>
    </row>
    <row r="153" spans="1:24">
      <c r="A153" t="s">
        <v>607</v>
      </c>
      <c r="B153" t="s">
        <v>95</v>
      </c>
      <c r="C153">
        <v>445</v>
      </c>
      <c r="D153">
        <v>285</v>
      </c>
      <c r="E153">
        <v>14610</v>
      </c>
      <c r="F153">
        <v>1745</v>
      </c>
      <c r="G153">
        <v>15340</v>
      </c>
      <c r="H153" t="s">
        <v>565</v>
      </c>
      <c r="I153" s="128">
        <f>ROWS(H$12:$I153)</f>
        <v>142</v>
      </c>
      <c r="J153" s="128">
        <f t="shared" si="6"/>
        <v>142</v>
      </c>
      <c r="K153" s="128" t="str">
        <f>IFERROR(SMALL($J$12:$J$203,ROWS(J$12:J153)),"")</f>
        <v/>
      </c>
      <c r="L153" s="128"/>
      <c r="Q153" t="s">
        <v>95</v>
      </c>
      <c r="R153" s="290">
        <v>2.9009126466753587E-2</v>
      </c>
      <c r="S153" s="290">
        <v>1.8578878748370272E-2</v>
      </c>
      <c r="T153" s="290">
        <v>0.95241199478487615</v>
      </c>
      <c r="U153" t="s">
        <v>565</v>
      </c>
      <c r="V153" s="128">
        <f>ROWS($I$12:U153)</f>
        <v>142</v>
      </c>
      <c r="W153" s="128">
        <f t="shared" si="5"/>
        <v>142</v>
      </c>
      <c r="X153" s="128" t="str">
        <f>IFERROR(SMALL($J$12:$J$203,ROWS(W$12:W153)),"")</f>
        <v/>
      </c>
    </row>
    <row r="154" spans="1:24">
      <c r="A154" t="s">
        <v>607</v>
      </c>
      <c r="B154" t="s">
        <v>96</v>
      </c>
      <c r="C154">
        <v>510</v>
      </c>
      <c r="D154">
        <v>305</v>
      </c>
      <c r="E154">
        <v>13865</v>
      </c>
      <c r="F154">
        <v>1420</v>
      </c>
      <c r="G154">
        <v>14680</v>
      </c>
      <c r="H154" t="s">
        <v>565</v>
      </c>
      <c r="I154" s="128">
        <f>ROWS(H$12:$I154)</f>
        <v>143</v>
      </c>
      <c r="J154" s="128">
        <f t="shared" si="6"/>
        <v>143</v>
      </c>
      <c r="K154" s="128" t="str">
        <f>IFERROR(SMALL($J$12:$J$203,ROWS(J$12:J154)),"")</f>
        <v/>
      </c>
      <c r="L154" s="128"/>
      <c r="Q154" t="s">
        <v>96</v>
      </c>
      <c r="R154" s="290">
        <v>3.4741144414168937E-2</v>
      </c>
      <c r="S154" s="290">
        <v>2.0776566757493189E-2</v>
      </c>
      <c r="T154" s="290">
        <v>0.94448228882833785</v>
      </c>
      <c r="U154" t="s">
        <v>565</v>
      </c>
      <c r="V154" s="128">
        <f>ROWS($I$12:U154)</f>
        <v>143</v>
      </c>
      <c r="W154" s="128">
        <f t="shared" si="5"/>
        <v>143</v>
      </c>
      <c r="X154" s="128" t="str">
        <f>IFERROR(SMALL($J$12:$J$203,ROWS(W$12:W154)),"")</f>
        <v/>
      </c>
    </row>
    <row r="155" spans="1:24">
      <c r="A155" t="s">
        <v>607</v>
      </c>
      <c r="B155" t="s">
        <v>97</v>
      </c>
      <c r="C155">
        <v>390</v>
      </c>
      <c r="D155">
        <v>220</v>
      </c>
      <c r="E155">
        <v>13310</v>
      </c>
      <c r="F155">
        <v>1615</v>
      </c>
      <c r="G155">
        <v>13925</v>
      </c>
      <c r="H155" t="s">
        <v>565</v>
      </c>
      <c r="I155" s="128">
        <f>ROWS(H$12:$I155)</f>
        <v>144</v>
      </c>
      <c r="J155" s="128">
        <f t="shared" si="6"/>
        <v>144</v>
      </c>
      <c r="K155" s="128" t="str">
        <f>IFERROR(SMALL($J$12:$J$203,ROWS(J$12:J155)),"")</f>
        <v/>
      </c>
      <c r="L155" s="128"/>
      <c r="Q155" t="s">
        <v>97</v>
      </c>
      <c r="R155" s="290">
        <v>2.8011204481792718E-2</v>
      </c>
      <c r="S155" s="290">
        <v>1.5944839474251238E-2</v>
      </c>
      <c r="T155" s="290">
        <v>0.95604395604395609</v>
      </c>
      <c r="U155" t="s">
        <v>565</v>
      </c>
      <c r="V155" s="128">
        <f>ROWS($I$12:U155)</f>
        <v>144</v>
      </c>
      <c r="W155" s="128">
        <f t="shared" si="5"/>
        <v>144</v>
      </c>
      <c r="X155" s="128" t="str">
        <f>IFERROR(SMALL($J$12:$J$203,ROWS(W$12:W155)),"")</f>
        <v/>
      </c>
    </row>
    <row r="156" spans="1:24">
      <c r="A156" t="s">
        <v>608</v>
      </c>
      <c r="B156" t="s">
        <v>92</v>
      </c>
      <c r="C156">
        <v>235</v>
      </c>
      <c r="D156">
        <v>90</v>
      </c>
      <c r="E156">
        <v>5625</v>
      </c>
      <c r="F156">
        <v>875</v>
      </c>
      <c r="G156">
        <v>5955</v>
      </c>
      <c r="H156" t="s">
        <v>565</v>
      </c>
      <c r="I156" s="128">
        <f>ROWS(H$12:$I156)</f>
        <v>145</v>
      </c>
      <c r="J156" s="128">
        <f t="shared" si="6"/>
        <v>145</v>
      </c>
      <c r="K156" s="128" t="str">
        <f>IFERROR(SMALL($J$12:$J$203,ROWS(J$12:J156)),"")</f>
        <v/>
      </c>
      <c r="L156" s="128"/>
      <c r="P156" t="s">
        <v>608</v>
      </c>
      <c r="Q156" t="s">
        <v>92</v>
      </c>
      <c r="R156" s="290">
        <v>3.9462636439966413E-2</v>
      </c>
      <c r="S156" s="290">
        <v>1.5113350125944584E-2</v>
      </c>
      <c r="T156" s="290">
        <v>0.94458438287153657</v>
      </c>
      <c r="U156" t="s">
        <v>565</v>
      </c>
      <c r="V156" s="128">
        <f>ROWS($I$12:U156)</f>
        <v>145</v>
      </c>
      <c r="W156" s="128">
        <f t="shared" si="5"/>
        <v>145</v>
      </c>
      <c r="X156" s="128" t="str">
        <f>IFERROR(SMALL($J$12:$J$203,ROWS(W$12:W156)),"")</f>
        <v/>
      </c>
    </row>
    <row r="157" spans="1:24">
      <c r="A157" t="s">
        <v>608</v>
      </c>
      <c r="B157" t="s">
        <v>93</v>
      </c>
      <c r="C157">
        <v>250</v>
      </c>
      <c r="D157">
        <v>65</v>
      </c>
      <c r="E157">
        <v>5605</v>
      </c>
      <c r="F157">
        <v>760</v>
      </c>
      <c r="G157">
        <v>5920</v>
      </c>
      <c r="H157" t="s">
        <v>565</v>
      </c>
      <c r="I157" s="128">
        <f>ROWS(H$12:$I157)</f>
        <v>146</v>
      </c>
      <c r="J157" s="128">
        <f t="shared" si="6"/>
        <v>146</v>
      </c>
      <c r="K157" s="128" t="str">
        <f>IFERROR(SMALL($J$12:$J$203,ROWS(J$12:J157)),"")</f>
        <v/>
      </c>
      <c r="L157" s="128"/>
      <c r="Q157" t="s">
        <v>93</v>
      </c>
      <c r="R157" s="290">
        <v>4.2229729729729729E-2</v>
      </c>
      <c r="S157" s="290">
        <v>1.097972972972973E-2</v>
      </c>
      <c r="T157" s="290">
        <v>0.94679054054054057</v>
      </c>
      <c r="U157" t="s">
        <v>565</v>
      </c>
      <c r="V157" s="128">
        <f>ROWS($I$12:U157)</f>
        <v>146</v>
      </c>
      <c r="W157" s="128">
        <f t="shared" si="5"/>
        <v>146</v>
      </c>
      <c r="X157" s="128" t="str">
        <f>IFERROR(SMALL($J$12:$J$203,ROWS(W$12:W157)),"")</f>
        <v/>
      </c>
    </row>
    <row r="158" spans="1:24">
      <c r="A158" t="s">
        <v>608</v>
      </c>
      <c r="B158" t="s">
        <v>94</v>
      </c>
      <c r="C158">
        <v>190</v>
      </c>
      <c r="D158">
        <v>85</v>
      </c>
      <c r="E158">
        <v>6010</v>
      </c>
      <c r="F158">
        <v>765</v>
      </c>
      <c r="G158">
        <v>6285</v>
      </c>
      <c r="H158" t="s">
        <v>565</v>
      </c>
      <c r="I158" s="128">
        <f>ROWS(H$12:$I158)</f>
        <v>147</v>
      </c>
      <c r="J158" s="128">
        <f t="shared" si="6"/>
        <v>147</v>
      </c>
      <c r="K158" s="128" t="str">
        <f>IFERROR(SMALL($J$12:$J$203,ROWS(J$12:J158)),"")</f>
        <v/>
      </c>
      <c r="L158" s="128"/>
      <c r="Q158" t="s">
        <v>94</v>
      </c>
      <c r="R158" s="290">
        <v>3.0230708035003977E-2</v>
      </c>
      <c r="S158" s="290">
        <v>1.3524264120922832E-2</v>
      </c>
      <c r="T158" s="290">
        <v>0.95624502784407317</v>
      </c>
      <c r="U158" t="s">
        <v>565</v>
      </c>
      <c r="V158" s="128">
        <f>ROWS($I$12:U158)</f>
        <v>147</v>
      </c>
      <c r="W158" s="128">
        <f t="shared" si="5"/>
        <v>147</v>
      </c>
      <c r="X158" s="128" t="str">
        <f>IFERROR(SMALL($J$12:$J$203,ROWS(W$12:W158)),"")</f>
        <v/>
      </c>
    </row>
    <row r="159" spans="1:24">
      <c r="A159" t="s">
        <v>608</v>
      </c>
      <c r="B159" t="s">
        <v>95</v>
      </c>
      <c r="C159">
        <v>340</v>
      </c>
      <c r="D159">
        <v>155</v>
      </c>
      <c r="E159">
        <v>6660</v>
      </c>
      <c r="F159">
        <v>765</v>
      </c>
      <c r="G159">
        <v>7155</v>
      </c>
      <c r="H159" t="s">
        <v>565</v>
      </c>
      <c r="I159" s="128">
        <f>ROWS(H$12:$I159)</f>
        <v>148</v>
      </c>
      <c r="J159" s="128">
        <f t="shared" si="6"/>
        <v>148</v>
      </c>
      <c r="K159" s="128" t="str">
        <f>IFERROR(SMALL($J$12:$J$203,ROWS(J$12:J159)),"")</f>
        <v/>
      </c>
      <c r="L159" s="128"/>
      <c r="Q159" t="s">
        <v>95</v>
      </c>
      <c r="R159" s="290">
        <v>4.7519217330538085E-2</v>
      </c>
      <c r="S159" s="290">
        <v>2.1663172606568831E-2</v>
      </c>
      <c r="T159" s="290">
        <v>0.9308176100628931</v>
      </c>
      <c r="U159" t="s">
        <v>565</v>
      </c>
      <c r="V159" s="128">
        <f>ROWS($I$12:U159)</f>
        <v>148</v>
      </c>
      <c r="W159" s="128">
        <f t="shared" si="5"/>
        <v>148</v>
      </c>
      <c r="X159" s="128" t="str">
        <f>IFERROR(SMALL($J$12:$J$203,ROWS(W$12:W159)),"")</f>
        <v/>
      </c>
    </row>
    <row r="160" spans="1:24">
      <c r="A160" t="s">
        <v>608</v>
      </c>
      <c r="B160" t="s">
        <v>96</v>
      </c>
      <c r="C160">
        <v>375</v>
      </c>
      <c r="D160">
        <v>170</v>
      </c>
      <c r="E160">
        <v>6065</v>
      </c>
      <c r="F160">
        <v>625</v>
      </c>
      <c r="G160">
        <v>6605</v>
      </c>
      <c r="H160" t="s">
        <v>565</v>
      </c>
      <c r="I160" s="128">
        <f>ROWS(H$12:$I160)</f>
        <v>149</v>
      </c>
      <c r="J160" s="128">
        <f t="shared" si="6"/>
        <v>149</v>
      </c>
      <c r="K160" s="128" t="str">
        <f>IFERROR(SMALL($J$12:$J$203,ROWS(J$12:J160)),"")</f>
        <v/>
      </c>
      <c r="L160" s="128"/>
      <c r="Q160" t="s">
        <v>96</v>
      </c>
      <c r="R160" s="290">
        <v>5.6775170325510979E-2</v>
      </c>
      <c r="S160" s="290">
        <v>2.5738077214231644E-2</v>
      </c>
      <c r="T160" s="290">
        <v>0.91824375473126418</v>
      </c>
      <c r="U160" t="s">
        <v>565</v>
      </c>
      <c r="V160" s="128">
        <f>ROWS($I$12:U160)</f>
        <v>149</v>
      </c>
      <c r="W160" s="128">
        <f t="shared" si="5"/>
        <v>149</v>
      </c>
      <c r="X160" s="128" t="str">
        <f>IFERROR(SMALL($J$12:$J$203,ROWS(W$12:W160)),"")</f>
        <v/>
      </c>
    </row>
    <row r="161" spans="1:24">
      <c r="A161" t="s">
        <v>608</v>
      </c>
      <c r="B161" t="s">
        <v>97</v>
      </c>
      <c r="C161">
        <v>120</v>
      </c>
      <c r="D161">
        <v>40</v>
      </c>
      <c r="E161">
        <v>2200</v>
      </c>
      <c r="F161">
        <v>180</v>
      </c>
      <c r="G161">
        <v>2360</v>
      </c>
      <c r="H161" t="s">
        <v>565</v>
      </c>
      <c r="I161" s="128">
        <f>ROWS(H$12:$I161)</f>
        <v>150</v>
      </c>
      <c r="J161" s="128">
        <f t="shared" si="6"/>
        <v>150</v>
      </c>
      <c r="K161" s="128" t="str">
        <f>IFERROR(SMALL($J$12:$J$203,ROWS(J$12:J161)),"")</f>
        <v/>
      </c>
      <c r="L161" s="128"/>
      <c r="Q161" t="s">
        <v>97</v>
      </c>
      <c r="R161" s="290">
        <v>5.0847457627118647E-2</v>
      </c>
      <c r="S161" s="290">
        <v>1.6525423728813559E-2</v>
      </c>
      <c r="T161" s="290">
        <v>0.93262711864406778</v>
      </c>
      <c r="U161" t="s">
        <v>565</v>
      </c>
      <c r="V161" s="128">
        <f>ROWS($I$12:U161)</f>
        <v>150</v>
      </c>
      <c r="W161" s="128">
        <f t="shared" si="5"/>
        <v>150</v>
      </c>
      <c r="X161" s="128" t="str">
        <f>IFERROR(SMALL($J$12:$J$203,ROWS(W$12:W161)),"")</f>
        <v/>
      </c>
    </row>
    <row r="162" spans="1:24">
      <c r="A162" t="s">
        <v>276</v>
      </c>
      <c r="B162" t="s">
        <v>92</v>
      </c>
      <c r="C162">
        <v>1020</v>
      </c>
      <c r="D162">
        <v>330</v>
      </c>
      <c r="E162">
        <v>25150</v>
      </c>
      <c r="F162">
        <v>3890</v>
      </c>
      <c r="G162">
        <v>26495</v>
      </c>
      <c r="H162" t="s">
        <v>565</v>
      </c>
      <c r="I162" s="128">
        <f>ROWS(H$12:$I162)</f>
        <v>151</v>
      </c>
      <c r="J162" s="128">
        <f t="shared" si="6"/>
        <v>151</v>
      </c>
      <c r="K162" s="128" t="str">
        <f>IFERROR(SMALL($J$12:$J$203,ROWS(J$12:J162)),"")</f>
        <v/>
      </c>
      <c r="L162" s="128"/>
      <c r="P162" t="s">
        <v>276</v>
      </c>
      <c r="Q162" t="s">
        <v>92</v>
      </c>
      <c r="R162" s="290">
        <v>3.8497829779203623E-2</v>
      </c>
      <c r="S162" s="290">
        <v>1.2455180222683526E-2</v>
      </c>
      <c r="T162" s="290">
        <v>0.94923570484997166</v>
      </c>
      <c r="U162" t="s">
        <v>565</v>
      </c>
      <c r="V162" s="128">
        <f>ROWS($I$12:U162)</f>
        <v>151</v>
      </c>
      <c r="W162" s="128">
        <f t="shared" si="5"/>
        <v>151</v>
      </c>
      <c r="X162" s="128" t="str">
        <f>IFERROR(SMALL($J$12:$J$203,ROWS(W$12:W162)),"")</f>
        <v/>
      </c>
    </row>
    <row r="163" spans="1:24">
      <c r="A163" t="s">
        <v>276</v>
      </c>
      <c r="B163" t="s">
        <v>93</v>
      </c>
      <c r="C163">
        <v>1015</v>
      </c>
      <c r="D163">
        <v>370</v>
      </c>
      <c r="E163">
        <v>26030</v>
      </c>
      <c r="F163">
        <v>3295</v>
      </c>
      <c r="G163">
        <v>27415</v>
      </c>
      <c r="H163" t="s">
        <v>565</v>
      </c>
      <c r="I163" s="128">
        <f>ROWS(H$12:$I163)</f>
        <v>152</v>
      </c>
      <c r="J163" s="128">
        <f t="shared" si="6"/>
        <v>152</v>
      </c>
      <c r="K163" s="128" t="str">
        <f>IFERROR(SMALL($J$12:$J$203,ROWS(J$12:J163)),"")</f>
        <v/>
      </c>
      <c r="L163" s="128"/>
      <c r="Q163" t="s">
        <v>93</v>
      </c>
      <c r="R163" s="290">
        <v>3.7023527266095202E-2</v>
      </c>
      <c r="S163" s="290">
        <v>1.3496261170891848E-2</v>
      </c>
      <c r="T163" s="290">
        <v>0.94948021156301299</v>
      </c>
      <c r="U163" t="s">
        <v>565</v>
      </c>
      <c r="V163" s="128">
        <f>ROWS($I$12:U163)</f>
        <v>152</v>
      </c>
      <c r="W163" s="128">
        <f t="shared" si="5"/>
        <v>152</v>
      </c>
      <c r="X163" s="128" t="str">
        <f>IFERROR(SMALL($J$12:$J$203,ROWS(W$12:W163)),"")</f>
        <v/>
      </c>
    </row>
    <row r="164" spans="1:24">
      <c r="A164" t="s">
        <v>276</v>
      </c>
      <c r="B164" t="s">
        <v>94</v>
      </c>
      <c r="C164">
        <v>910</v>
      </c>
      <c r="D164">
        <v>395</v>
      </c>
      <c r="E164">
        <v>26215</v>
      </c>
      <c r="F164">
        <v>3150</v>
      </c>
      <c r="G164">
        <v>27520</v>
      </c>
      <c r="H164" t="s">
        <v>565</v>
      </c>
      <c r="I164" s="128">
        <f>ROWS(H$12:$I164)</f>
        <v>153</v>
      </c>
      <c r="J164" s="128">
        <f t="shared" si="6"/>
        <v>153</v>
      </c>
      <c r="K164" s="128" t="str">
        <f>IFERROR(SMALL($J$12:$J$203,ROWS(J$12:J164)),"")</f>
        <v/>
      </c>
      <c r="L164" s="128"/>
      <c r="Q164" t="s">
        <v>94</v>
      </c>
      <c r="R164" s="290">
        <v>3.3066860465116282E-2</v>
      </c>
      <c r="S164" s="290">
        <v>1.4353197674418604E-2</v>
      </c>
      <c r="T164" s="290">
        <v>0.95257994186046513</v>
      </c>
      <c r="U164" t="s">
        <v>565</v>
      </c>
      <c r="V164" s="128">
        <f>ROWS($I$12:U164)</f>
        <v>153</v>
      </c>
      <c r="W164" s="128">
        <f t="shared" si="5"/>
        <v>153</v>
      </c>
      <c r="X164" s="128" t="str">
        <f>IFERROR(SMALL($J$12:$J$203,ROWS(W$12:W164)),"")</f>
        <v/>
      </c>
    </row>
    <row r="165" spans="1:24">
      <c r="A165" t="s">
        <v>276</v>
      </c>
      <c r="B165" t="s">
        <v>95</v>
      </c>
      <c r="C165">
        <v>595</v>
      </c>
      <c r="D165">
        <v>250</v>
      </c>
      <c r="E165">
        <v>19845</v>
      </c>
      <c r="F165">
        <v>2405</v>
      </c>
      <c r="G165">
        <v>20690</v>
      </c>
      <c r="H165" t="s">
        <v>565</v>
      </c>
      <c r="I165" s="128">
        <f>ROWS(H$12:$I165)</f>
        <v>154</v>
      </c>
      <c r="J165" s="128">
        <f t="shared" si="6"/>
        <v>154</v>
      </c>
      <c r="K165" s="128" t="str">
        <f>IFERROR(SMALL($J$12:$J$203,ROWS(J$12:J165)),"")</f>
        <v/>
      </c>
      <c r="L165" s="128"/>
      <c r="Q165" t="s">
        <v>95</v>
      </c>
      <c r="R165" s="290">
        <v>2.875785403576607E-2</v>
      </c>
      <c r="S165" s="290">
        <v>1.2083131947800869E-2</v>
      </c>
      <c r="T165" s="290">
        <v>0.95915901401643311</v>
      </c>
      <c r="U165" t="s">
        <v>565</v>
      </c>
      <c r="V165" s="128">
        <f>ROWS($I$12:U165)</f>
        <v>154</v>
      </c>
      <c r="W165" s="128">
        <f t="shared" si="5"/>
        <v>154</v>
      </c>
      <c r="X165" s="128" t="str">
        <f>IFERROR(SMALL($J$12:$J$203,ROWS(W$12:W165)),"")</f>
        <v/>
      </c>
    </row>
    <row r="166" spans="1:24">
      <c r="A166" t="s">
        <v>276</v>
      </c>
      <c r="B166" t="s">
        <v>96</v>
      </c>
      <c r="C166">
        <v>765</v>
      </c>
      <c r="D166">
        <v>270</v>
      </c>
      <c r="E166">
        <v>18160</v>
      </c>
      <c r="F166">
        <v>1985</v>
      </c>
      <c r="G166">
        <v>19195</v>
      </c>
      <c r="H166" t="s">
        <v>565</v>
      </c>
      <c r="I166" s="128">
        <f>ROWS(H$12:$I166)</f>
        <v>155</v>
      </c>
      <c r="J166" s="128">
        <f t="shared" si="6"/>
        <v>155</v>
      </c>
      <c r="K166" s="128" t="str">
        <f>IFERROR(SMALL($J$12:$J$203,ROWS(J$12:J166)),"")</f>
        <v/>
      </c>
      <c r="L166" s="128"/>
      <c r="Q166" t="s">
        <v>96</v>
      </c>
      <c r="R166" s="290">
        <v>3.9854128679343577E-2</v>
      </c>
      <c r="S166" s="290">
        <v>1.4066163063297733E-2</v>
      </c>
      <c r="T166" s="290">
        <v>0.94607970825735865</v>
      </c>
      <c r="U166" t="s">
        <v>565</v>
      </c>
      <c r="V166" s="128">
        <f>ROWS($I$12:U166)</f>
        <v>155</v>
      </c>
      <c r="W166" s="128">
        <f t="shared" si="5"/>
        <v>155</v>
      </c>
      <c r="X166" s="128" t="str">
        <f>IFERROR(SMALL($J$12:$J$203,ROWS(W$12:W166)),"")</f>
        <v/>
      </c>
    </row>
    <row r="167" spans="1:24">
      <c r="A167" t="s">
        <v>276</v>
      </c>
      <c r="B167" t="s">
        <v>97</v>
      </c>
      <c r="C167">
        <v>645</v>
      </c>
      <c r="D167">
        <v>235</v>
      </c>
      <c r="E167">
        <v>21410</v>
      </c>
      <c r="F167">
        <v>2675</v>
      </c>
      <c r="G167">
        <v>22290</v>
      </c>
      <c r="H167" t="s">
        <v>565</v>
      </c>
      <c r="I167" s="128">
        <f>ROWS(H$12:$I167)</f>
        <v>156</v>
      </c>
      <c r="J167" s="128">
        <f t="shared" si="6"/>
        <v>156</v>
      </c>
      <c r="K167" s="128" t="str">
        <f>IFERROR(SMALL($J$12:$J$203,ROWS(J$12:J167)),"")</f>
        <v/>
      </c>
      <c r="L167" s="128"/>
      <c r="Q167" t="s">
        <v>97</v>
      </c>
      <c r="R167" s="290">
        <v>2.8890583643622986E-2</v>
      </c>
      <c r="S167" s="290">
        <v>1.0587232515364945E-2</v>
      </c>
      <c r="T167" s="290">
        <v>0.96052218384101207</v>
      </c>
      <c r="U167" t="s">
        <v>565</v>
      </c>
      <c r="V167" s="128">
        <f>ROWS($I$12:U167)</f>
        <v>156</v>
      </c>
      <c r="W167" s="128">
        <f t="shared" si="5"/>
        <v>156</v>
      </c>
      <c r="X167" s="128" t="str">
        <f>IFERROR(SMALL($J$12:$J$203,ROWS(W$12:W167)),"")</f>
        <v/>
      </c>
    </row>
    <row r="168" spans="1:24">
      <c r="A168" t="s">
        <v>307</v>
      </c>
      <c r="B168" t="s">
        <v>92</v>
      </c>
      <c r="C168">
        <v>85</v>
      </c>
      <c r="D168">
        <v>35</v>
      </c>
      <c r="E168">
        <v>2335</v>
      </c>
      <c r="F168">
        <v>355</v>
      </c>
      <c r="G168">
        <v>2455</v>
      </c>
      <c r="H168" t="s">
        <v>565</v>
      </c>
      <c r="I168" s="128">
        <f>ROWS(H$12:$I168)</f>
        <v>157</v>
      </c>
      <c r="J168" s="128">
        <f t="shared" si="6"/>
        <v>157</v>
      </c>
      <c r="K168" s="128" t="str">
        <f>IFERROR(SMALL($J$12:$J$203,ROWS(J$12:J168)),"")</f>
        <v/>
      </c>
      <c r="L168" s="128"/>
      <c r="P168" t="s">
        <v>307</v>
      </c>
      <c r="Q168" t="s">
        <v>92</v>
      </c>
      <c r="R168" s="290">
        <v>3.4623217922606926E-2</v>
      </c>
      <c r="S168" s="290">
        <v>1.4256619144602852E-2</v>
      </c>
      <c r="T168" s="290">
        <v>0.95112016293279023</v>
      </c>
      <c r="U168" t="s">
        <v>565</v>
      </c>
      <c r="V168" s="128">
        <f>ROWS($I$12:U168)</f>
        <v>157</v>
      </c>
      <c r="W168" s="128">
        <f t="shared" si="5"/>
        <v>157</v>
      </c>
      <c r="X168" s="128" t="str">
        <f>IFERROR(SMALL($J$12:$J$203,ROWS(W$12:W168)),"")</f>
        <v/>
      </c>
    </row>
    <row r="169" spans="1:24">
      <c r="A169" t="s">
        <v>307</v>
      </c>
      <c r="B169" t="s">
        <v>93</v>
      </c>
      <c r="C169">
        <v>100</v>
      </c>
      <c r="D169">
        <v>35</v>
      </c>
      <c r="E169">
        <v>2525</v>
      </c>
      <c r="F169">
        <v>340</v>
      </c>
      <c r="G169">
        <v>2660</v>
      </c>
      <c r="H169" t="s">
        <v>565</v>
      </c>
      <c r="I169" s="128">
        <f>ROWS(H$12:$I169)</f>
        <v>158</v>
      </c>
      <c r="J169" s="128">
        <f t="shared" si="6"/>
        <v>158</v>
      </c>
      <c r="K169" s="128" t="str">
        <f>IFERROR(SMALL($J$12:$J$203,ROWS(J$12:J169)),"")</f>
        <v/>
      </c>
      <c r="L169" s="128"/>
      <c r="Q169" t="s">
        <v>93</v>
      </c>
      <c r="R169" s="290">
        <v>3.7593984962406013E-2</v>
      </c>
      <c r="S169" s="290">
        <v>1.3157894736842105E-2</v>
      </c>
      <c r="T169" s="290">
        <v>0.9492481203007519</v>
      </c>
      <c r="U169" t="s">
        <v>565</v>
      </c>
      <c r="V169" s="128">
        <f>ROWS($I$12:U169)</f>
        <v>158</v>
      </c>
      <c r="W169" s="128">
        <f t="shared" si="5"/>
        <v>158</v>
      </c>
      <c r="X169" s="128" t="str">
        <f>IFERROR(SMALL($J$12:$J$203,ROWS(W$12:W169)),"")</f>
        <v/>
      </c>
    </row>
    <row r="170" spans="1:24">
      <c r="A170" t="s">
        <v>307</v>
      </c>
      <c r="B170" t="s">
        <v>94</v>
      </c>
      <c r="C170">
        <v>75</v>
      </c>
      <c r="D170">
        <v>45</v>
      </c>
      <c r="E170">
        <v>2775</v>
      </c>
      <c r="F170">
        <v>370</v>
      </c>
      <c r="G170">
        <v>2895</v>
      </c>
      <c r="H170" t="s">
        <v>565</v>
      </c>
      <c r="I170" s="128">
        <f>ROWS(H$12:$I170)</f>
        <v>159</v>
      </c>
      <c r="J170" s="128">
        <f t="shared" si="6"/>
        <v>159</v>
      </c>
      <c r="K170" s="128" t="str">
        <f>IFERROR(SMALL($J$12:$J$203,ROWS(J$12:J170)),"")</f>
        <v/>
      </c>
      <c r="L170" s="128"/>
      <c r="Q170" t="s">
        <v>94</v>
      </c>
      <c r="R170" s="290">
        <v>2.5906735751295335E-2</v>
      </c>
      <c r="S170" s="290">
        <v>1.5544041450777202E-2</v>
      </c>
      <c r="T170" s="290">
        <v>0.95854922279792742</v>
      </c>
      <c r="U170" t="s">
        <v>565</v>
      </c>
      <c r="V170" s="128">
        <f>ROWS($I$12:U170)</f>
        <v>159</v>
      </c>
      <c r="W170" s="128">
        <f t="shared" si="5"/>
        <v>159</v>
      </c>
      <c r="X170" s="128" t="str">
        <f>IFERROR(SMALL($J$12:$J$203,ROWS(W$12:W170)),"")</f>
        <v/>
      </c>
    </row>
    <row r="171" spans="1:24">
      <c r="A171" t="s">
        <v>307</v>
      </c>
      <c r="B171" t="s">
        <v>95</v>
      </c>
      <c r="C171">
        <v>55</v>
      </c>
      <c r="D171">
        <v>40</v>
      </c>
      <c r="E171">
        <v>1995</v>
      </c>
      <c r="F171">
        <v>315</v>
      </c>
      <c r="G171">
        <v>2095</v>
      </c>
      <c r="H171" t="s">
        <v>565</v>
      </c>
      <c r="I171" s="128">
        <f>ROWS(H$12:$I171)</f>
        <v>160</v>
      </c>
      <c r="J171" s="128">
        <f t="shared" si="6"/>
        <v>160</v>
      </c>
      <c r="K171" s="128" t="str">
        <f>IFERROR(SMALL($J$12:$J$203,ROWS(J$12:J171)),"")</f>
        <v/>
      </c>
      <c r="L171" s="128"/>
      <c r="Q171" t="s">
        <v>95</v>
      </c>
      <c r="R171" s="290">
        <v>2.6252983293556086E-2</v>
      </c>
      <c r="S171" s="290">
        <v>1.9093078758949882E-2</v>
      </c>
      <c r="T171" s="290">
        <v>0.95226730310262531</v>
      </c>
      <c r="U171" t="s">
        <v>565</v>
      </c>
      <c r="V171" s="128">
        <f>ROWS($I$12:U171)</f>
        <v>160</v>
      </c>
      <c r="W171" s="128">
        <f t="shared" si="5"/>
        <v>160</v>
      </c>
      <c r="X171" s="128" t="str">
        <f>IFERROR(SMALL($J$12:$J$203,ROWS(W$12:W171)),"")</f>
        <v/>
      </c>
    </row>
    <row r="172" spans="1:24">
      <c r="A172" t="s">
        <v>307</v>
      </c>
      <c r="B172" t="s">
        <v>96</v>
      </c>
      <c r="C172">
        <v>90</v>
      </c>
      <c r="D172">
        <v>40</v>
      </c>
      <c r="E172">
        <v>2075</v>
      </c>
      <c r="F172">
        <v>265</v>
      </c>
      <c r="G172">
        <v>2205</v>
      </c>
      <c r="H172" t="s">
        <v>565</v>
      </c>
      <c r="I172" s="128">
        <f>ROWS(H$12:$I172)</f>
        <v>161</v>
      </c>
      <c r="J172" s="128">
        <f t="shared" si="6"/>
        <v>161</v>
      </c>
      <c r="K172" s="128" t="str">
        <f>IFERROR(SMALL($J$12:$J$203,ROWS(J$12:J172)),"")</f>
        <v/>
      </c>
      <c r="L172" s="128"/>
      <c r="Q172" t="s">
        <v>96</v>
      </c>
      <c r="R172" s="290">
        <v>4.0816326530612242E-2</v>
      </c>
      <c r="S172" s="290">
        <v>1.8140589569160998E-2</v>
      </c>
      <c r="T172" s="290">
        <v>0.94104308390022673</v>
      </c>
      <c r="U172" t="s">
        <v>565</v>
      </c>
      <c r="V172" s="128">
        <f>ROWS($I$12:U172)</f>
        <v>161</v>
      </c>
      <c r="W172" s="128">
        <f t="shared" si="5"/>
        <v>161</v>
      </c>
      <c r="X172" s="128" t="str">
        <f>IFERROR(SMALL($J$12:$J$203,ROWS(W$12:W172)),"")</f>
        <v/>
      </c>
    </row>
    <row r="173" spans="1:24">
      <c r="A173" t="s">
        <v>307</v>
      </c>
      <c r="B173" t="s">
        <v>97</v>
      </c>
      <c r="C173">
        <v>70</v>
      </c>
      <c r="D173">
        <v>40</v>
      </c>
      <c r="E173">
        <v>1930</v>
      </c>
      <c r="F173">
        <v>305</v>
      </c>
      <c r="G173">
        <v>2035</v>
      </c>
      <c r="H173" t="s">
        <v>565</v>
      </c>
      <c r="I173" s="128">
        <f>ROWS(H$12:$I173)</f>
        <v>162</v>
      </c>
      <c r="J173" s="128">
        <f t="shared" si="6"/>
        <v>162</v>
      </c>
      <c r="K173" s="128" t="str">
        <f>IFERROR(SMALL($J$12:$J$203,ROWS(J$12:J173)),"")</f>
        <v/>
      </c>
      <c r="L173" s="128"/>
      <c r="Q173" t="s">
        <v>97</v>
      </c>
      <c r="R173" s="290">
        <v>3.3382425135002454E-2</v>
      </c>
      <c r="S173" s="290">
        <v>2.0127638684339717E-2</v>
      </c>
      <c r="T173" s="290">
        <v>0.9464899361806578</v>
      </c>
      <c r="U173" t="s">
        <v>565</v>
      </c>
      <c r="V173" s="128">
        <f>ROWS($I$12:U173)</f>
        <v>162</v>
      </c>
      <c r="W173" s="128">
        <f t="shared" si="5"/>
        <v>162</v>
      </c>
      <c r="X173" s="128" t="str">
        <f>IFERROR(SMALL($J$12:$J$203,ROWS(W$12:W173)),"")</f>
        <v/>
      </c>
    </row>
    <row r="174" spans="1:24">
      <c r="A174" t="s">
        <v>284</v>
      </c>
      <c r="B174" t="s">
        <v>92</v>
      </c>
      <c r="C174">
        <v>1165</v>
      </c>
      <c r="D174">
        <v>380</v>
      </c>
      <c r="E174">
        <v>28285</v>
      </c>
      <c r="F174">
        <v>4380</v>
      </c>
      <c r="G174">
        <v>29825</v>
      </c>
      <c r="H174" t="s">
        <v>565</v>
      </c>
      <c r="I174" s="128">
        <f>ROWS(H$12:$I174)</f>
        <v>163</v>
      </c>
      <c r="J174" s="128">
        <f t="shared" si="6"/>
        <v>163</v>
      </c>
      <c r="K174" s="128" t="str">
        <f>IFERROR(SMALL($J$12:$J$203,ROWS(J$12:J174)),"")</f>
        <v/>
      </c>
      <c r="L174" s="128"/>
      <c r="P174" t="s">
        <v>284</v>
      </c>
      <c r="Q174" t="s">
        <v>92</v>
      </c>
      <c r="R174" s="290">
        <v>3.9061190276613582E-2</v>
      </c>
      <c r="S174" s="290">
        <v>1.2740989103101424E-2</v>
      </c>
      <c r="T174" s="290">
        <v>0.94836546521374687</v>
      </c>
      <c r="U174" t="s">
        <v>565</v>
      </c>
      <c r="V174" s="128">
        <f>ROWS($I$12:U174)</f>
        <v>163</v>
      </c>
      <c r="W174" s="128">
        <f t="shared" si="5"/>
        <v>163</v>
      </c>
      <c r="X174" s="128" t="str">
        <f>IFERROR(SMALL($J$12:$J$203,ROWS(W$12:W174)),"")</f>
        <v/>
      </c>
    </row>
    <row r="175" spans="1:24">
      <c r="A175" t="s">
        <v>284</v>
      </c>
      <c r="B175" t="s">
        <v>93</v>
      </c>
      <c r="C175">
        <v>1160</v>
      </c>
      <c r="D175">
        <v>400</v>
      </c>
      <c r="E175">
        <v>28970</v>
      </c>
      <c r="F175">
        <v>3700</v>
      </c>
      <c r="G175">
        <v>30530</v>
      </c>
      <c r="H175" t="s">
        <v>565</v>
      </c>
      <c r="I175" s="128">
        <f>ROWS(H$12:$I175)</f>
        <v>164</v>
      </c>
      <c r="J175" s="128">
        <f t="shared" si="6"/>
        <v>164</v>
      </c>
      <c r="K175" s="128" t="str">
        <f>IFERROR(SMALL($J$12:$J$203,ROWS(J$12:J175)),"")</f>
        <v/>
      </c>
      <c r="L175" s="128"/>
      <c r="Q175" t="s">
        <v>93</v>
      </c>
      <c r="R175" s="290">
        <v>3.7995414346544382E-2</v>
      </c>
      <c r="S175" s="290">
        <v>1.3101867016049788E-2</v>
      </c>
      <c r="T175" s="290">
        <v>0.94890271863740583</v>
      </c>
      <c r="U175" t="s">
        <v>565</v>
      </c>
      <c r="V175" s="128">
        <f>ROWS($I$12:U175)</f>
        <v>164</v>
      </c>
      <c r="W175" s="128">
        <f t="shared" si="5"/>
        <v>164</v>
      </c>
      <c r="X175" s="128" t="str">
        <f>IFERROR(SMALL($J$12:$J$203,ROWS(W$12:W175)),"")</f>
        <v/>
      </c>
    </row>
    <row r="176" spans="1:24">
      <c r="A176" t="s">
        <v>284</v>
      </c>
      <c r="B176" t="s">
        <v>94</v>
      </c>
      <c r="C176">
        <v>1015</v>
      </c>
      <c r="D176">
        <v>430</v>
      </c>
      <c r="E176">
        <v>29265</v>
      </c>
      <c r="F176">
        <v>3510</v>
      </c>
      <c r="G176">
        <v>30715</v>
      </c>
      <c r="H176" t="s">
        <v>565</v>
      </c>
      <c r="I176" s="128">
        <f>ROWS(H$12:$I176)</f>
        <v>165</v>
      </c>
      <c r="J176" s="128">
        <f t="shared" si="6"/>
        <v>165</v>
      </c>
      <c r="K176" s="128" t="str">
        <f>IFERROR(SMALL($J$12:$J$203,ROWS(J$12:J176)),"")</f>
        <v/>
      </c>
      <c r="L176" s="128"/>
      <c r="Q176" t="s">
        <v>94</v>
      </c>
      <c r="R176" s="290">
        <v>3.3045743122252974E-2</v>
      </c>
      <c r="S176" s="290">
        <v>1.3999674426176136E-2</v>
      </c>
      <c r="T176" s="290">
        <v>0.95279179553963866</v>
      </c>
      <c r="U176" t="s">
        <v>565</v>
      </c>
      <c r="V176" s="128">
        <f>ROWS($I$12:U176)</f>
        <v>165</v>
      </c>
      <c r="W176" s="128">
        <f t="shared" si="5"/>
        <v>165</v>
      </c>
      <c r="X176" s="128" t="str">
        <f>IFERROR(SMALL($J$12:$J$203,ROWS(W$12:W176)),"")</f>
        <v/>
      </c>
    </row>
    <row r="177" spans="1:24">
      <c r="A177" t="s">
        <v>284</v>
      </c>
      <c r="B177" t="s">
        <v>95</v>
      </c>
      <c r="C177">
        <v>875</v>
      </c>
      <c r="D177">
        <v>360</v>
      </c>
      <c r="E177">
        <v>24335</v>
      </c>
      <c r="F177">
        <v>2820</v>
      </c>
      <c r="G177">
        <v>25570</v>
      </c>
      <c r="H177" t="s">
        <v>565</v>
      </c>
      <c r="I177" s="128">
        <f>ROWS(H$12:$I177)</f>
        <v>166</v>
      </c>
      <c r="J177" s="128">
        <f t="shared" si="6"/>
        <v>166</v>
      </c>
      <c r="K177" s="128" t="str">
        <f>IFERROR(SMALL($J$12:$J$203,ROWS(J$12:J177)),"")</f>
        <v/>
      </c>
      <c r="L177" s="128"/>
      <c r="Q177" t="s">
        <v>95</v>
      </c>
      <c r="R177" s="290">
        <v>3.4219788815017596E-2</v>
      </c>
      <c r="S177" s="290">
        <v>1.4078998826750098E-2</v>
      </c>
      <c r="T177" s="290">
        <v>0.95170121235823235</v>
      </c>
      <c r="U177" t="s">
        <v>565</v>
      </c>
      <c r="V177" s="128">
        <f>ROWS($I$12:U177)</f>
        <v>166</v>
      </c>
      <c r="W177" s="128">
        <f t="shared" si="5"/>
        <v>166</v>
      </c>
      <c r="X177" s="128" t="str">
        <f>IFERROR(SMALL($J$12:$J$203,ROWS(W$12:W177)),"")</f>
        <v/>
      </c>
    </row>
    <row r="178" spans="1:24">
      <c r="A178" t="s">
        <v>284</v>
      </c>
      <c r="B178" t="s">
        <v>96</v>
      </c>
      <c r="C178">
        <v>1040</v>
      </c>
      <c r="D178">
        <v>395</v>
      </c>
      <c r="E178">
        <v>21920</v>
      </c>
      <c r="F178">
        <v>2290</v>
      </c>
      <c r="G178">
        <v>23350</v>
      </c>
      <c r="H178" t="s">
        <v>565</v>
      </c>
      <c r="I178" s="128">
        <f>ROWS(H$12:$I178)</f>
        <v>167</v>
      </c>
      <c r="J178" s="128">
        <f t="shared" si="6"/>
        <v>167</v>
      </c>
      <c r="K178" s="128" t="str">
        <f>IFERROR(SMALL($J$12:$J$203,ROWS(J$12:J178)),"")</f>
        <v/>
      </c>
      <c r="L178" s="128"/>
      <c r="Q178" t="s">
        <v>96</v>
      </c>
      <c r="R178" s="290">
        <v>4.453961456102784E-2</v>
      </c>
      <c r="S178" s="290">
        <v>1.6916488222698072E-2</v>
      </c>
      <c r="T178" s="290">
        <v>0.93875802997858671</v>
      </c>
      <c r="U178" t="s">
        <v>565</v>
      </c>
      <c r="V178" s="128">
        <f>ROWS($I$12:U178)</f>
        <v>167</v>
      </c>
      <c r="W178" s="128">
        <f t="shared" si="5"/>
        <v>167</v>
      </c>
      <c r="X178" s="128" t="str">
        <f>IFERROR(SMALL($J$12:$J$203,ROWS(W$12:W178)),"")</f>
        <v/>
      </c>
    </row>
    <row r="179" spans="1:24">
      <c r="A179" t="s">
        <v>284</v>
      </c>
      <c r="B179" t="s">
        <v>97</v>
      </c>
      <c r="C179">
        <v>695</v>
      </c>
      <c r="D179">
        <v>225</v>
      </c>
      <c r="E179">
        <v>21425</v>
      </c>
      <c r="F179">
        <v>2520</v>
      </c>
      <c r="G179">
        <v>22345</v>
      </c>
      <c r="H179" t="s">
        <v>565</v>
      </c>
      <c r="I179" s="128">
        <f>ROWS(H$12:$I179)</f>
        <v>168</v>
      </c>
      <c r="J179" s="128">
        <f t="shared" si="6"/>
        <v>168</v>
      </c>
      <c r="K179" s="128" t="str">
        <f>IFERROR(SMALL($J$12:$J$203,ROWS(J$12:J179)),"")</f>
        <v/>
      </c>
      <c r="L179" s="128"/>
      <c r="Q179" t="s">
        <v>97</v>
      </c>
      <c r="R179" s="290">
        <v>3.1013649586037143E-2</v>
      </c>
      <c r="S179" s="290">
        <v>1.0114119489818751E-2</v>
      </c>
      <c r="T179" s="290">
        <v>0.95887223092414409</v>
      </c>
      <c r="U179" t="s">
        <v>565</v>
      </c>
      <c r="V179" s="128">
        <f>ROWS($I$12:U179)</f>
        <v>168</v>
      </c>
      <c r="W179" s="128">
        <f t="shared" si="5"/>
        <v>168</v>
      </c>
      <c r="X179" s="128" t="str">
        <f>IFERROR(SMALL($J$12:$J$203,ROWS(W$12:W179)),"")</f>
        <v/>
      </c>
    </row>
    <row r="180" spans="1:24">
      <c r="A180" t="s">
        <v>609</v>
      </c>
      <c r="B180" t="s">
        <v>92</v>
      </c>
      <c r="C180">
        <v>15</v>
      </c>
      <c r="D180">
        <v>0</v>
      </c>
      <c r="E180">
        <v>300</v>
      </c>
      <c r="F180">
        <v>40</v>
      </c>
      <c r="G180">
        <v>310</v>
      </c>
      <c r="H180" t="s">
        <v>565</v>
      </c>
      <c r="I180" s="128">
        <f>ROWS(H$12:$I180)</f>
        <v>169</v>
      </c>
      <c r="J180" s="128">
        <f t="shared" si="6"/>
        <v>169</v>
      </c>
      <c r="K180" s="128" t="str">
        <f>IFERROR(SMALL($J$12:$J$203,ROWS(J$12:J180)),"")</f>
        <v/>
      </c>
      <c r="L180" s="128"/>
      <c r="P180" t="s">
        <v>609</v>
      </c>
      <c r="Q180" t="s">
        <v>92</v>
      </c>
      <c r="R180" s="290">
        <v>4.8387096774193547E-2</v>
      </c>
      <c r="S180" s="290">
        <v>0</v>
      </c>
      <c r="T180" s="290">
        <v>0.967741935483871</v>
      </c>
      <c r="U180" t="s">
        <v>565</v>
      </c>
      <c r="V180" s="128">
        <f>ROWS($I$12:U180)</f>
        <v>169</v>
      </c>
      <c r="W180" s="128">
        <f t="shared" si="5"/>
        <v>169</v>
      </c>
      <c r="X180" s="128" t="str">
        <f>IFERROR(SMALL($J$12:$J$203,ROWS(W$12:W180)),"")</f>
        <v/>
      </c>
    </row>
    <row r="181" spans="1:24">
      <c r="A181" t="s">
        <v>609</v>
      </c>
      <c r="B181" t="s">
        <v>93</v>
      </c>
      <c r="C181">
        <v>15</v>
      </c>
      <c r="D181">
        <v>10</v>
      </c>
      <c r="E181">
        <v>545</v>
      </c>
      <c r="F181">
        <v>50</v>
      </c>
      <c r="G181">
        <v>570</v>
      </c>
      <c r="H181" t="s">
        <v>565</v>
      </c>
      <c r="I181" s="128">
        <f>ROWS(H$12:$I181)</f>
        <v>170</v>
      </c>
      <c r="J181" s="128">
        <f t="shared" si="6"/>
        <v>170</v>
      </c>
      <c r="K181" s="128" t="str">
        <f>IFERROR(SMALL($J$12:$J$203,ROWS(J$12:J181)),"")</f>
        <v/>
      </c>
      <c r="L181" s="128"/>
      <c r="Q181" t="s">
        <v>93</v>
      </c>
      <c r="R181" s="290">
        <v>2.6315789473684209E-2</v>
      </c>
      <c r="S181" s="290">
        <v>1.7543859649122806E-2</v>
      </c>
      <c r="T181" s="290">
        <v>0.95614035087719296</v>
      </c>
      <c r="U181" t="s">
        <v>565</v>
      </c>
      <c r="V181" s="128">
        <f>ROWS($I$12:U181)</f>
        <v>170</v>
      </c>
      <c r="W181" s="128">
        <f t="shared" si="5"/>
        <v>170</v>
      </c>
      <c r="X181" s="128" t="str">
        <f>IFERROR(SMALL($J$12:$J$203,ROWS(W$12:W181)),"")</f>
        <v/>
      </c>
    </row>
    <row r="182" spans="1:24">
      <c r="A182" t="s">
        <v>609</v>
      </c>
      <c r="B182" t="s">
        <v>94</v>
      </c>
      <c r="C182">
        <v>20</v>
      </c>
      <c r="D182">
        <v>15</v>
      </c>
      <c r="E182">
        <v>560</v>
      </c>
      <c r="F182">
        <v>55</v>
      </c>
      <c r="G182">
        <v>595</v>
      </c>
      <c r="H182" t="s">
        <v>565</v>
      </c>
      <c r="I182" s="128">
        <f>ROWS(H$12:$I182)</f>
        <v>171</v>
      </c>
      <c r="J182" s="128">
        <f t="shared" si="6"/>
        <v>171</v>
      </c>
      <c r="K182" s="128" t="str">
        <f>IFERROR(SMALL($J$12:$J$203,ROWS(J$12:J182)),"")</f>
        <v/>
      </c>
      <c r="L182" s="128"/>
      <c r="Q182" t="s">
        <v>94</v>
      </c>
      <c r="R182" s="290">
        <v>3.3613445378151259E-2</v>
      </c>
      <c r="S182" s="290">
        <v>2.5210084033613446E-2</v>
      </c>
      <c r="T182" s="290">
        <v>0.94117647058823528</v>
      </c>
      <c r="U182" t="s">
        <v>565</v>
      </c>
      <c r="V182" s="128">
        <f>ROWS($I$12:U182)</f>
        <v>171</v>
      </c>
      <c r="W182" s="128">
        <f t="shared" si="5"/>
        <v>171</v>
      </c>
      <c r="X182" s="128" t="str">
        <f>IFERROR(SMALL($J$12:$J$203,ROWS(W$12:W182)),"")</f>
        <v/>
      </c>
    </row>
    <row r="183" spans="1:24">
      <c r="A183" t="s">
        <v>609</v>
      </c>
      <c r="B183" t="s">
        <v>95</v>
      </c>
      <c r="C183">
        <v>55</v>
      </c>
      <c r="D183">
        <v>15</v>
      </c>
      <c r="E183">
        <v>1265</v>
      </c>
      <c r="F183">
        <v>110</v>
      </c>
      <c r="G183">
        <v>1335</v>
      </c>
      <c r="H183" t="s">
        <v>565</v>
      </c>
      <c r="I183" s="128">
        <f>ROWS(H$12:$I183)</f>
        <v>172</v>
      </c>
      <c r="J183" s="128">
        <f t="shared" si="6"/>
        <v>172</v>
      </c>
      <c r="K183" s="128" t="str">
        <f>IFERROR(SMALL($J$12:$J$203,ROWS(J$12:J183)),"")</f>
        <v/>
      </c>
      <c r="L183" s="128"/>
      <c r="Q183" t="s">
        <v>95</v>
      </c>
      <c r="R183" s="290">
        <v>4.1198501872659173E-2</v>
      </c>
      <c r="S183" s="290">
        <v>1.1235955056179775E-2</v>
      </c>
      <c r="T183" s="290">
        <v>0.94756554307116103</v>
      </c>
      <c r="U183" t="s">
        <v>565</v>
      </c>
      <c r="V183" s="128">
        <f>ROWS($I$12:U183)</f>
        <v>172</v>
      </c>
      <c r="W183" s="128">
        <f t="shared" si="5"/>
        <v>172</v>
      </c>
      <c r="X183" s="128" t="str">
        <f>IFERROR(SMALL($J$12:$J$203,ROWS(W$12:W183)),"")</f>
        <v/>
      </c>
    </row>
    <row r="184" spans="1:24">
      <c r="A184" t="s">
        <v>609</v>
      </c>
      <c r="B184" t="s">
        <v>96</v>
      </c>
      <c r="C184">
        <v>95</v>
      </c>
      <c r="D184">
        <v>35</v>
      </c>
      <c r="E184">
        <v>2045</v>
      </c>
      <c r="F184">
        <v>175</v>
      </c>
      <c r="G184">
        <v>2175</v>
      </c>
      <c r="H184" t="s">
        <v>565</v>
      </c>
      <c r="I184" s="128">
        <f>ROWS(H$12:$I184)</f>
        <v>173</v>
      </c>
      <c r="J184" s="128">
        <f t="shared" si="6"/>
        <v>173</v>
      </c>
      <c r="K184" s="128" t="str">
        <f>IFERROR(SMALL($J$12:$J$203,ROWS(J$12:J184)),"")</f>
        <v/>
      </c>
      <c r="L184" s="128"/>
      <c r="Q184" t="s">
        <v>96</v>
      </c>
      <c r="R184" s="290">
        <v>4.3678160919540229E-2</v>
      </c>
      <c r="S184" s="290">
        <v>1.6091954022988506E-2</v>
      </c>
      <c r="T184" s="290">
        <v>0.94022988505747129</v>
      </c>
      <c r="U184" t="s">
        <v>565</v>
      </c>
      <c r="V184" s="128">
        <f>ROWS($I$12:U184)</f>
        <v>173</v>
      </c>
      <c r="W184" s="128">
        <f t="shared" si="5"/>
        <v>173</v>
      </c>
      <c r="X184" s="128" t="str">
        <f>IFERROR(SMALL($J$12:$J$203,ROWS(W$12:W184)),"")</f>
        <v/>
      </c>
    </row>
    <row r="185" spans="1:24">
      <c r="A185" t="s">
        <v>609</v>
      </c>
      <c r="B185" t="s">
        <v>97</v>
      </c>
      <c r="C185">
        <v>115</v>
      </c>
      <c r="D185">
        <v>25</v>
      </c>
      <c r="E185">
        <v>2030</v>
      </c>
      <c r="F185">
        <v>175</v>
      </c>
      <c r="G185">
        <v>2170</v>
      </c>
      <c r="H185" t="s">
        <v>565</v>
      </c>
      <c r="I185" s="128">
        <f>ROWS(H$12:$I185)</f>
        <v>174</v>
      </c>
      <c r="J185" s="128">
        <f t="shared" si="6"/>
        <v>174</v>
      </c>
      <c r="K185" s="128" t="str">
        <f>IFERROR(SMALL($J$12:$J$203,ROWS(J$12:J185)),"")</f>
        <v/>
      </c>
      <c r="L185" s="128"/>
      <c r="Q185" t="s">
        <v>97</v>
      </c>
      <c r="R185" s="290">
        <v>5.2970981114693692E-2</v>
      </c>
      <c r="S185" s="290">
        <v>1.1515430677107323E-2</v>
      </c>
      <c r="T185" s="290">
        <v>0.93551358820819897</v>
      </c>
      <c r="U185" t="s">
        <v>565</v>
      </c>
      <c r="V185" s="128">
        <f>ROWS($I$12:U185)</f>
        <v>174</v>
      </c>
      <c r="W185" s="128">
        <f t="shared" si="5"/>
        <v>174</v>
      </c>
      <c r="X185" s="128" t="str">
        <f>IFERROR(SMALL($J$12:$J$203,ROWS(W$12:W185)),"")</f>
        <v/>
      </c>
    </row>
    <row r="186" spans="1:24">
      <c r="A186" t="s">
        <v>610</v>
      </c>
      <c r="B186" t="s">
        <v>92</v>
      </c>
      <c r="C186">
        <v>1245</v>
      </c>
      <c r="D186">
        <v>420</v>
      </c>
      <c r="E186">
        <v>30480</v>
      </c>
      <c r="F186">
        <v>4720</v>
      </c>
      <c r="G186">
        <v>32140</v>
      </c>
      <c r="H186" t="s">
        <v>565</v>
      </c>
      <c r="I186" s="128">
        <f>ROWS(H$12:$I186)</f>
        <v>175</v>
      </c>
      <c r="J186" s="128">
        <f t="shared" si="6"/>
        <v>175</v>
      </c>
      <c r="K186" s="128" t="str">
        <f>IFERROR(SMALL($J$12:$J$203,ROWS(J$12:J186)),"")</f>
        <v/>
      </c>
      <c r="P186" t="s">
        <v>610</v>
      </c>
      <c r="Q186" t="s">
        <v>92</v>
      </c>
      <c r="R186" s="290">
        <v>3.8736776602364652E-2</v>
      </c>
      <c r="S186" s="290">
        <v>1.3067828251400125E-2</v>
      </c>
      <c r="T186" s="290">
        <v>0.94835096453018042</v>
      </c>
      <c r="U186" t="s">
        <v>565</v>
      </c>
      <c r="V186" s="128">
        <f>ROWS($I$12:U186)</f>
        <v>175</v>
      </c>
      <c r="W186" s="128">
        <f t="shared" si="5"/>
        <v>175</v>
      </c>
      <c r="X186" s="128" t="str">
        <f>IFERROR(SMALL($J$12:$J$203,ROWS(W$12:W186)),"")</f>
        <v/>
      </c>
    </row>
    <row r="187" spans="1:24">
      <c r="A187" t="s">
        <v>610</v>
      </c>
      <c r="B187" t="s">
        <v>93</v>
      </c>
      <c r="C187">
        <v>1250</v>
      </c>
      <c r="D187">
        <v>425</v>
      </c>
      <c r="E187">
        <v>31090</v>
      </c>
      <c r="F187">
        <v>4005</v>
      </c>
      <c r="G187">
        <v>32770</v>
      </c>
      <c r="H187" t="s">
        <v>565</v>
      </c>
      <c r="I187" s="128">
        <f>ROWS(H$12:$I187)</f>
        <v>176</v>
      </c>
      <c r="J187" s="128">
        <f t="shared" si="6"/>
        <v>176</v>
      </c>
      <c r="K187" s="128" t="str">
        <f>IFERROR(SMALL($J$12:$J$203,ROWS(J$12:J187)),"")</f>
        <v/>
      </c>
      <c r="Q187" t="s">
        <v>93</v>
      </c>
      <c r="R187" s="290">
        <v>3.8144644491913335E-2</v>
      </c>
      <c r="S187" s="290">
        <v>1.2969179127250534E-2</v>
      </c>
      <c r="T187" s="290">
        <v>0.94873359780286848</v>
      </c>
      <c r="U187" t="s">
        <v>565</v>
      </c>
      <c r="V187" s="128">
        <f>ROWS($I$12:U187)</f>
        <v>176</v>
      </c>
      <c r="W187" s="128">
        <f t="shared" si="5"/>
        <v>176</v>
      </c>
      <c r="X187" s="128" t="str">
        <f>IFERROR(SMALL($J$12:$J$203,ROWS(W$12:W187)),"")</f>
        <v/>
      </c>
    </row>
    <row r="188" spans="1:24">
      <c r="A188" t="s">
        <v>610</v>
      </c>
      <c r="B188" t="s">
        <v>94</v>
      </c>
      <c r="C188">
        <v>1085</v>
      </c>
      <c r="D188">
        <v>470</v>
      </c>
      <c r="E188">
        <v>31660</v>
      </c>
      <c r="F188">
        <v>3860</v>
      </c>
      <c r="G188">
        <v>33215</v>
      </c>
      <c r="H188" t="s">
        <v>565</v>
      </c>
      <c r="I188" s="128">
        <f>ROWS(H$12:$I188)</f>
        <v>177</v>
      </c>
      <c r="J188" s="128">
        <f t="shared" si="6"/>
        <v>177</v>
      </c>
      <c r="K188" s="128" t="str">
        <f>IFERROR(SMALL($J$12:$J$203,ROWS(J$12:J188)),"")</f>
        <v/>
      </c>
      <c r="Q188" t="s">
        <v>94</v>
      </c>
      <c r="R188" s="290">
        <v>3.2665964172813484E-2</v>
      </c>
      <c r="S188" s="290">
        <v>1.4150233328315521E-2</v>
      </c>
      <c r="T188" s="290">
        <v>0.95318380249887102</v>
      </c>
      <c r="U188" t="s">
        <v>565</v>
      </c>
      <c r="V188" s="128">
        <f>ROWS($I$12:U188)</f>
        <v>177</v>
      </c>
      <c r="W188" s="128">
        <f t="shared" si="5"/>
        <v>177</v>
      </c>
      <c r="X188" s="128" t="str">
        <f>IFERROR(SMALL($J$12:$J$203,ROWS(W$12:W188)),"")</f>
        <v/>
      </c>
    </row>
    <row r="189" spans="1:24">
      <c r="A189" t="s">
        <v>610</v>
      </c>
      <c r="B189" t="s">
        <v>95</v>
      </c>
      <c r="C189">
        <v>880</v>
      </c>
      <c r="D189">
        <v>385</v>
      </c>
      <c r="E189">
        <v>25245</v>
      </c>
      <c r="F189">
        <v>3060</v>
      </c>
      <c r="G189">
        <v>26510</v>
      </c>
      <c r="H189" t="s">
        <v>565</v>
      </c>
      <c r="I189" s="128">
        <f>ROWS(H$12:$I189)</f>
        <v>178</v>
      </c>
      <c r="J189" s="128">
        <f t="shared" si="6"/>
        <v>178</v>
      </c>
      <c r="K189" s="128" t="str">
        <f>IFERROR(SMALL($J$12:$J$203,ROWS(J$12:J189)),"")</f>
        <v/>
      </c>
      <c r="Q189" t="s">
        <v>95</v>
      </c>
      <c r="R189" s="290">
        <v>3.3195020746887967E-2</v>
      </c>
      <c r="S189" s="290">
        <v>1.4522821576763486E-2</v>
      </c>
      <c r="T189" s="290">
        <v>0.9522821576763485</v>
      </c>
      <c r="U189" t="s">
        <v>565</v>
      </c>
      <c r="V189" s="128">
        <f>ROWS($I$12:U189)</f>
        <v>178</v>
      </c>
      <c r="W189" s="128">
        <f t="shared" si="5"/>
        <v>178</v>
      </c>
      <c r="X189" s="128" t="str">
        <f>IFERROR(SMALL($J$12:$J$203,ROWS(W$12:W189)),"")</f>
        <v/>
      </c>
    </row>
    <row r="190" spans="1:24">
      <c r="A190" t="s">
        <v>610</v>
      </c>
      <c r="B190" t="s">
        <v>96</v>
      </c>
      <c r="C190">
        <v>1045</v>
      </c>
      <c r="D190">
        <v>405</v>
      </c>
      <c r="E190">
        <v>22180</v>
      </c>
      <c r="F190">
        <v>2435</v>
      </c>
      <c r="G190">
        <v>23625</v>
      </c>
      <c r="H190" t="s">
        <v>565</v>
      </c>
      <c r="I190" s="128">
        <f>ROWS(H$12:$I190)</f>
        <v>179</v>
      </c>
      <c r="J190" s="128">
        <f t="shared" si="6"/>
        <v>179</v>
      </c>
      <c r="K190" s="128" t="str">
        <f>IFERROR(SMALL($J$12:$J$203,ROWS(J$12:J190)),"")</f>
        <v/>
      </c>
      <c r="Q190" t="s">
        <v>96</v>
      </c>
      <c r="R190" s="290">
        <v>4.4232804232804235E-2</v>
      </c>
      <c r="S190" s="290">
        <v>1.7142857142857144E-2</v>
      </c>
      <c r="T190" s="290">
        <v>0.9388359788359788</v>
      </c>
      <c r="U190" t="s">
        <v>565</v>
      </c>
      <c r="V190" s="128">
        <f>ROWS($I$12:U190)</f>
        <v>179</v>
      </c>
      <c r="W190" s="128">
        <f t="shared" si="5"/>
        <v>179</v>
      </c>
      <c r="X190" s="128" t="str">
        <f>IFERROR(SMALL($J$12:$J$203,ROWS(W$12:W190)),"")</f>
        <v/>
      </c>
    </row>
    <row r="191" spans="1:24">
      <c r="A191" t="s">
        <v>610</v>
      </c>
      <c r="B191" t="s">
        <v>97</v>
      </c>
      <c r="C191">
        <v>650</v>
      </c>
      <c r="D191">
        <v>250</v>
      </c>
      <c r="E191">
        <v>21580</v>
      </c>
      <c r="F191">
        <v>2680</v>
      </c>
      <c r="G191">
        <v>22480</v>
      </c>
      <c r="H191" t="s">
        <v>565</v>
      </c>
      <c r="I191" s="128">
        <f>ROWS(H$12:$I191)</f>
        <v>180</v>
      </c>
      <c r="J191" s="128">
        <f t="shared" si="6"/>
        <v>180</v>
      </c>
      <c r="K191" s="128" t="str">
        <f>IFERROR(SMALL($J$12:$J$203,ROWS(J$12:J191)),"")</f>
        <v/>
      </c>
      <c r="Q191" t="s">
        <v>97</v>
      </c>
      <c r="R191" s="290">
        <v>2.8870106761565838E-2</v>
      </c>
      <c r="S191" s="290">
        <v>1.1120996441281139E-2</v>
      </c>
      <c r="T191" s="290">
        <v>0.96000889679715307</v>
      </c>
      <c r="U191" t="s">
        <v>565</v>
      </c>
      <c r="V191" s="128">
        <f>ROWS($I$12:U191)</f>
        <v>180</v>
      </c>
      <c r="W191" s="128">
        <f t="shared" si="5"/>
        <v>180</v>
      </c>
      <c r="X191" s="128" t="str">
        <f>IFERROR(SMALL($J$12:$J$203,ROWS(W$12:W191)),"")</f>
        <v/>
      </c>
    </row>
    <row r="192" spans="1:24">
      <c r="A192" s="128" t="s">
        <v>611</v>
      </c>
      <c r="B192" t="s">
        <v>92</v>
      </c>
      <c r="C192">
        <v>750</v>
      </c>
      <c r="D192">
        <v>240</v>
      </c>
      <c r="E192">
        <v>18715</v>
      </c>
      <c r="F192">
        <v>2840</v>
      </c>
      <c r="G192">
        <v>19705</v>
      </c>
      <c r="H192" t="s">
        <v>565</v>
      </c>
      <c r="I192" s="128">
        <f>ROWS(H$12:$I192)</f>
        <v>181</v>
      </c>
      <c r="J192" s="128">
        <f t="shared" si="6"/>
        <v>181</v>
      </c>
      <c r="K192" s="128" t="str">
        <f>IFERROR(SMALL($J$12:$J$203,ROWS(J$12:J192)),"")</f>
        <v/>
      </c>
      <c r="P192" t="s">
        <v>214</v>
      </c>
      <c r="Q192" t="s">
        <v>92</v>
      </c>
      <c r="R192" s="290">
        <v>3.8159029786370327E-2</v>
      </c>
      <c r="S192" s="290">
        <v>1.217841376160755E-2</v>
      </c>
      <c r="T192" s="290">
        <v>0.94966255645202213</v>
      </c>
      <c r="U192" t="s">
        <v>565</v>
      </c>
      <c r="V192" s="128">
        <f>ROWS($I$12:U192)</f>
        <v>181</v>
      </c>
      <c r="W192" s="128">
        <f t="shared" si="5"/>
        <v>181</v>
      </c>
      <c r="X192" s="128" t="str">
        <f>IFERROR(SMALL($J$12:$J$203,ROWS(W$12:W192)),"")</f>
        <v/>
      </c>
    </row>
    <row r="193" spans="1:24">
      <c r="A193" s="128" t="s">
        <v>612</v>
      </c>
      <c r="B193" t="s">
        <v>93</v>
      </c>
      <c r="C193">
        <v>745</v>
      </c>
      <c r="D193">
        <v>255</v>
      </c>
      <c r="E193">
        <v>18995</v>
      </c>
      <c r="F193">
        <v>2385</v>
      </c>
      <c r="G193">
        <v>19995</v>
      </c>
      <c r="H193" t="s">
        <v>565</v>
      </c>
      <c r="I193" s="128">
        <f>ROWS(H$12:$I193)</f>
        <v>182</v>
      </c>
      <c r="J193" s="128">
        <f t="shared" si="6"/>
        <v>182</v>
      </c>
      <c r="K193" s="128" t="str">
        <f>IFERROR(SMALL($J$12:$J$203,ROWS(J$12:J193)),"")</f>
        <v/>
      </c>
      <c r="Q193" t="s">
        <v>93</v>
      </c>
      <c r="R193" s="290">
        <v>3.720744148829766E-2</v>
      </c>
      <c r="S193" s="290">
        <v>1.285257051410282E-2</v>
      </c>
      <c r="T193" s="290">
        <v>0.94993998799759949</v>
      </c>
      <c r="U193" t="s">
        <v>565</v>
      </c>
      <c r="V193" s="128">
        <f>ROWS($I$12:U193)</f>
        <v>182</v>
      </c>
      <c r="W193" s="128">
        <f t="shared" si="5"/>
        <v>182</v>
      </c>
      <c r="X193" s="128" t="str">
        <f>IFERROR(SMALL($J$12:$J$203,ROWS(W$12:W193)),"")</f>
        <v/>
      </c>
    </row>
    <row r="194" spans="1:24">
      <c r="A194" s="128" t="s">
        <v>613</v>
      </c>
      <c r="B194" t="s">
        <v>94</v>
      </c>
      <c r="C194">
        <v>635</v>
      </c>
      <c r="D194">
        <v>265</v>
      </c>
      <c r="E194">
        <v>18505</v>
      </c>
      <c r="F194">
        <v>2200</v>
      </c>
      <c r="G194">
        <v>19405</v>
      </c>
      <c r="H194" t="s">
        <v>565</v>
      </c>
      <c r="I194" s="128">
        <f>ROWS(H$12:$I194)</f>
        <v>183</v>
      </c>
      <c r="J194" s="128">
        <f t="shared" si="6"/>
        <v>183</v>
      </c>
      <c r="K194" s="128" t="str">
        <f>IFERROR(SMALL($J$12:$J$203,ROWS(J$12:J194)),"")</f>
        <v/>
      </c>
      <c r="Q194" t="s">
        <v>94</v>
      </c>
      <c r="R194" s="290">
        <v>3.2623821058599185E-2</v>
      </c>
      <c r="S194" s="290">
        <v>1.3606143379889708E-2</v>
      </c>
      <c r="T194" s="290">
        <v>0.95377003556151108</v>
      </c>
      <c r="U194" t="s">
        <v>565</v>
      </c>
      <c r="V194" s="128">
        <f>ROWS($I$12:U194)</f>
        <v>183</v>
      </c>
      <c r="W194" s="128">
        <f t="shared" si="5"/>
        <v>183</v>
      </c>
      <c r="X194" s="128" t="str">
        <f>IFERROR(SMALL($J$12:$J$203,ROWS(W$12:W194)),"")</f>
        <v/>
      </c>
    </row>
    <row r="195" spans="1:24">
      <c r="A195" s="128" t="s">
        <v>615</v>
      </c>
      <c r="B195" t="s">
        <v>95</v>
      </c>
      <c r="C195">
        <v>560</v>
      </c>
      <c r="D195">
        <v>145</v>
      </c>
      <c r="E195">
        <v>15495</v>
      </c>
      <c r="F195">
        <v>1430</v>
      </c>
      <c r="G195">
        <v>16200</v>
      </c>
      <c r="H195" t="s">
        <v>565</v>
      </c>
      <c r="I195" s="128">
        <f>ROWS(H$12:$I195)</f>
        <v>184</v>
      </c>
      <c r="J195" s="128">
        <f t="shared" si="6"/>
        <v>184</v>
      </c>
      <c r="K195" s="128" t="str">
        <f>IFERROR(SMALL($J$12:$J$203,ROWS(J$12:J195)),"")</f>
        <v/>
      </c>
      <c r="Q195" t="s">
        <v>95</v>
      </c>
      <c r="R195" s="290">
        <v>3.4504042960311093E-2</v>
      </c>
      <c r="S195" s="290">
        <v>8.9500648108141474E-3</v>
      </c>
      <c r="T195" s="290">
        <v>0.95654589222887476</v>
      </c>
      <c r="U195" t="s">
        <v>565</v>
      </c>
      <c r="V195" s="128">
        <f>ROWS($I$12:U195)</f>
        <v>184</v>
      </c>
      <c r="W195" s="128">
        <f t="shared" si="5"/>
        <v>184</v>
      </c>
      <c r="X195" s="128" t="str">
        <f>IFERROR(SMALL($J$12:$J$203,ROWS(W$12:W195)),"")</f>
        <v/>
      </c>
    </row>
    <row r="196" spans="1:24">
      <c r="A196" s="128" t="s">
        <v>616</v>
      </c>
      <c r="B196" t="s">
        <v>96</v>
      </c>
      <c r="C196">
        <v>675</v>
      </c>
      <c r="D196">
        <v>145</v>
      </c>
      <c r="E196">
        <v>14390</v>
      </c>
      <c r="F196">
        <v>1160</v>
      </c>
      <c r="G196">
        <v>15210</v>
      </c>
      <c r="H196" t="s">
        <v>565</v>
      </c>
      <c r="I196" s="128">
        <f>ROWS(H$12:$I196)</f>
        <v>185</v>
      </c>
      <c r="J196" s="128">
        <f t="shared" si="6"/>
        <v>185</v>
      </c>
      <c r="K196" s="128" t="str">
        <f>IFERROR(SMALL($J$12:$J$203,ROWS(J$12:J196)),"")</f>
        <v/>
      </c>
      <c r="Q196" t="s">
        <v>96</v>
      </c>
      <c r="R196" s="290">
        <v>4.4378698224852069E-2</v>
      </c>
      <c r="S196" s="290">
        <v>9.5332018408941493E-3</v>
      </c>
      <c r="T196" s="290">
        <v>0.9460880999342538</v>
      </c>
      <c r="U196" t="s">
        <v>565</v>
      </c>
      <c r="V196" s="128">
        <f>ROWS($I$12:U196)</f>
        <v>185</v>
      </c>
      <c r="W196" s="128">
        <f t="shared" si="5"/>
        <v>185</v>
      </c>
      <c r="X196" s="128" t="str">
        <f>IFERROR(SMALL($J$12:$J$203,ROWS(W$12:W196)),"")</f>
        <v/>
      </c>
    </row>
    <row r="197" spans="1:24">
      <c r="A197" s="128" t="s">
        <v>617</v>
      </c>
      <c r="B197" t="s">
        <v>97</v>
      </c>
      <c r="C197">
        <v>480</v>
      </c>
      <c r="D197">
        <v>60</v>
      </c>
      <c r="E197">
        <v>13830</v>
      </c>
      <c r="F197">
        <v>1080</v>
      </c>
      <c r="G197">
        <v>14375</v>
      </c>
      <c r="H197" t="s">
        <v>565</v>
      </c>
      <c r="I197" s="128">
        <f>ROWS(H$12:$I197)</f>
        <v>186</v>
      </c>
      <c r="J197" s="128">
        <f t="shared" si="6"/>
        <v>186</v>
      </c>
      <c r="K197" s="128" t="str">
        <f>IFERROR(SMALL($J$12:$J$203,ROWS(J$12:J197)),"")</f>
        <v/>
      </c>
      <c r="Q197" t="s">
        <v>97</v>
      </c>
      <c r="R197" s="290">
        <v>3.3530434782608698E-2</v>
      </c>
      <c r="S197" s="290">
        <v>4.2434782608695648E-3</v>
      </c>
      <c r="T197" s="290">
        <v>0.96222608695652179</v>
      </c>
      <c r="U197" t="s">
        <v>565</v>
      </c>
      <c r="V197" s="128">
        <f>ROWS($I$12:U197)</f>
        <v>186</v>
      </c>
      <c r="W197" s="128">
        <f t="shared" si="5"/>
        <v>186</v>
      </c>
      <c r="X197" s="128" t="str">
        <f>IFERROR(SMALL($J$12:$J$203,ROWS(W$12:W197)),"")</f>
        <v/>
      </c>
    </row>
    <row r="198" spans="1:24">
      <c r="A198" s="128" t="s">
        <v>618</v>
      </c>
      <c r="B198" t="s">
        <v>92</v>
      </c>
      <c r="C198">
        <v>505</v>
      </c>
      <c r="D198">
        <v>180</v>
      </c>
      <c r="E198">
        <v>12060</v>
      </c>
      <c r="F198">
        <v>1925</v>
      </c>
      <c r="G198">
        <v>12745</v>
      </c>
      <c r="H198" t="s">
        <v>565</v>
      </c>
      <c r="I198" s="128">
        <f>ROWS(H$12:$I198)</f>
        <v>187</v>
      </c>
      <c r="J198" s="128">
        <f t="shared" si="6"/>
        <v>187</v>
      </c>
      <c r="K198" s="128" t="str">
        <f>IFERROR(SMALL($J$12:$J$203,ROWS(J$12:J198)),"")</f>
        <v/>
      </c>
      <c r="P198" t="s">
        <v>215</v>
      </c>
      <c r="Q198" t="s">
        <v>92</v>
      </c>
      <c r="R198" s="290">
        <v>3.9626490897677336E-2</v>
      </c>
      <c r="S198" s="290">
        <v>1.3967357187696171E-2</v>
      </c>
      <c r="T198" s="290">
        <v>0.94640615191462651</v>
      </c>
      <c r="U198" t="s">
        <v>565</v>
      </c>
      <c r="V198" s="128">
        <f>ROWS($I$12:U198)</f>
        <v>187</v>
      </c>
      <c r="W198" s="128">
        <f t="shared" si="5"/>
        <v>187</v>
      </c>
      <c r="X198" s="128" t="str">
        <f>IFERROR(SMALL($J$12:$J$203,ROWS(W$12:W198)),"")</f>
        <v/>
      </c>
    </row>
    <row r="199" spans="1:24">
      <c r="A199" s="128" t="s">
        <v>618</v>
      </c>
      <c r="B199" t="s">
        <v>93</v>
      </c>
      <c r="C199">
        <v>520</v>
      </c>
      <c r="D199">
        <v>180</v>
      </c>
      <c r="E199">
        <v>12640</v>
      </c>
      <c r="F199">
        <v>1670</v>
      </c>
      <c r="G199">
        <v>13340</v>
      </c>
      <c r="H199" t="s">
        <v>565</v>
      </c>
      <c r="I199" s="128">
        <f>ROWS(H$12:$I199)</f>
        <v>188</v>
      </c>
      <c r="J199" s="128">
        <f t="shared" si="6"/>
        <v>188</v>
      </c>
      <c r="K199" s="128" t="str">
        <f>IFERROR(SMALL($J$12:$J$203,ROWS(J$12:J199)),"")</f>
        <v/>
      </c>
      <c r="Q199" t="s">
        <v>93</v>
      </c>
      <c r="R199" s="290">
        <v>3.9124569030130417E-2</v>
      </c>
      <c r="S199" s="290">
        <v>1.3341328136711138E-2</v>
      </c>
      <c r="T199" s="290">
        <v>0.94753410283315842</v>
      </c>
      <c r="U199" t="s">
        <v>565</v>
      </c>
      <c r="V199" s="128">
        <f>ROWS($I$12:U199)</f>
        <v>188</v>
      </c>
      <c r="W199" s="128">
        <f t="shared" si="5"/>
        <v>188</v>
      </c>
      <c r="X199" s="128" t="str">
        <f>IFERROR(SMALL($J$12:$J$203,ROWS(W$12:W199)),"")</f>
        <v/>
      </c>
    </row>
    <row r="200" spans="1:24">
      <c r="A200" s="128" t="s">
        <v>618</v>
      </c>
      <c r="B200" t="s">
        <v>94</v>
      </c>
      <c r="C200">
        <v>470</v>
      </c>
      <c r="D200">
        <v>220</v>
      </c>
      <c r="E200">
        <v>13720</v>
      </c>
      <c r="F200">
        <v>1715</v>
      </c>
      <c r="G200">
        <v>14405</v>
      </c>
      <c r="H200" t="s">
        <v>565</v>
      </c>
      <c r="I200" s="128">
        <f>ROWS(H$12:$I200)</f>
        <v>189</v>
      </c>
      <c r="J200" s="128">
        <f t="shared" si="6"/>
        <v>189</v>
      </c>
      <c r="K200" s="128" t="str">
        <f>IFERROR(SMALL($J$12:$J$203,ROWS(J$12:J200)),"")</f>
        <v/>
      </c>
      <c r="Q200" t="s">
        <v>94</v>
      </c>
      <c r="R200" s="290">
        <v>3.255813953488372E-2</v>
      </c>
      <c r="S200" s="290">
        <v>1.5133634154807358E-2</v>
      </c>
      <c r="T200" s="290">
        <v>0.95230822631030887</v>
      </c>
      <c r="U200" t="s">
        <v>565</v>
      </c>
      <c r="V200" s="128">
        <f>ROWS($I$12:U200)</f>
        <v>189</v>
      </c>
      <c r="W200" s="128">
        <f t="shared" si="5"/>
        <v>189</v>
      </c>
      <c r="X200" s="128" t="str">
        <f>IFERROR(SMALL($J$12:$J$203,ROWS(W$12:W200)),"")</f>
        <v/>
      </c>
    </row>
    <row r="201" spans="1:24">
      <c r="A201" s="128" t="s">
        <v>618</v>
      </c>
      <c r="B201" t="s">
        <v>95</v>
      </c>
      <c r="C201">
        <v>375</v>
      </c>
      <c r="D201">
        <v>255</v>
      </c>
      <c r="E201">
        <v>11010</v>
      </c>
      <c r="F201">
        <v>1740</v>
      </c>
      <c r="G201">
        <v>11645</v>
      </c>
      <c r="H201" t="s">
        <v>565</v>
      </c>
      <c r="I201" s="128">
        <f>ROWS(H$12:$I201)</f>
        <v>190</v>
      </c>
      <c r="J201" s="128">
        <f t="shared" si="6"/>
        <v>190</v>
      </c>
      <c r="K201" s="128" t="str">
        <f>IFERROR(SMALL($J$12:$J$203,ROWS(J$12:J201)),"")</f>
        <v/>
      </c>
      <c r="Q201" t="s">
        <v>95</v>
      </c>
      <c r="R201" s="290">
        <v>3.2291308828581243E-2</v>
      </c>
      <c r="S201" s="290">
        <v>2.2071453108897285E-2</v>
      </c>
      <c r="T201" s="290">
        <v>0.94563723806252142</v>
      </c>
      <c r="U201" t="s">
        <v>565</v>
      </c>
      <c r="V201" s="128">
        <f>ROWS($I$12:U201)</f>
        <v>190</v>
      </c>
      <c r="W201" s="128">
        <f t="shared" si="5"/>
        <v>190</v>
      </c>
      <c r="X201" s="128" t="str">
        <f>IFERROR(SMALL($J$12:$J$203,ROWS(W$12:W201)),"")</f>
        <v/>
      </c>
    </row>
    <row r="202" spans="1:24">
      <c r="A202" s="128" t="s">
        <v>618</v>
      </c>
      <c r="B202" t="s">
        <v>96</v>
      </c>
      <c r="C202">
        <v>460</v>
      </c>
      <c r="D202">
        <v>295</v>
      </c>
      <c r="E202">
        <v>9835</v>
      </c>
      <c r="F202">
        <v>1450</v>
      </c>
      <c r="G202">
        <v>10590</v>
      </c>
      <c r="H202" t="s">
        <v>565</v>
      </c>
      <c r="I202" s="128">
        <f>ROWS(H$12:$I202)</f>
        <v>191</v>
      </c>
      <c r="J202" s="128">
        <f t="shared" si="6"/>
        <v>191</v>
      </c>
      <c r="K202" s="128" t="str">
        <f>IFERROR(SMALL($J$12:$J$203,ROWS(J$12:J202)),"")</f>
        <v/>
      </c>
      <c r="Q202" t="s">
        <v>96</v>
      </c>
      <c r="R202" s="290">
        <v>4.343720491029273E-2</v>
      </c>
      <c r="S202" s="290">
        <v>2.7856468366383381E-2</v>
      </c>
      <c r="T202" s="290">
        <v>0.92870632672332387</v>
      </c>
      <c r="U202" t="s">
        <v>565</v>
      </c>
      <c r="V202" s="128">
        <f>ROWS($I$12:U202)</f>
        <v>191</v>
      </c>
      <c r="W202" s="128">
        <f t="shared" si="5"/>
        <v>191</v>
      </c>
      <c r="X202" s="128" t="str">
        <f>IFERROR(SMALL($J$12:$J$203,ROWS(W$12:W202)),"")</f>
        <v/>
      </c>
    </row>
    <row r="203" spans="1:24">
      <c r="A203" s="128" t="s">
        <v>618</v>
      </c>
      <c r="B203" t="s">
        <v>97</v>
      </c>
      <c r="C203">
        <v>280</v>
      </c>
      <c r="D203">
        <v>215</v>
      </c>
      <c r="E203">
        <v>9780</v>
      </c>
      <c r="F203">
        <v>1775</v>
      </c>
      <c r="G203">
        <v>10275</v>
      </c>
      <c r="H203" t="s">
        <v>565</v>
      </c>
      <c r="I203" s="128">
        <f>ROWS(H$12:$I203)</f>
        <v>192</v>
      </c>
      <c r="J203" s="128">
        <f t="shared" si="6"/>
        <v>192</v>
      </c>
      <c r="K203" s="128" t="str">
        <f>IFERROR(SMALL($J$12:$J$203,ROWS(J$12:J203)),"")</f>
        <v/>
      </c>
      <c r="Q203" t="s">
        <v>97</v>
      </c>
      <c r="R203" s="290">
        <v>2.744258466329311E-2</v>
      </c>
      <c r="S203" s="290">
        <v>2.0825223822499028E-2</v>
      </c>
      <c r="T203" s="290">
        <v>0.95173219151420785</v>
      </c>
      <c r="U203" t="s">
        <v>565</v>
      </c>
      <c r="V203" s="128">
        <f>ROWS($I$12:U203)</f>
        <v>192</v>
      </c>
      <c r="W203" s="128">
        <f t="shared" si="5"/>
        <v>192</v>
      </c>
      <c r="X203" s="128" t="str">
        <f>IFERROR(SMALL($J$12:$J$203,ROWS(W$12:W203)),"")</f>
        <v/>
      </c>
    </row>
    <row r="204" spans="1:24">
      <c r="I204" s="128">
        <f>ROWS(H$12:$I204)</f>
        <v>193</v>
      </c>
      <c r="J204" s="128" t="str">
        <f t="shared" si="6"/>
        <v/>
      </c>
      <c r="K204" s="128" t="str">
        <f>IFERROR(SMALL($J$12:$J$203,ROWS(J$12:J204)),"")</f>
        <v/>
      </c>
      <c r="W204" s="128"/>
      <c r="X204" s="128" t="str">
        <f>IFERROR(SMALL($J$12:$J$195,ROWS(W$12:W204)),"")</f>
        <v/>
      </c>
    </row>
  </sheetData>
  <sheetProtection algorithmName="SHA-512" hashValue="7cN+ltIP+VpNQnZBqmaMebn8T2jP3gcOjicGFcyDy7kL01NrwYRamzLtLwiJseuen2uLKcT62UzvEvyWIvnnNg==" saltValue="Hze+ZE70O163enjy25UkZA==" spinCount="100000" sheet="1" objects="1" scenarios="1"/>
  <mergeCells count="3">
    <mergeCell ref="AC3:AO4"/>
    <mergeCell ref="AC7:AD7"/>
    <mergeCell ref="AN7:AO7"/>
  </mergeCells>
  <phoneticPr fontId="30" type="noConversion"/>
  <dataValidations count="1">
    <dataValidation type="list" allowBlank="1" showInputMessage="1" showErrorMessage="1" sqref="AD5" xr:uid="{00000000-0002-0000-1300-000000000000}">
      <formula1>$A$2:$A$3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4.9989318521683403E-2"/>
  </sheetPr>
  <dimension ref="B1:J38"/>
  <sheetViews>
    <sheetView showGridLines="0" zoomScaleNormal="100" workbookViewId="0">
      <selection activeCell="J22" sqref="J22"/>
    </sheetView>
  </sheetViews>
  <sheetFormatPr defaultRowHeight="14.45"/>
  <cols>
    <col min="2" max="2" width="19.28515625" customWidth="1"/>
    <col min="3" max="3" width="24.140625" customWidth="1"/>
    <col min="4" max="4" width="19.85546875" bestFit="1" customWidth="1"/>
    <col min="5" max="5" width="10.7109375" bestFit="1" customWidth="1"/>
    <col min="7" max="7" width="28.28515625" customWidth="1"/>
    <col min="11" max="20" width="9.140625" customWidth="1"/>
    <col min="21" max="23" width="8.85546875" customWidth="1"/>
  </cols>
  <sheetData>
    <row r="1" spans="2:10">
      <c r="B1" s="286" t="s">
        <v>619</v>
      </c>
    </row>
    <row r="3" spans="2:10" ht="62.1" customHeight="1">
      <c r="B3" s="402" t="s">
        <v>620</v>
      </c>
      <c r="C3" s="431" t="s">
        <v>621</v>
      </c>
      <c r="D3" s="909" t="s">
        <v>622</v>
      </c>
      <c r="E3" s="910"/>
      <c r="F3" s="909" t="s">
        <v>623</v>
      </c>
      <c r="G3" s="910"/>
      <c r="H3" s="909" t="s">
        <v>624</v>
      </c>
      <c r="I3" s="910"/>
      <c r="J3" s="88"/>
    </row>
    <row r="4" spans="2:10" ht="99" customHeight="1">
      <c r="B4" s="407"/>
      <c r="C4" s="432"/>
      <c r="D4" s="910" t="s">
        <v>625</v>
      </c>
      <c r="E4" s="910"/>
      <c r="F4" s="910" t="s">
        <v>626</v>
      </c>
      <c r="G4" s="910"/>
      <c r="H4" s="910" t="s">
        <v>626</v>
      </c>
      <c r="I4" s="910"/>
      <c r="J4" s="88"/>
    </row>
    <row r="5" spans="2:10">
      <c r="B5" s="407" t="s">
        <v>91</v>
      </c>
      <c r="C5" s="409">
        <v>33655</v>
      </c>
      <c r="D5" s="409">
        <v>9320</v>
      </c>
      <c r="E5" s="408">
        <v>0.27692764819491905</v>
      </c>
      <c r="F5" s="409">
        <v>8200</v>
      </c>
      <c r="G5" s="408">
        <v>0.24364878918437083</v>
      </c>
      <c r="H5" s="409">
        <v>7540</v>
      </c>
      <c r="I5" s="408">
        <v>0.22403803298172634</v>
      </c>
    </row>
    <row r="6" spans="2:10">
      <c r="B6" s="403" t="s">
        <v>92</v>
      </c>
      <c r="C6" s="410">
        <v>34605</v>
      </c>
      <c r="D6" s="410">
        <v>9265</v>
      </c>
      <c r="E6" s="404">
        <v>0.26773587631845108</v>
      </c>
      <c r="F6" s="410">
        <v>8060</v>
      </c>
      <c r="G6" s="404">
        <v>0.23291431874006646</v>
      </c>
      <c r="H6" s="410">
        <v>7445</v>
      </c>
      <c r="I6" s="404">
        <v>0.21514232047391996</v>
      </c>
    </row>
    <row r="7" spans="2:10">
      <c r="B7" s="403" t="s">
        <v>93</v>
      </c>
      <c r="C7" s="410">
        <v>35165</v>
      </c>
      <c r="D7" s="410">
        <v>9340</v>
      </c>
      <c r="E7" s="404">
        <v>0.26560500497653916</v>
      </c>
      <c r="F7" s="410">
        <v>8030</v>
      </c>
      <c r="G7" s="404">
        <v>0.22835205459974406</v>
      </c>
      <c r="H7" s="410">
        <v>7635</v>
      </c>
      <c r="I7" s="404">
        <v>0.21711929475330585</v>
      </c>
    </row>
    <row r="8" spans="2:10">
      <c r="B8" s="403" t="s">
        <v>94</v>
      </c>
      <c r="C8" s="410">
        <v>36745</v>
      </c>
      <c r="D8" s="410">
        <v>10725</v>
      </c>
      <c r="E8" s="404">
        <v>0.29187644577493538</v>
      </c>
      <c r="F8" s="410">
        <v>9045</v>
      </c>
      <c r="G8" s="404">
        <v>0.24615593958361681</v>
      </c>
      <c r="H8" s="410">
        <v>8400</v>
      </c>
      <c r="I8" s="404">
        <v>0.22860253095659272</v>
      </c>
    </row>
    <row r="9" spans="2:10">
      <c r="B9" s="403" t="s">
        <v>95</v>
      </c>
      <c r="C9" s="410">
        <v>37775</v>
      </c>
      <c r="D9" s="410">
        <v>10450</v>
      </c>
      <c r="E9" s="404">
        <v>0.27663798808735934</v>
      </c>
      <c r="F9" s="410">
        <v>8635</v>
      </c>
      <c r="G9" s="404">
        <v>0.228590337524818</v>
      </c>
      <c r="H9" s="410">
        <v>8060</v>
      </c>
      <c r="I9" s="404">
        <v>0.21336863004632695</v>
      </c>
    </row>
    <row r="10" spans="2:10">
      <c r="B10" s="403" t="s">
        <v>96</v>
      </c>
      <c r="C10" s="410">
        <v>37435</v>
      </c>
      <c r="D10" s="403">
        <v>10090</v>
      </c>
      <c r="E10" s="404">
        <v>0.26953385868839319</v>
      </c>
      <c r="F10" s="410">
        <v>7615</v>
      </c>
      <c r="G10" s="404">
        <v>0.20341926005075464</v>
      </c>
      <c r="H10" s="410">
        <v>7295</v>
      </c>
      <c r="I10" s="404">
        <v>0.19481247996580831</v>
      </c>
    </row>
    <row r="11" spans="2:10">
      <c r="B11" s="403" t="s">
        <v>97</v>
      </c>
      <c r="C11" s="410">
        <v>40225</v>
      </c>
      <c r="D11" s="410">
        <v>11385</v>
      </c>
      <c r="E11" s="404">
        <v>0.28303293971410814</v>
      </c>
      <c r="F11" s="410">
        <v>8220</v>
      </c>
      <c r="G11" s="404">
        <v>0.20435052827843381</v>
      </c>
      <c r="H11" s="410">
        <v>7490</v>
      </c>
      <c r="I11" s="404">
        <v>0.18620261031696705</v>
      </c>
    </row>
    <row r="12" spans="2:10">
      <c r="B12" s="405" t="s">
        <v>98</v>
      </c>
      <c r="C12" s="411">
        <v>39575</v>
      </c>
      <c r="D12" s="411">
        <v>13250</v>
      </c>
      <c r="E12" s="406">
        <v>0.33480732785849654</v>
      </c>
      <c r="F12" s="411">
        <v>9285</v>
      </c>
      <c r="G12" s="406">
        <v>0.23461781427668982</v>
      </c>
      <c r="H12" s="411">
        <v>8690</v>
      </c>
      <c r="I12" s="406">
        <v>0.21958307012002526</v>
      </c>
    </row>
    <row r="13" spans="2:10">
      <c r="B13" s="380"/>
    </row>
    <row r="15" spans="2:10">
      <c r="B15" s="286" t="s">
        <v>627</v>
      </c>
    </row>
    <row r="17" spans="2:7">
      <c r="B17" s="402" t="s">
        <v>343</v>
      </c>
      <c r="C17" s="402" t="s">
        <v>628</v>
      </c>
      <c r="D17" s="402" t="s">
        <v>629</v>
      </c>
      <c r="E17" s="402" t="s">
        <v>630</v>
      </c>
      <c r="F17" s="402" t="s">
        <v>211</v>
      </c>
      <c r="G17" s="402" t="s">
        <v>631</v>
      </c>
    </row>
    <row r="18" spans="2:7">
      <c r="B18" s="407" t="s">
        <v>91</v>
      </c>
      <c r="C18" s="409">
        <v>4020</v>
      </c>
      <c r="D18" s="409">
        <v>805</v>
      </c>
      <c r="E18" s="409">
        <v>2710</v>
      </c>
      <c r="F18" s="409">
        <v>7540</v>
      </c>
      <c r="G18" s="408">
        <v>0.53315649867374004</v>
      </c>
    </row>
    <row r="19" spans="2:7">
      <c r="B19" s="403" t="s">
        <v>92</v>
      </c>
      <c r="C19" s="410">
        <v>4220</v>
      </c>
      <c r="D19" s="410">
        <v>800</v>
      </c>
      <c r="E19" s="410">
        <v>2425</v>
      </c>
      <c r="F19" s="410">
        <v>7445</v>
      </c>
      <c r="G19" s="404">
        <v>0.56682337139019479</v>
      </c>
    </row>
    <row r="20" spans="2:7">
      <c r="B20" s="403" t="s">
        <v>93</v>
      </c>
      <c r="C20" s="410">
        <v>4250</v>
      </c>
      <c r="D20" s="410">
        <v>650</v>
      </c>
      <c r="E20" s="410">
        <v>2735</v>
      </c>
      <c r="F20" s="410">
        <v>7635</v>
      </c>
      <c r="G20" s="404">
        <v>0.55664702030124424</v>
      </c>
    </row>
    <row r="21" spans="2:7">
      <c r="B21" s="403" t="s">
        <v>94</v>
      </c>
      <c r="C21" s="410">
        <v>4655</v>
      </c>
      <c r="D21" s="410">
        <v>760</v>
      </c>
      <c r="E21" s="410">
        <v>2985</v>
      </c>
      <c r="F21" s="410">
        <v>8400</v>
      </c>
      <c r="G21" s="404">
        <v>0.5541666666666667</v>
      </c>
    </row>
    <row r="22" spans="2:7">
      <c r="B22" s="403" t="s">
        <v>95</v>
      </c>
      <c r="C22" s="410">
        <v>4470</v>
      </c>
      <c r="D22" s="410">
        <v>755</v>
      </c>
      <c r="E22" s="410">
        <v>2835</v>
      </c>
      <c r="F22" s="410">
        <v>8060</v>
      </c>
      <c r="G22" s="404">
        <v>0.55459057071960294</v>
      </c>
    </row>
    <row r="23" spans="2:7">
      <c r="B23" s="403" t="s">
        <v>96</v>
      </c>
      <c r="C23" s="410">
        <v>4210</v>
      </c>
      <c r="D23" s="410">
        <v>625</v>
      </c>
      <c r="E23" s="410">
        <v>2455</v>
      </c>
      <c r="F23" s="410">
        <v>7295</v>
      </c>
      <c r="G23" s="404">
        <v>0.57740298916769506</v>
      </c>
    </row>
    <row r="24" spans="2:7">
      <c r="B24" s="403" t="s">
        <v>97</v>
      </c>
      <c r="C24" s="410">
        <v>4430</v>
      </c>
      <c r="D24" s="410">
        <v>610</v>
      </c>
      <c r="E24" s="410">
        <v>2445</v>
      </c>
      <c r="F24" s="403">
        <v>7490</v>
      </c>
      <c r="G24" s="404">
        <v>0.59172229639519358</v>
      </c>
    </row>
    <row r="25" spans="2:7">
      <c r="B25" s="405" t="s">
        <v>98</v>
      </c>
      <c r="C25" s="411">
        <v>4705</v>
      </c>
      <c r="D25" s="411">
        <v>675</v>
      </c>
      <c r="E25" s="411">
        <v>3310</v>
      </c>
      <c r="F25" s="405">
        <v>8690</v>
      </c>
      <c r="G25" s="406">
        <v>0.54147969163502474</v>
      </c>
    </row>
    <row r="28" spans="2:7">
      <c r="B28" s="286" t="s">
        <v>632</v>
      </c>
    </row>
    <row r="30" spans="2:7">
      <c r="B30" s="402" t="s">
        <v>343</v>
      </c>
      <c r="C30" s="402" t="s">
        <v>628</v>
      </c>
      <c r="D30" s="402" t="s">
        <v>629</v>
      </c>
      <c r="E30" s="402" t="s">
        <v>630</v>
      </c>
      <c r="F30" s="402" t="s">
        <v>211</v>
      </c>
      <c r="G30" s="402" t="s">
        <v>631</v>
      </c>
    </row>
    <row r="31" spans="2:7">
      <c r="B31" s="407" t="s">
        <v>91</v>
      </c>
      <c r="C31" s="409">
        <v>4570</v>
      </c>
      <c r="D31" s="409">
        <v>815</v>
      </c>
      <c r="E31" s="409">
        <v>2815</v>
      </c>
      <c r="F31" s="409">
        <v>8200</v>
      </c>
      <c r="G31" s="408">
        <v>0.55731707317073176</v>
      </c>
    </row>
    <row r="32" spans="2:7">
      <c r="B32" s="403" t="s">
        <v>92</v>
      </c>
      <c r="C32" s="410">
        <v>4735</v>
      </c>
      <c r="D32" s="410">
        <v>815</v>
      </c>
      <c r="E32" s="410">
        <v>2505</v>
      </c>
      <c r="F32" s="410">
        <v>8060</v>
      </c>
      <c r="G32" s="404">
        <v>0.58746898263027292</v>
      </c>
    </row>
    <row r="33" spans="2:7">
      <c r="B33" s="403" t="s">
        <v>93</v>
      </c>
      <c r="C33" s="410">
        <v>4590</v>
      </c>
      <c r="D33" s="410">
        <v>660</v>
      </c>
      <c r="E33" s="410">
        <v>2780</v>
      </c>
      <c r="F33" s="410">
        <v>8030</v>
      </c>
      <c r="G33" s="404">
        <v>0.57160647571606471</v>
      </c>
    </row>
    <row r="34" spans="2:7">
      <c r="B34" s="403" t="s">
        <v>94</v>
      </c>
      <c r="C34" s="410">
        <v>5150</v>
      </c>
      <c r="D34" s="410">
        <v>765</v>
      </c>
      <c r="E34" s="410">
        <v>3130</v>
      </c>
      <c r="F34" s="410">
        <v>9045</v>
      </c>
      <c r="G34" s="404">
        <v>0.56937534549474844</v>
      </c>
    </row>
    <row r="35" spans="2:7">
      <c r="B35" s="403" t="s">
        <v>95</v>
      </c>
      <c r="C35" s="410">
        <v>4925</v>
      </c>
      <c r="D35" s="410">
        <v>780</v>
      </c>
      <c r="E35" s="410">
        <v>2930</v>
      </c>
      <c r="F35" s="410">
        <v>8635</v>
      </c>
      <c r="G35" s="404">
        <v>0.57035321366531555</v>
      </c>
    </row>
    <row r="36" spans="2:7">
      <c r="B36" s="403" t="s">
        <v>96</v>
      </c>
      <c r="C36" s="410">
        <v>4490</v>
      </c>
      <c r="D36" s="410">
        <v>625</v>
      </c>
      <c r="E36" s="410">
        <v>2495</v>
      </c>
      <c r="F36" s="410">
        <v>7615</v>
      </c>
      <c r="G36" s="404">
        <v>0.58962573867367041</v>
      </c>
    </row>
    <row r="37" spans="2:7">
      <c r="B37" s="403" t="s">
        <v>97</v>
      </c>
      <c r="C37" s="410">
        <v>5000</v>
      </c>
      <c r="D37" s="410">
        <v>670</v>
      </c>
      <c r="E37" s="410">
        <v>2545</v>
      </c>
      <c r="F37" s="410">
        <v>8220</v>
      </c>
      <c r="G37" s="404">
        <v>0.60858985278014355</v>
      </c>
    </row>
    <row r="38" spans="2:7">
      <c r="B38" s="405" t="s">
        <v>98</v>
      </c>
      <c r="C38" s="411">
        <v>5130</v>
      </c>
      <c r="D38" s="411">
        <v>745</v>
      </c>
      <c r="E38" s="411">
        <v>3415</v>
      </c>
      <c r="F38" s="411">
        <v>9285</v>
      </c>
      <c r="G38" s="406">
        <v>0.55222916217962525</v>
      </c>
    </row>
  </sheetData>
  <sheetProtection algorithmName="SHA-512" hashValue="hs1KMUdLhhc8cBnAEtfSsxvOLybA5H4Abcr33w4pnUTll/IUi6Ii56jviEoqqNunZCjCAS9wXhzEsdVYW3M7Mg==" saltValue="PqRKa6xHDGYCsZj4kL75Zg==" spinCount="100000" sheet="1" objects="1" scenarios="1"/>
  <mergeCells count="6">
    <mergeCell ref="D3:E3"/>
    <mergeCell ref="F3:G3"/>
    <mergeCell ref="H3:I3"/>
    <mergeCell ref="D4:E4"/>
    <mergeCell ref="F4:G4"/>
    <mergeCell ref="H4:I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4.9989318521683403E-2"/>
  </sheetPr>
  <dimension ref="B1:AN112"/>
  <sheetViews>
    <sheetView showGridLines="0" zoomScaleNormal="100" workbookViewId="0">
      <selection activeCell="W15" sqref="W15"/>
    </sheetView>
  </sheetViews>
  <sheetFormatPr defaultColWidth="9.140625" defaultRowHeight="14.45"/>
  <cols>
    <col min="1" max="1" width="9.140625" style="128" customWidth="1"/>
    <col min="2" max="2" width="20.7109375" style="128" customWidth="1"/>
    <col min="3" max="3" width="58.42578125" style="128" bestFit="1" customWidth="1"/>
    <col min="4" max="11" width="9.140625" style="128" customWidth="1"/>
    <col min="12" max="12" width="20" style="128" customWidth="1"/>
    <col min="13" max="13" width="87.42578125" style="128" bestFit="1" customWidth="1"/>
    <col min="14" max="16" width="9.140625" style="232" customWidth="1"/>
    <col min="17" max="49" width="9.140625" style="128" customWidth="1"/>
    <col min="50" max="16384" width="9.140625" style="128"/>
  </cols>
  <sheetData>
    <row r="1" spans="2:40">
      <c r="B1" s="905" t="s">
        <v>55</v>
      </c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</row>
    <row r="2" spans="2:40" ht="15" thickBot="1">
      <c r="N2" s="266"/>
      <c r="O2" s="266"/>
      <c r="P2" s="266"/>
    </row>
    <row r="3" spans="2:40" ht="15" thickBot="1">
      <c r="B3" s="915" t="s">
        <v>300</v>
      </c>
      <c r="C3" s="916"/>
      <c r="D3" s="720" t="s">
        <v>92</v>
      </c>
      <c r="E3" s="720" t="s">
        <v>93</v>
      </c>
      <c r="F3" s="720" t="s">
        <v>94</v>
      </c>
      <c r="G3" s="735" t="s">
        <v>95</v>
      </c>
      <c r="H3" s="736" t="s">
        <v>96</v>
      </c>
      <c r="I3" s="736" t="s">
        <v>97</v>
      </c>
      <c r="J3" s="737" t="s">
        <v>98</v>
      </c>
      <c r="L3" s="758"/>
      <c r="M3" s="765"/>
      <c r="N3" s="760" t="s">
        <v>92</v>
      </c>
      <c r="O3" s="760" t="s">
        <v>93</v>
      </c>
      <c r="P3" s="760" t="s">
        <v>94</v>
      </c>
      <c r="Q3" s="735" t="s">
        <v>95</v>
      </c>
      <c r="R3" s="735" t="s">
        <v>96</v>
      </c>
      <c r="S3" s="735" t="s">
        <v>97</v>
      </c>
      <c r="T3" s="737" t="s">
        <v>98</v>
      </c>
      <c r="U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</row>
    <row r="4" spans="2:40">
      <c r="B4" s="275"/>
      <c r="C4" s="744" t="s">
        <v>633</v>
      </c>
      <c r="D4" s="738">
        <v>0.56682337139019479</v>
      </c>
      <c r="E4" s="423">
        <v>0.55664702030124424</v>
      </c>
      <c r="F4" s="423">
        <v>0.50119047619047619</v>
      </c>
      <c r="G4" s="423">
        <v>0.55459057071960294</v>
      </c>
      <c r="H4" s="423">
        <v>0.57710760795065108</v>
      </c>
      <c r="I4" s="423">
        <v>0.59145527369826434</v>
      </c>
      <c r="J4" s="730">
        <v>0.54142692750287691</v>
      </c>
      <c r="L4" s="227"/>
      <c r="M4" s="752" t="s">
        <v>634</v>
      </c>
      <c r="N4" s="761">
        <v>7445</v>
      </c>
      <c r="O4" s="544">
        <v>7635</v>
      </c>
      <c r="P4" s="544">
        <v>8400</v>
      </c>
      <c r="Q4" s="544">
        <v>8060</v>
      </c>
      <c r="R4" s="544">
        <v>7295</v>
      </c>
      <c r="S4" s="544">
        <v>7490</v>
      </c>
      <c r="T4" s="753">
        <v>8690</v>
      </c>
      <c r="U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</row>
    <row r="5" spans="2:40">
      <c r="B5" s="913" t="s">
        <v>236</v>
      </c>
      <c r="C5" s="745" t="s">
        <v>237</v>
      </c>
      <c r="D5" s="739">
        <v>0.23545900490539592</v>
      </c>
      <c r="E5" s="413">
        <v>0.21294117647058824</v>
      </c>
      <c r="F5" s="413">
        <v>0.23545900490539592</v>
      </c>
      <c r="G5" s="413">
        <v>0.2348993288590604</v>
      </c>
      <c r="H5" s="413">
        <v>0.23545900490539592</v>
      </c>
      <c r="I5" s="413">
        <v>0.24492099322799096</v>
      </c>
      <c r="J5" s="729">
        <v>0.23698193411264612</v>
      </c>
      <c r="L5" s="275"/>
      <c r="M5" s="751" t="s">
        <v>635</v>
      </c>
      <c r="N5" s="762">
        <v>4220</v>
      </c>
      <c r="O5" s="548">
        <v>4250</v>
      </c>
      <c r="P5" s="548">
        <v>4210</v>
      </c>
      <c r="Q5" s="354">
        <v>4470</v>
      </c>
      <c r="R5" s="354">
        <v>4210</v>
      </c>
      <c r="S5" s="354">
        <v>4430</v>
      </c>
      <c r="T5" s="751">
        <v>4705</v>
      </c>
      <c r="U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</row>
    <row r="6" spans="2:40">
      <c r="B6" s="911"/>
      <c r="C6" s="746" t="s">
        <v>238</v>
      </c>
      <c r="D6" s="738">
        <v>0.19434711516000935</v>
      </c>
      <c r="E6" s="423">
        <v>0.2</v>
      </c>
      <c r="F6" s="423">
        <v>0.19434711516000935</v>
      </c>
      <c r="G6" s="423">
        <v>0.19351230425055929</v>
      </c>
      <c r="H6" s="423">
        <v>0.19434711516000935</v>
      </c>
      <c r="I6" s="423">
        <v>0.21218961625282168</v>
      </c>
      <c r="J6" s="730">
        <v>0.20510095642933049</v>
      </c>
      <c r="L6" s="696" t="s">
        <v>636</v>
      </c>
      <c r="M6" s="649"/>
      <c r="N6" s="761">
        <v>0</v>
      </c>
      <c r="O6" s="544">
        <v>0</v>
      </c>
      <c r="P6" s="544">
        <v>0</v>
      </c>
      <c r="Q6" s="347">
        <v>0</v>
      </c>
      <c r="R6" s="347">
        <v>0</v>
      </c>
      <c r="S6" s="347"/>
      <c r="T6" s="752"/>
      <c r="U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</row>
    <row r="7" spans="2:40">
      <c r="B7" s="911"/>
      <c r="C7" s="746" t="s">
        <v>239</v>
      </c>
      <c r="D7" s="738">
        <v>0.18920812894183603</v>
      </c>
      <c r="E7" s="423">
        <v>0.19529411764705881</v>
      </c>
      <c r="F7" s="423">
        <v>0.18920812894183603</v>
      </c>
      <c r="G7" s="423">
        <v>0.18568232662192394</v>
      </c>
      <c r="H7" s="423">
        <v>0.18920812894183603</v>
      </c>
      <c r="I7" s="423">
        <v>0.18058690744920994</v>
      </c>
      <c r="J7" s="730">
        <v>0.18809776833156217</v>
      </c>
      <c r="L7" s="913" t="s">
        <v>236</v>
      </c>
      <c r="M7" s="766" t="s">
        <v>237</v>
      </c>
      <c r="N7" s="763">
        <v>960</v>
      </c>
      <c r="O7" s="546">
        <v>905</v>
      </c>
      <c r="P7" s="546">
        <v>1160</v>
      </c>
      <c r="Q7" s="546">
        <v>1050</v>
      </c>
      <c r="R7" s="546">
        <v>1005</v>
      </c>
      <c r="S7" s="546">
        <v>1085</v>
      </c>
      <c r="T7" s="750">
        <v>1115</v>
      </c>
      <c r="U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</row>
    <row r="8" spans="2:40">
      <c r="B8" s="911"/>
      <c r="C8" s="746" t="s">
        <v>240</v>
      </c>
      <c r="D8" s="738">
        <v>0.1896753095071245</v>
      </c>
      <c r="E8" s="423">
        <v>0.18941176470588236</v>
      </c>
      <c r="F8" s="423">
        <v>0.1896753095071245</v>
      </c>
      <c r="G8" s="423">
        <v>0.18344519015659955</v>
      </c>
      <c r="H8" s="423">
        <v>0.1896753095071245</v>
      </c>
      <c r="I8" s="423">
        <v>0.17832957110609482</v>
      </c>
      <c r="J8" s="730">
        <v>0.19022316684378321</v>
      </c>
      <c r="L8" s="911"/>
      <c r="M8" s="767" t="s">
        <v>238</v>
      </c>
      <c r="N8" s="761">
        <v>910</v>
      </c>
      <c r="O8" s="544">
        <v>850</v>
      </c>
      <c r="P8" s="544">
        <v>875</v>
      </c>
      <c r="Q8" s="544">
        <v>865</v>
      </c>
      <c r="R8" s="544">
        <v>815</v>
      </c>
      <c r="S8" s="544">
        <v>940</v>
      </c>
      <c r="T8" s="753">
        <v>965</v>
      </c>
      <c r="U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</row>
    <row r="9" spans="2:40">
      <c r="B9" s="911"/>
      <c r="C9" s="746" t="s">
        <v>241</v>
      </c>
      <c r="D9" s="738">
        <v>0.19060967063770148</v>
      </c>
      <c r="E9" s="423">
        <v>0.20117647058823529</v>
      </c>
      <c r="F9" s="423">
        <v>0.19060967063770148</v>
      </c>
      <c r="G9" s="423">
        <v>0.20022371364653244</v>
      </c>
      <c r="H9" s="423">
        <v>0.19060967063770148</v>
      </c>
      <c r="I9" s="423">
        <v>0.18284424379232506</v>
      </c>
      <c r="J9" s="730">
        <v>0.17747077577045697</v>
      </c>
      <c r="L9" s="911"/>
      <c r="M9" s="767" t="s">
        <v>239</v>
      </c>
      <c r="N9" s="761">
        <v>780</v>
      </c>
      <c r="O9" s="544">
        <v>830</v>
      </c>
      <c r="P9" s="544">
        <v>820</v>
      </c>
      <c r="Q9" s="544">
        <v>830</v>
      </c>
      <c r="R9" s="544">
        <v>790</v>
      </c>
      <c r="S9" s="544">
        <v>800</v>
      </c>
      <c r="T9" s="753">
        <v>885</v>
      </c>
      <c r="U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</row>
    <row r="10" spans="2:40">
      <c r="B10" s="914"/>
      <c r="C10" s="747" t="s">
        <v>637</v>
      </c>
      <c r="D10" s="740"/>
      <c r="E10" s="472"/>
      <c r="F10" s="354"/>
      <c r="G10" s="472"/>
      <c r="H10" s="354"/>
      <c r="I10" s="472"/>
      <c r="J10" s="731"/>
      <c r="L10" s="911"/>
      <c r="M10" s="767" t="s">
        <v>240</v>
      </c>
      <c r="N10" s="761">
        <v>755</v>
      </c>
      <c r="O10" s="544">
        <v>805</v>
      </c>
      <c r="P10" s="544">
        <v>910</v>
      </c>
      <c r="Q10" s="544">
        <v>820</v>
      </c>
      <c r="R10" s="544">
        <v>795</v>
      </c>
      <c r="S10" s="544">
        <v>790</v>
      </c>
      <c r="T10" s="753">
        <v>895</v>
      </c>
      <c r="U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</row>
    <row r="11" spans="2:40">
      <c r="B11" s="913" t="s">
        <v>245</v>
      </c>
      <c r="C11" s="745" t="s">
        <v>246</v>
      </c>
      <c r="D11" s="738">
        <v>0.49264190609670638</v>
      </c>
      <c r="E11" s="423">
        <v>0.52352941176470591</v>
      </c>
      <c r="F11" s="423">
        <v>0.49264190609670638</v>
      </c>
      <c r="G11" s="423">
        <v>0.49217002237136465</v>
      </c>
      <c r="H11" s="423">
        <v>0.49264190609670638</v>
      </c>
      <c r="I11" s="423">
        <v>0.49097065462753953</v>
      </c>
      <c r="J11" s="730">
        <v>0.49734325185972372</v>
      </c>
      <c r="L11" s="911"/>
      <c r="M11" s="767" t="s">
        <v>241</v>
      </c>
      <c r="N11" s="761">
        <v>805</v>
      </c>
      <c r="O11" s="544">
        <v>855</v>
      </c>
      <c r="P11" s="544">
        <v>885</v>
      </c>
      <c r="Q11" s="544">
        <v>895</v>
      </c>
      <c r="R11" s="544">
        <v>805</v>
      </c>
      <c r="S11" s="544">
        <v>810</v>
      </c>
      <c r="T11" s="753">
        <v>835</v>
      </c>
      <c r="U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</row>
    <row r="12" spans="2:40">
      <c r="B12" s="911"/>
      <c r="C12" s="746" t="s">
        <v>247</v>
      </c>
      <c r="D12" s="738">
        <v>0.50689091333800518</v>
      </c>
      <c r="E12" s="423">
        <v>0.47647058823529409</v>
      </c>
      <c r="F12" s="423">
        <v>0.50689091333800518</v>
      </c>
      <c r="G12" s="423">
        <v>0.50671140939597314</v>
      </c>
      <c r="H12" s="423">
        <v>0.50689091333800518</v>
      </c>
      <c r="I12" s="423">
        <v>0.50902934537246047</v>
      </c>
      <c r="J12" s="730">
        <v>0.47927736450584485</v>
      </c>
      <c r="L12" s="914"/>
      <c r="M12" s="768" t="s">
        <v>242</v>
      </c>
      <c r="N12" s="762">
        <v>10</v>
      </c>
      <c r="O12" s="548">
        <v>5</v>
      </c>
      <c r="P12" s="548">
        <v>5</v>
      </c>
      <c r="Q12" s="548">
        <v>5</v>
      </c>
      <c r="R12" s="548">
        <v>5</v>
      </c>
      <c r="S12" s="548">
        <v>0</v>
      </c>
      <c r="T12" s="754">
        <v>0</v>
      </c>
      <c r="U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</row>
    <row r="13" spans="2:40">
      <c r="B13" s="911"/>
      <c r="C13" s="747" t="s">
        <v>293</v>
      </c>
      <c r="D13" s="741"/>
      <c r="E13" s="423"/>
      <c r="F13" s="347"/>
      <c r="G13" s="423"/>
      <c r="H13" s="347"/>
      <c r="I13" s="423"/>
      <c r="J13" s="730"/>
      <c r="L13" s="911" t="s">
        <v>245</v>
      </c>
      <c r="M13" s="767" t="s">
        <v>246</v>
      </c>
      <c r="N13" s="761">
        <v>2140</v>
      </c>
      <c r="O13" s="544">
        <v>2225</v>
      </c>
      <c r="P13" s="544">
        <v>2295</v>
      </c>
      <c r="Q13" s="544">
        <v>2200</v>
      </c>
      <c r="R13" s="544">
        <v>2080</v>
      </c>
      <c r="S13" s="544">
        <v>2175</v>
      </c>
      <c r="T13" s="753">
        <v>2340</v>
      </c>
      <c r="U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</row>
    <row r="14" spans="2:40">
      <c r="B14" s="913" t="s">
        <v>249</v>
      </c>
      <c r="C14" s="745" t="s">
        <v>214</v>
      </c>
      <c r="D14" s="739">
        <v>0.41111889745386593</v>
      </c>
      <c r="E14" s="413">
        <v>0.45882352941176469</v>
      </c>
      <c r="F14" s="413">
        <v>0.41111889745386593</v>
      </c>
      <c r="G14" s="413">
        <v>0.44295302013422821</v>
      </c>
      <c r="H14" s="413">
        <v>0.41111889745386593</v>
      </c>
      <c r="I14" s="413">
        <v>0.38713318284424381</v>
      </c>
      <c r="J14" s="729">
        <v>0.34750265674814029</v>
      </c>
      <c r="L14" s="911"/>
      <c r="M14" s="767" t="s">
        <v>247</v>
      </c>
      <c r="N14" s="761">
        <v>2080</v>
      </c>
      <c r="O14" s="544">
        <v>2025</v>
      </c>
      <c r="P14" s="544">
        <v>2355</v>
      </c>
      <c r="Q14" s="544">
        <v>2265</v>
      </c>
      <c r="R14" s="544">
        <v>2130</v>
      </c>
      <c r="S14" s="544">
        <v>2255</v>
      </c>
      <c r="T14" s="753">
        <v>2255</v>
      </c>
      <c r="U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</row>
    <row r="15" spans="2:40">
      <c r="B15" s="911"/>
      <c r="C15" s="744" t="s">
        <v>327</v>
      </c>
      <c r="D15" s="742">
        <v>0.58888110254613413</v>
      </c>
      <c r="E15" s="472">
        <v>0.54117647058823526</v>
      </c>
      <c r="F15" s="472">
        <v>0.58888110254613413</v>
      </c>
      <c r="G15" s="472">
        <v>0.55704697986577179</v>
      </c>
      <c r="H15" s="472">
        <v>0.58888110254613413</v>
      </c>
      <c r="I15" s="472">
        <v>0.61399548532731374</v>
      </c>
      <c r="J15" s="731">
        <v>0.65249734325185971</v>
      </c>
      <c r="L15" s="911"/>
      <c r="M15" s="767" t="s">
        <v>68</v>
      </c>
      <c r="N15" s="761">
        <v>0</v>
      </c>
      <c r="O15" s="544">
        <v>0</v>
      </c>
      <c r="P15" s="544">
        <v>0</v>
      </c>
      <c r="Q15" s="544">
        <v>5</v>
      </c>
      <c r="R15" s="544">
        <v>0</v>
      </c>
      <c r="S15" s="544">
        <v>0</v>
      </c>
      <c r="T15" s="753"/>
      <c r="U15" s="270"/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270"/>
    </row>
    <row r="16" spans="2:40">
      <c r="B16" s="913" t="s">
        <v>256</v>
      </c>
      <c r="C16" s="746" t="s">
        <v>328</v>
      </c>
      <c r="D16" s="738">
        <v>9.4786729857819912E-3</v>
      </c>
      <c r="E16" s="423">
        <v>1.2941176470588235E-2</v>
      </c>
      <c r="F16" s="423">
        <v>1.3064133016627079E-2</v>
      </c>
      <c r="G16" s="423">
        <v>1.3422818791946308E-2</v>
      </c>
      <c r="H16" s="423">
        <v>1.4251781472684086E-2</v>
      </c>
      <c r="I16" s="423">
        <v>1.3544018058690745E-2</v>
      </c>
      <c r="J16" s="730">
        <v>1.5940488841657812E-2</v>
      </c>
      <c r="L16" s="913" t="s">
        <v>249</v>
      </c>
      <c r="M16" s="766" t="s">
        <v>214</v>
      </c>
      <c r="N16" s="763">
        <v>1855</v>
      </c>
      <c r="O16" s="546">
        <v>1950</v>
      </c>
      <c r="P16" s="546">
        <v>2095</v>
      </c>
      <c r="Q16" s="546">
        <v>1980</v>
      </c>
      <c r="R16" s="546">
        <v>1725</v>
      </c>
      <c r="S16" s="546">
        <v>1715</v>
      </c>
      <c r="T16" s="750">
        <v>1635</v>
      </c>
      <c r="U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</row>
    <row r="17" spans="2:40">
      <c r="B17" s="911"/>
      <c r="C17" s="746" t="s">
        <v>329</v>
      </c>
      <c r="D17" s="738">
        <v>2.2511848341232227E-2</v>
      </c>
      <c r="E17" s="423">
        <v>3.1764705882352938E-2</v>
      </c>
      <c r="F17" s="423">
        <v>4.1567695961995249E-2</v>
      </c>
      <c r="G17" s="423">
        <v>4.5861297539149887E-2</v>
      </c>
      <c r="H17" s="423">
        <v>5.8194774346793349E-2</v>
      </c>
      <c r="I17" s="423">
        <v>6.5462753950338598E-2</v>
      </c>
      <c r="J17" s="730">
        <v>7.6514346439957498E-2</v>
      </c>
      <c r="L17" s="914"/>
      <c r="M17" s="768" t="s">
        <v>327</v>
      </c>
      <c r="N17" s="762">
        <v>2365</v>
      </c>
      <c r="O17" s="548">
        <v>2300</v>
      </c>
      <c r="P17" s="548">
        <v>2560</v>
      </c>
      <c r="Q17" s="548">
        <v>2490</v>
      </c>
      <c r="R17" s="548">
        <v>2485</v>
      </c>
      <c r="S17" s="548">
        <v>2720</v>
      </c>
      <c r="T17" s="754">
        <v>3070</v>
      </c>
      <c r="U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</row>
    <row r="18" spans="2:40">
      <c r="B18" s="911"/>
      <c r="C18" s="746" t="s">
        <v>330</v>
      </c>
      <c r="D18" s="738">
        <v>4.7393364928909956E-3</v>
      </c>
      <c r="E18" s="423">
        <v>7.058823529411765E-3</v>
      </c>
      <c r="F18" s="423">
        <v>1.0688836104513063E-2</v>
      </c>
      <c r="G18" s="423">
        <v>8.948545861297539E-3</v>
      </c>
      <c r="H18" s="423">
        <v>1.4251781472684086E-2</v>
      </c>
      <c r="I18" s="423">
        <v>1.0158013544018058E-2</v>
      </c>
      <c r="J18" s="730">
        <v>1.7003188097768331E-2</v>
      </c>
      <c r="L18" s="911" t="s">
        <v>256</v>
      </c>
      <c r="M18" s="767" t="s">
        <v>328</v>
      </c>
      <c r="N18" s="761">
        <v>40</v>
      </c>
      <c r="O18" s="544">
        <v>55</v>
      </c>
      <c r="P18" s="544">
        <v>55</v>
      </c>
      <c r="Q18" s="544">
        <v>60</v>
      </c>
      <c r="R18" s="544">
        <v>60</v>
      </c>
      <c r="S18" s="544">
        <v>60</v>
      </c>
      <c r="T18" s="753">
        <v>75</v>
      </c>
      <c r="U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</row>
    <row r="19" spans="2:40">
      <c r="B19" s="911"/>
      <c r="C19" s="746" t="s">
        <v>331</v>
      </c>
      <c r="D19" s="738">
        <v>5.9241706161137437E-3</v>
      </c>
      <c r="E19" s="423">
        <v>8.2352941176470594E-3</v>
      </c>
      <c r="F19" s="423">
        <v>1.1876484560570071E-2</v>
      </c>
      <c r="G19" s="423">
        <v>7.829977628635347E-3</v>
      </c>
      <c r="H19" s="423">
        <v>1.4251781472684086E-2</v>
      </c>
      <c r="I19" s="423">
        <v>1.8058690744920992E-2</v>
      </c>
      <c r="J19" s="730">
        <v>2.0191285866099893E-2</v>
      </c>
      <c r="L19" s="911"/>
      <c r="M19" s="767" t="s">
        <v>329</v>
      </c>
      <c r="N19" s="761">
        <v>95</v>
      </c>
      <c r="O19" s="544">
        <v>135</v>
      </c>
      <c r="P19" s="544">
        <v>175</v>
      </c>
      <c r="Q19" s="544">
        <v>205</v>
      </c>
      <c r="R19" s="544">
        <v>245</v>
      </c>
      <c r="S19" s="544">
        <v>290</v>
      </c>
      <c r="T19" s="753">
        <v>360</v>
      </c>
      <c r="U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</row>
    <row r="20" spans="2:40">
      <c r="B20" s="911"/>
      <c r="C20" s="746" t="s">
        <v>332</v>
      </c>
      <c r="D20" s="738">
        <v>5.6872037914691941E-2</v>
      </c>
      <c r="E20" s="423">
        <v>5.2941176470588235E-2</v>
      </c>
      <c r="F20" s="423">
        <v>6.2945368171021379E-2</v>
      </c>
      <c r="G20" s="423">
        <v>5.145413870246085E-2</v>
      </c>
      <c r="H20" s="423">
        <v>6.0570071258907364E-2</v>
      </c>
      <c r="I20" s="423">
        <v>6.0948081264108354E-2</v>
      </c>
      <c r="J20" s="730">
        <v>7.226354941551541E-2</v>
      </c>
      <c r="L20" s="911"/>
      <c r="M20" s="767" t="s">
        <v>330</v>
      </c>
      <c r="N20" s="761">
        <v>20</v>
      </c>
      <c r="O20" s="544">
        <v>30</v>
      </c>
      <c r="P20" s="544">
        <v>45</v>
      </c>
      <c r="Q20" s="544">
        <v>40</v>
      </c>
      <c r="R20" s="544">
        <v>60</v>
      </c>
      <c r="S20" s="544">
        <v>45</v>
      </c>
      <c r="T20" s="753">
        <v>80</v>
      </c>
      <c r="U20" s="270"/>
      <c r="V20" s="141"/>
      <c r="W20" s="141"/>
      <c r="X20" s="141"/>
      <c r="Y20" s="141"/>
      <c r="Z20" s="141"/>
      <c r="AA20" s="141"/>
      <c r="AB20" s="141"/>
      <c r="AC20" s="141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</row>
    <row r="21" spans="2:40">
      <c r="B21" s="911"/>
      <c r="C21" s="746" t="s">
        <v>333</v>
      </c>
      <c r="D21" s="738">
        <v>3.5545023696682463E-3</v>
      </c>
      <c r="E21" s="423">
        <v>4.7058823529411761E-3</v>
      </c>
      <c r="F21" s="423">
        <v>4.7505938242280287E-3</v>
      </c>
      <c r="G21" s="423">
        <v>3.3557046979865771E-3</v>
      </c>
      <c r="H21" s="423">
        <v>5.9382422802850355E-3</v>
      </c>
      <c r="I21" s="423">
        <v>9.0293453724604959E-3</v>
      </c>
      <c r="J21" s="730">
        <v>7.4388947927736451E-3</v>
      </c>
      <c r="L21" s="911"/>
      <c r="M21" s="767" t="s">
        <v>361</v>
      </c>
      <c r="N21" s="761">
        <v>25</v>
      </c>
      <c r="O21" s="544">
        <v>35</v>
      </c>
      <c r="P21" s="544">
        <v>50</v>
      </c>
      <c r="Q21" s="544">
        <v>35</v>
      </c>
      <c r="R21" s="544">
        <v>60</v>
      </c>
      <c r="S21" s="544">
        <v>80</v>
      </c>
      <c r="T21" s="753">
        <v>95</v>
      </c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</row>
    <row r="22" spans="2:40">
      <c r="B22" s="911"/>
      <c r="C22" s="746" t="s">
        <v>334</v>
      </c>
      <c r="D22" s="738">
        <v>1.1848341232227489E-3</v>
      </c>
      <c r="E22" s="423">
        <v>1.176470588235294E-3</v>
      </c>
      <c r="F22" s="423">
        <v>1.1876484560570072E-3</v>
      </c>
      <c r="G22" s="423">
        <v>0</v>
      </c>
      <c r="H22" s="423">
        <v>0</v>
      </c>
      <c r="I22" s="423">
        <v>0</v>
      </c>
      <c r="J22" s="730">
        <v>2.1253985122210413E-3</v>
      </c>
      <c r="L22" s="911"/>
      <c r="M22" s="767" t="s">
        <v>332</v>
      </c>
      <c r="N22" s="761">
        <v>240</v>
      </c>
      <c r="O22" s="544">
        <v>225</v>
      </c>
      <c r="P22" s="544">
        <v>265</v>
      </c>
      <c r="Q22" s="544">
        <v>230</v>
      </c>
      <c r="R22" s="544">
        <v>255</v>
      </c>
      <c r="S22" s="544">
        <v>270</v>
      </c>
      <c r="T22" s="753">
        <v>340</v>
      </c>
      <c r="U22" s="270"/>
      <c r="V22" s="93"/>
      <c r="W22" s="93"/>
      <c r="X22" s="93"/>
      <c r="Y22" s="93"/>
      <c r="Z22" s="93"/>
      <c r="AA22" s="93"/>
      <c r="AB22" s="93"/>
      <c r="AC22" s="93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</row>
    <row r="23" spans="2:40">
      <c r="B23" s="911"/>
      <c r="C23" s="746" t="s">
        <v>335</v>
      </c>
      <c r="D23" s="738">
        <v>2.3696682464454975E-2</v>
      </c>
      <c r="E23" s="423">
        <v>2.3529411764705882E-2</v>
      </c>
      <c r="F23" s="423">
        <v>2.1377672209026127E-2</v>
      </c>
      <c r="G23" s="423">
        <v>2.2371364653243849E-2</v>
      </c>
      <c r="H23" s="423">
        <v>1.7814726840855107E-2</v>
      </c>
      <c r="I23" s="423">
        <v>2.4830699774266364E-2</v>
      </c>
      <c r="J23" s="730">
        <v>2.1253985122210415E-2</v>
      </c>
      <c r="L23" s="911"/>
      <c r="M23" s="767" t="s">
        <v>333</v>
      </c>
      <c r="N23" s="761">
        <v>15</v>
      </c>
      <c r="O23" s="544">
        <v>20</v>
      </c>
      <c r="P23" s="544">
        <v>20</v>
      </c>
      <c r="Q23" s="544">
        <v>15</v>
      </c>
      <c r="R23" s="544">
        <v>25</v>
      </c>
      <c r="S23" s="544">
        <v>40</v>
      </c>
      <c r="T23" s="753">
        <v>35</v>
      </c>
      <c r="U23" s="270"/>
      <c r="V23" s="93"/>
      <c r="W23" s="93"/>
      <c r="X23" s="93"/>
      <c r="Y23" s="93"/>
      <c r="Z23" s="93"/>
      <c r="AA23" s="93"/>
      <c r="AB23" s="93"/>
      <c r="AC23" s="93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</row>
    <row r="24" spans="2:40">
      <c r="B24" s="911"/>
      <c r="C24" s="746" t="s">
        <v>336</v>
      </c>
      <c r="D24" s="738">
        <v>3.5545023696682463E-3</v>
      </c>
      <c r="E24" s="423">
        <v>1.176470588235294E-3</v>
      </c>
      <c r="F24" s="423">
        <v>3.5629453681710215E-3</v>
      </c>
      <c r="G24" s="423">
        <v>4.4742729306487695E-3</v>
      </c>
      <c r="H24" s="423">
        <v>2.3752969121140144E-3</v>
      </c>
      <c r="I24" s="423">
        <v>4.5146726862302479E-3</v>
      </c>
      <c r="J24" s="730">
        <v>7.4388947927736451E-3</v>
      </c>
      <c r="L24" s="911"/>
      <c r="M24" s="767" t="s">
        <v>334</v>
      </c>
      <c r="N24" s="761">
        <v>5</v>
      </c>
      <c r="O24" s="544">
        <v>5</v>
      </c>
      <c r="P24" s="544">
        <v>5</v>
      </c>
      <c r="Q24" s="544">
        <v>0</v>
      </c>
      <c r="R24" s="544">
        <v>0</v>
      </c>
      <c r="S24" s="544">
        <v>0</v>
      </c>
      <c r="T24" s="753">
        <v>10</v>
      </c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</row>
    <row r="25" spans="2:40">
      <c r="B25" s="911"/>
      <c r="C25" s="746" t="s">
        <v>363</v>
      </c>
      <c r="D25" s="738">
        <v>0</v>
      </c>
      <c r="E25" s="423">
        <v>0</v>
      </c>
      <c r="F25" s="423">
        <v>0</v>
      </c>
      <c r="G25" s="423">
        <v>0</v>
      </c>
      <c r="H25" s="423">
        <v>0</v>
      </c>
      <c r="I25" s="693">
        <v>0</v>
      </c>
      <c r="J25" s="732">
        <v>0</v>
      </c>
      <c r="L25" s="911"/>
      <c r="M25" s="767" t="s">
        <v>362</v>
      </c>
      <c r="N25" s="761">
        <v>100</v>
      </c>
      <c r="O25" s="544">
        <v>100</v>
      </c>
      <c r="P25" s="544">
        <v>90</v>
      </c>
      <c r="Q25" s="544">
        <v>100</v>
      </c>
      <c r="R25" s="544">
        <v>75</v>
      </c>
      <c r="S25" s="544">
        <v>110</v>
      </c>
      <c r="T25" s="753">
        <v>100</v>
      </c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</row>
    <row r="26" spans="2:40">
      <c r="B26" s="911"/>
      <c r="C26" s="746" t="s">
        <v>277</v>
      </c>
      <c r="D26" s="738">
        <v>0.13033175355450238</v>
      </c>
      <c r="E26" s="423">
        <v>0.14352941176470588</v>
      </c>
      <c r="F26" s="423">
        <v>0.17102137767220901</v>
      </c>
      <c r="G26" s="423">
        <v>0.15771812080536912</v>
      </c>
      <c r="H26" s="423">
        <v>0.18646080760095013</v>
      </c>
      <c r="I26" s="423">
        <v>0.20654627539503387</v>
      </c>
      <c r="J26" s="730">
        <v>0.24017003188097769</v>
      </c>
      <c r="L26" s="911"/>
      <c r="M26" s="767" t="s">
        <v>336</v>
      </c>
      <c r="N26" s="761">
        <v>15</v>
      </c>
      <c r="O26" s="544">
        <v>5</v>
      </c>
      <c r="P26" s="544">
        <v>15</v>
      </c>
      <c r="Q26" s="544">
        <v>20</v>
      </c>
      <c r="R26" s="544">
        <v>10</v>
      </c>
      <c r="S26" s="544">
        <v>20</v>
      </c>
      <c r="T26" s="753">
        <v>35</v>
      </c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</row>
    <row r="27" spans="2:40">
      <c r="B27" s="914"/>
      <c r="C27" s="746" t="s">
        <v>278</v>
      </c>
      <c r="D27" s="738">
        <v>0.86966824644549767</v>
      </c>
      <c r="E27" s="423">
        <v>0.85647058823529409</v>
      </c>
      <c r="F27" s="423">
        <v>0.93467933491686461</v>
      </c>
      <c r="G27" s="423">
        <v>0.84228187919463082</v>
      </c>
      <c r="H27" s="423">
        <v>0.81353919239904993</v>
      </c>
      <c r="I27" s="423">
        <v>0.7934537246049661</v>
      </c>
      <c r="J27" s="730">
        <v>0.75982996811902237</v>
      </c>
      <c r="L27" s="911"/>
      <c r="M27" s="767" t="s">
        <v>363</v>
      </c>
      <c r="N27" s="761">
        <v>0</v>
      </c>
      <c r="O27" s="544">
        <v>0</v>
      </c>
      <c r="P27" s="544">
        <v>0</v>
      </c>
      <c r="Q27" s="544">
        <v>0</v>
      </c>
      <c r="R27" s="347">
        <v>0</v>
      </c>
      <c r="S27" s="544">
        <v>0</v>
      </c>
      <c r="T27" s="753">
        <v>0</v>
      </c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</row>
    <row r="28" spans="2:40">
      <c r="B28" s="913" t="s">
        <v>279</v>
      </c>
      <c r="C28" s="745" t="s">
        <v>280</v>
      </c>
      <c r="D28" s="739">
        <v>0</v>
      </c>
      <c r="E28" s="413">
        <v>0</v>
      </c>
      <c r="F28" s="413">
        <v>0</v>
      </c>
      <c r="G28" s="413">
        <v>0</v>
      </c>
      <c r="H28" s="413">
        <v>5.4631828978622329E-2</v>
      </c>
      <c r="I28" s="413">
        <v>5.3047404063205419E-2</v>
      </c>
      <c r="J28" s="729">
        <v>5.526036131774708E-2</v>
      </c>
      <c r="L28" s="911"/>
      <c r="M28" s="767" t="s">
        <v>277</v>
      </c>
      <c r="N28" s="761">
        <v>550</v>
      </c>
      <c r="O28" s="544">
        <v>610</v>
      </c>
      <c r="P28" s="544">
        <v>720</v>
      </c>
      <c r="Q28" s="544">
        <v>705</v>
      </c>
      <c r="R28" s="544">
        <v>785</v>
      </c>
      <c r="S28" s="544">
        <v>915</v>
      </c>
      <c r="T28" s="753">
        <v>1130</v>
      </c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</row>
    <row r="29" spans="2:40">
      <c r="B29" s="911"/>
      <c r="C29" s="746" t="s">
        <v>281</v>
      </c>
      <c r="D29" s="738">
        <v>1.5402843601895734E-2</v>
      </c>
      <c r="E29" s="423">
        <v>1.8823529411764704E-2</v>
      </c>
      <c r="F29" s="423">
        <v>2.1377672209026127E-2</v>
      </c>
      <c r="G29" s="423">
        <v>2.1252796420581657E-2</v>
      </c>
      <c r="H29" s="423">
        <v>2.3752969121140142E-2</v>
      </c>
      <c r="I29" s="423">
        <v>2.4830699774266364E-2</v>
      </c>
      <c r="J29" s="730">
        <v>1.8065887353878853E-2</v>
      </c>
      <c r="L29" s="911"/>
      <c r="M29" s="767" t="s">
        <v>278</v>
      </c>
      <c r="N29" s="761">
        <v>3670</v>
      </c>
      <c r="O29" s="544">
        <v>3640</v>
      </c>
      <c r="P29" s="544">
        <v>3935</v>
      </c>
      <c r="Q29" s="544">
        <v>3765</v>
      </c>
      <c r="R29" s="544">
        <v>3425</v>
      </c>
      <c r="S29" s="544">
        <v>3515</v>
      </c>
      <c r="T29" s="753">
        <v>3575</v>
      </c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</row>
    <row r="30" spans="2:40">
      <c r="B30" s="911"/>
      <c r="C30" s="746" t="s">
        <v>282</v>
      </c>
      <c r="D30" s="738">
        <v>9.4786729857819912E-3</v>
      </c>
      <c r="E30" s="423">
        <v>1.2941176470588235E-2</v>
      </c>
      <c r="F30" s="423">
        <v>1.3064133016627079E-2</v>
      </c>
      <c r="G30" s="423">
        <v>1.3422818791946308E-2</v>
      </c>
      <c r="H30" s="423">
        <v>1.4251781472684086E-2</v>
      </c>
      <c r="I30" s="423">
        <v>1.2415349887133182E-2</v>
      </c>
      <c r="J30" s="730">
        <v>1.7003188097768331E-2</v>
      </c>
      <c r="L30" s="913" t="s">
        <v>279</v>
      </c>
      <c r="M30" s="766" t="s">
        <v>280</v>
      </c>
      <c r="N30" s="763">
        <v>0</v>
      </c>
      <c r="O30" s="546">
        <v>0</v>
      </c>
      <c r="P30" s="546">
        <v>0</v>
      </c>
      <c r="Q30" s="546">
        <v>0</v>
      </c>
      <c r="R30" s="546">
        <v>230</v>
      </c>
      <c r="S30" s="546">
        <v>235</v>
      </c>
      <c r="T30" s="750">
        <v>260</v>
      </c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</row>
    <row r="31" spans="2:40">
      <c r="B31" s="911"/>
      <c r="C31" s="746" t="s">
        <v>283</v>
      </c>
      <c r="D31" s="738">
        <v>2.3696682464454978E-3</v>
      </c>
      <c r="E31" s="423">
        <v>3.5294117647058825E-3</v>
      </c>
      <c r="F31" s="423">
        <v>3.5629453681710215E-3</v>
      </c>
      <c r="G31" s="423">
        <v>3.3557046979865771E-3</v>
      </c>
      <c r="H31" s="423">
        <v>3.5629453681710215E-3</v>
      </c>
      <c r="I31" s="423">
        <v>3.3860045146726862E-3</v>
      </c>
      <c r="J31" s="730">
        <v>4.2507970244420826E-3</v>
      </c>
      <c r="L31" s="911"/>
      <c r="M31" s="767" t="s">
        <v>281</v>
      </c>
      <c r="N31" s="761">
        <v>65</v>
      </c>
      <c r="O31" s="544">
        <v>80</v>
      </c>
      <c r="P31" s="544">
        <v>90</v>
      </c>
      <c r="Q31" s="544">
        <v>95</v>
      </c>
      <c r="R31" s="544">
        <v>100</v>
      </c>
      <c r="S31" s="544">
        <v>110</v>
      </c>
      <c r="T31" s="753">
        <v>85</v>
      </c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</row>
    <row r="32" spans="2:40">
      <c r="B32" s="911"/>
      <c r="C32" s="746" t="s">
        <v>284</v>
      </c>
      <c r="D32" s="738">
        <v>0.91824644549763035</v>
      </c>
      <c r="E32" s="423">
        <v>0.90705882352941181</v>
      </c>
      <c r="F32" s="423">
        <v>1.002375296912114</v>
      </c>
      <c r="G32" s="423">
        <v>0.90044742729306493</v>
      </c>
      <c r="H32" s="423">
        <v>0.89786223277909738</v>
      </c>
      <c r="I32" s="423">
        <v>0.89729119638826182</v>
      </c>
      <c r="J32" s="730">
        <v>0.89373007438894791</v>
      </c>
      <c r="L32" s="911"/>
      <c r="M32" s="767" t="s">
        <v>282</v>
      </c>
      <c r="N32" s="761">
        <v>40</v>
      </c>
      <c r="O32" s="544">
        <v>55</v>
      </c>
      <c r="P32" s="544">
        <v>55</v>
      </c>
      <c r="Q32" s="544">
        <v>60</v>
      </c>
      <c r="R32" s="544">
        <v>60</v>
      </c>
      <c r="S32" s="544">
        <v>55</v>
      </c>
      <c r="T32" s="753">
        <v>80</v>
      </c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</row>
    <row r="33" spans="2:40">
      <c r="B33" s="911"/>
      <c r="C33" s="746" t="s">
        <v>337</v>
      </c>
      <c r="D33" s="738">
        <v>0</v>
      </c>
      <c r="E33" s="423">
        <v>0</v>
      </c>
      <c r="F33" s="423">
        <v>0</v>
      </c>
      <c r="G33" s="423">
        <v>0</v>
      </c>
      <c r="H33" s="423">
        <v>9.3824228028503556E-2</v>
      </c>
      <c r="I33" s="423">
        <v>9.8194130925507897E-2</v>
      </c>
      <c r="J33" s="730">
        <v>9.9893730074388953E-2</v>
      </c>
      <c r="L33" s="911"/>
      <c r="M33" s="767" t="s">
        <v>283</v>
      </c>
      <c r="N33" s="761">
        <v>10</v>
      </c>
      <c r="O33" s="544">
        <v>15</v>
      </c>
      <c r="P33" s="544">
        <v>15</v>
      </c>
      <c r="Q33" s="544">
        <v>15</v>
      </c>
      <c r="R33" s="544">
        <v>15</v>
      </c>
      <c r="S33" s="544">
        <v>15</v>
      </c>
      <c r="T33" s="753">
        <v>20</v>
      </c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</row>
    <row r="34" spans="2:40">
      <c r="B34" s="914"/>
      <c r="C34" s="747" t="s">
        <v>287</v>
      </c>
      <c r="D34" s="742"/>
      <c r="E34" s="472"/>
      <c r="F34" s="472"/>
      <c r="G34" s="472"/>
      <c r="H34" s="472"/>
      <c r="I34" s="472"/>
      <c r="J34" s="731"/>
      <c r="L34" s="911"/>
      <c r="M34" s="767" t="s">
        <v>284</v>
      </c>
      <c r="N34" s="761">
        <v>3875</v>
      </c>
      <c r="O34" s="544">
        <v>3855</v>
      </c>
      <c r="P34" s="544">
        <v>4220</v>
      </c>
      <c r="Q34" s="544">
        <v>4025</v>
      </c>
      <c r="R34" s="544">
        <v>3780</v>
      </c>
      <c r="S34" s="544">
        <v>3975</v>
      </c>
      <c r="T34" s="753">
        <v>4205</v>
      </c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</row>
    <row r="35" spans="2:40">
      <c r="B35" s="913" t="s">
        <v>314</v>
      </c>
      <c r="C35" s="748" t="s">
        <v>290</v>
      </c>
      <c r="D35" s="738">
        <v>0</v>
      </c>
      <c r="E35" s="423">
        <v>0</v>
      </c>
      <c r="F35" s="423">
        <v>0</v>
      </c>
      <c r="G35" s="423">
        <v>0</v>
      </c>
      <c r="H35" s="423">
        <v>2.4940617577197149E-2</v>
      </c>
      <c r="I35" s="423">
        <v>1.9187358916478554E-2</v>
      </c>
      <c r="J35" s="730">
        <v>2.1253985122210415E-2</v>
      </c>
      <c r="L35" s="911"/>
      <c r="M35" s="767" t="s">
        <v>337</v>
      </c>
      <c r="N35" s="761">
        <v>0</v>
      </c>
      <c r="O35" s="544">
        <v>0</v>
      </c>
      <c r="P35" s="544">
        <v>0</v>
      </c>
      <c r="Q35" s="544">
        <v>0</v>
      </c>
      <c r="R35" s="544">
        <v>395</v>
      </c>
      <c r="S35" s="544">
        <v>435</v>
      </c>
      <c r="T35" s="753">
        <v>470</v>
      </c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</row>
    <row r="36" spans="2:40" ht="15" thickBot="1">
      <c r="B36" s="912"/>
      <c r="C36" s="749" t="s">
        <v>291</v>
      </c>
      <c r="D36" s="743">
        <v>0</v>
      </c>
      <c r="E36" s="733">
        <v>0</v>
      </c>
      <c r="F36" s="733">
        <v>0</v>
      </c>
      <c r="G36" s="733">
        <v>0</v>
      </c>
      <c r="H36" s="733">
        <v>0.97624703087885989</v>
      </c>
      <c r="I36" s="733">
        <v>0.9808126410835214</v>
      </c>
      <c r="J36" s="734">
        <v>0.97874601487778956</v>
      </c>
      <c r="L36" s="914"/>
      <c r="M36" s="769" t="s">
        <v>287</v>
      </c>
      <c r="N36" s="762"/>
      <c r="O36" s="548"/>
      <c r="P36" s="548"/>
      <c r="Q36" s="354"/>
      <c r="R36" s="354"/>
      <c r="S36" s="354"/>
      <c r="T36" s="751"/>
      <c r="U36" s="93"/>
      <c r="V36" s="270"/>
      <c r="W36" s="270"/>
      <c r="X36" s="270"/>
      <c r="Y36" s="270"/>
      <c r="Z36" s="270"/>
      <c r="AA36" s="270"/>
      <c r="AB36" s="270"/>
      <c r="AC36" s="270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</row>
    <row r="37" spans="2:40">
      <c r="L37" s="911" t="s">
        <v>289</v>
      </c>
      <c r="M37" s="767" t="s">
        <v>290</v>
      </c>
      <c r="N37" s="761">
        <v>0</v>
      </c>
      <c r="O37" s="544">
        <v>0</v>
      </c>
      <c r="P37" s="544">
        <v>0</v>
      </c>
      <c r="Q37" s="544">
        <v>0</v>
      </c>
      <c r="R37" s="544">
        <v>105</v>
      </c>
      <c r="S37" s="544">
        <v>85</v>
      </c>
      <c r="T37" s="753">
        <v>100</v>
      </c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</row>
    <row r="38" spans="2:40" ht="15" thickBot="1">
      <c r="L38" s="912"/>
      <c r="M38" s="770" t="s">
        <v>291</v>
      </c>
      <c r="N38" s="764">
        <v>0</v>
      </c>
      <c r="O38" s="756">
        <v>0</v>
      </c>
      <c r="P38" s="756">
        <v>0</v>
      </c>
      <c r="Q38" s="756">
        <v>0</v>
      </c>
      <c r="R38" s="756">
        <v>4110</v>
      </c>
      <c r="S38" s="756">
        <v>4345</v>
      </c>
      <c r="T38" s="757">
        <v>4605</v>
      </c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</row>
    <row r="39" spans="2:40">
      <c r="C39" s="138"/>
      <c r="D39" s="138"/>
      <c r="E39" s="138"/>
      <c r="V39" s="270"/>
      <c r="W39" s="270"/>
      <c r="X39" s="270"/>
      <c r="Y39" s="270"/>
      <c r="Z39" s="270"/>
      <c r="AA39" s="270"/>
      <c r="AB39" s="270"/>
      <c r="AC39" s="270"/>
    </row>
    <row r="40" spans="2:40">
      <c r="C40" s="138"/>
      <c r="D40" s="138"/>
      <c r="E40" s="206" t="s">
        <v>83</v>
      </c>
      <c r="V40" s="270"/>
      <c r="W40" s="270"/>
      <c r="X40" s="270"/>
      <c r="Y40" s="270"/>
      <c r="Z40" s="270"/>
      <c r="AA40" s="270"/>
      <c r="AB40" s="270"/>
      <c r="AC40" s="270"/>
    </row>
    <row r="41" spans="2:40">
      <c r="C41" s="138"/>
      <c r="D41" s="138"/>
      <c r="E41" s="169" t="s">
        <v>84</v>
      </c>
      <c r="V41" s="270"/>
      <c r="W41" s="270"/>
      <c r="X41" s="270"/>
      <c r="Y41" s="270"/>
      <c r="Z41" s="270"/>
      <c r="AA41" s="270"/>
      <c r="AB41" s="270"/>
      <c r="AC41" s="270"/>
    </row>
    <row r="42" spans="2:40">
      <c r="C42" s="138"/>
      <c r="D42" s="138"/>
      <c r="E42" s="169" t="s">
        <v>85</v>
      </c>
      <c r="V42" s="270"/>
      <c r="W42" s="270"/>
      <c r="X42" s="270"/>
      <c r="Y42" s="270"/>
      <c r="Z42" s="270"/>
      <c r="AA42" s="270"/>
      <c r="AB42" s="270"/>
      <c r="AC42" s="270"/>
    </row>
    <row r="43" spans="2:40">
      <c r="C43" s="138"/>
      <c r="D43" s="138"/>
      <c r="E43" s="169" t="s">
        <v>86</v>
      </c>
      <c r="V43" s="270"/>
    </row>
    <row r="44" spans="2:40">
      <c r="C44" s="138"/>
      <c r="D44" s="138"/>
      <c r="E44" s="138"/>
      <c r="N44" s="266"/>
      <c r="O44" s="266"/>
      <c r="P44" s="266"/>
      <c r="V44" s="270"/>
      <c r="W44" s="270"/>
      <c r="X44" s="270"/>
      <c r="Y44" s="270"/>
      <c r="Z44" s="270"/>
      <c r="AA44" s="270"/>
      <c r="AB44" s="270"/>
      <c r="AC44" s="270"/>
    </row>
    <row r="45" spans="2:40" ht="14.45" customHeight="1">
      <c r="C45" s="138"/>
      <c r="D45" s="138"/>
      <c r="E45" s="138"/>
      <c r="N45" s="266"/>
      <c r="O45" s="266"/>
      <c r="P45" s="266"/>
      <c r="V45" s="270"/>
      <c r="W45" s="270"/>
      <c r="X45" s="270"/>
      <c r="Y45" s="270"/>
      <c r="Z45" s="270"/>
      <c r="AA45" s="270"/>
      <c r="AB45" s="270"/>
      <c r="AC45" s="270"/>
    </row>
    <row r="46" spans="2:40" ht="14.45" customHeight="1">
      <c r="N46" s="266"/>
      <c r="O46" s="266"/>
      <c r="P46" s="266"/>
      <c r="V46" s="270"/>
      <c r="W46" s="270"/>
      <c r="X46" s="270"/>
      <c r="Y46" s="270"/>
      <c r="Z46" s="270"/>
      <c r="AA46" s="270"/>
      <c r="AB46" s="270"/>
      <c r="AC46" s="270"/>
    </row>
    <row r="47" spans="2:40" ht="14.45" customHeight="1">
      <c r="N47" s="266"/>
      <c r="O47" s="266"/>
      <c r="P47" s="266"/>
      <c r="V47" s="270"/>
      <c r="W47" s="270"/>
      <c r="X47" s="270"/>
      <c r="Y47" s="270"/>
      <c r="Z47" s="270"/>
      <c r="AA47" s="270"/>
      <c r="AB47" s="270"/>
      <c r="AC47" s="270"/>
    </row>
    <row r="48" spans="2:40" ht="14.45" customHeight="1">
      <c r="N48" s="266"/>
      <c r="O48" s="266"/>
      <c r="P48" s="266"/>
      <c r="V48" s="270"/>
      <c r="W48" s="270"/>
      <c r="X48" s="270"/>
      <c r="Y48" s="270"/>
      <c r="Z48" s="270"/>
      <c r="AA48" s="270"/>
      <c r="AB48" s="270"/>
      <c r="AC48" s="270"/>
    </row>
    <row r="49" spans="14:29" ht="14.45" customHeight="1">
      <c r="N49" s="266"/>
      <c r="O49" s="266"/>
      <c r="P49" s="266"/>
      <c r="V49" s="270"/>
      <c r="W49" s="270"/>
      <c r="X49" s="270"/>
      <c r="Y49" s="270"/>
      <c r="Z49" s="270"/>
      <c r="AA49" s="270"/>
      <c r="AB49" s="270"/>
      <c r="AC49" s="270"/>
    </row>
    <row r="50" spans="14:29" ht="14.45" customHeight="1">
      <c r="N50" s="266"/>
      <c r="O50" s="266"/>
      <c r="P50" s="266"/>
      <c r="V50" s="270"/>
      <c r="W50" s="270"/>
      <c r="X50" s="270"/>
      <c r="Y50" s="270"/>
      <c r="Z50" s="270"/>
      <c r="AA50" s="270"/>
      <c r="AB50" s="270"/>
      <c r="AC50" s="270"/>
    </row>
    <row r="51" spans="14:29" ht="14.45" customHeight="1">
      <c r="N51" s="266"/>
      <c r="O51" s="266"/>
      <c r="P51" s="266"/>
      <c r="V51" s="270"/>
      <c r="W51" s="270"/>
      <c r="X51" s="270"/>
      <c r="Y51" s="270"/>
      <c r="Z51" s="270"/>
      <c r="AA51" s="270"/>
      <c r="AB51" s="270"/>
      <c r="AC51" s="270"/>
    </row>
    <row r="52" spans="14:29" ht="14.45" customHeight="1">
      <c r="N52" s="266"/>
      <c r="O52" s="266"/>
      <c r="P52" s="266"/>
      <c r="V52" s="270"/>
    </row>
    <row r="53" spans="14:29" ht="14.45" customHeight="1">
      <c r="N53" s="266"/>
      <c r="O53" s="266"/>
      <c r="P53" s="266"/>
      <c r="V53" s="93"/>
      <c r="W53" s="270"/>
      <c r="X53" s="270"/>
      <c r="Y53" s="270"/>
      <c r="Z53" s="270"/>
      <c r="AA53" s="270"/>
      <c r="AB53" s="270"/>
      <c r="AC53" s="270"/>
    </row>
    <row r="54" spans="14:29" ht="14.45" customHeight="1">
      <c r="N54" s="266"/>
      <c r="O54" s="266"/>
      <c r="P54" s="266"/>
      <c r="V54" s="270"/>
      <c r="W54" s="270"/>
      <c r="X54" s="270"/>
      <c r="Y54" s="270"/>
      <c r="Z54" s="270"/>
      <c r="AA54" s="270"/>
      <c r="AB54" s="270"/>
      <c r="AC54" s="270"/>
    </row>
    <row r="55" spans="14:29" ht="14.45" customHeight="1">
      <c r="N55" s="266"/>
      <c r="O55" s="266"/>
      <c r="P55" s="266"/>
      <c r="V55" s="270"/>
      <c r="W55" s="270"/>
      <c r="X55" s="270"/>
      <c r="Y55" s="270"/>
      <c r="Z55" s="270"/>
      <c r="AA55" s="270"/>
      <c r="AB55" s="270"/>
      <c r="AC55" s="270"/>
    </row>
    <row r="56" spans="14:29" ht="14.45" customHeight="1">
      <c r="N56" s="266"/>
      <c r="O56" s="266"/>
      <c r="P56" s="266"/>
    </row>
    <row r="57" spans="14:29" ht="14.45" customHeight="1">
      <c r="N57" s="266"/>
      <c r="O57" s="266"/>
      <c r="P57" s="266"/>
    </row>
    <row r="58" spans="14:29" ht="14.45" customHeight="1">
      <c r="N58" s="266"/>
      <c r="O58" s="266"/>
      <c r="P58" s="266"/>
    </row>
    <row r="59" spans="14:29" ht="14.45" customHeight="1">
      <c r="N59" s="266"/>
      <c r="O59" s="266"/>
      <c r="P59" s="266"/>
    </row>
    <row r="60" spans="14:29" ht="14.45" customHeight="1">
      <c r="N60" s="266"/>
      <c r="O60" s="266"/>
      <c r="P60" s="266"/>
    </row>
    <row r="61" spans="14:29" ht="14.45" customHeight="1">
      <c r="N61" s="266"/>
      <c r="O61" s="266"/>
      <c r="P61" s="266"/>
    </row>
    <row r="62" spans="14:29" ht="14.45" customHeight="1">
      <c r="N62" s="266"/>
      <c r="O62" s="266"/>
      <c r="P62" s="266"/>
    </row>
    <row r="63" spans="14:29" ht="14.45" customHeight="1">
      <c r="N63" s="266"/>
      <c r="O63" s="266"/>
      <c r="P63" s="266"/>
    </row>
    <row r="64" spans="14:29" ht="14.45" customHeight="1">
      <c r="N64" s="266"/>
      <c r="O64" s="266"/>
      <c r="P64" s="266"/>
    </row>
    <row r="65" spans="14:16" ht="14.45" customHeight="1">
      <c r="N65" s="266"/>
      <c r="O65" s="266"/>
      <c r="P65" s="266"/>
    </row>
    <row r="66" spans="14:16" ht="14.45" customHeight="1">
      <c r="N66" s="266"/>
      <c r="O66" s="266"/>
      <c r="P66" s="266"/>
    </row>
    <row r="67" spans="14:16" ht="14.45" customHeight="1">
      <c r="N67" s="266"/>
      <c r="O67" s="266"/>
      <c r="P67" s="266"/>
    </row>
    <row r="68" spans="14:16" ht="14.45" customHeight="1">
      <c r="N68" s="266"/>
      <c r="O68" s="266"/>
      <c r="P68" s="266"/>
    </row>
    <row r="69" spans="14:16" ht="14.45" customHeight="1">
      <c r="N69" s="266"/>
      <c r="O69" s="266"/>
      <c r="P69" s="266"/>
    </row>
    <row r="70" spans="14:16" ht="14.45" customHeight="1">
      <c r="N70" s="266"/>
      <c r="O70" s="266"/>
      <c r="P70" s="266"/>
    </row>
    <row r="71" spans="14:16" ht="14.45" customHeight="1">
      <c r="N71" s="266"/>
      <c r="O71" s="266"/>
      <c r="P71" s="266"/>
    </row>
    <row r="72" spans="14:16" ht="14.45" customHeight="1">
      <c r="N72" s="266"/>
      <c r="O72" s="266"/>
      <c r="P72" s="266"/>
    </row>
    <row r="73" spans="14:16" ht="14.45" customHeight="1">
      <c r="N73" s="266"/>
      <c r="O73" s="266"/>
      <c r="P73" s="266"/>
    </row>
    <row r="74" spans="14:16" ht="14.45" customHeight="1">
      <c r="N74" s="266"/>
      <c r="O74" s="266"/>
      <c r="P74" s="266"/>
    </row>
    <row r="75" spans="14:16" ht="14.45" customHeight="1">
      <c r="N75" s="266"/>
      <c r="O75" s="266"/>
      <c r="P75" s="266"/>
    </row>
    <row r="76" spans="14:16" ht="14.45" customHeight="1">
      <c r="N76" s="266"/>
      <c r="O76" s="266"/>
      <c r="P76" s="266"/>
    </row>
    <row r="77" spans="14:16" ht="14.45" customHeight="1">
      <c r="N77" s="266"/>
      <c r="O77" s="266"/>
      <c r="P77" s="266"/>
    </row>
    <row r="78" spans="14:16" ht="14.45" customHeight="1">
      <c r="N78" s="266"/>
      <c r="O78" s="266"/>
      <c r="P78" s="266"/>
    </row>
    <row r="79" spans="14:16" ht="14.45" customHeight="1">
      <c r="N79" s="266"/>
      <c r="O79" s="266"/>
      <c r="P79" s="266"/>
    </row>
    <row r="80" spans="14:16" ht="14.45" customHeight="1">
      <c r="N80" s="266"/>
      <c r="O80" s="266"/>
      <c r="P80" s="266"/>
    </row>
    <row r="81" spans="14:16" ht="14.45" customHeight="1">
      <c r="N81" s="266"/>
      <c r="O81" s="266"/>
      <c r="P81" s="266"/>
    </row>
    <row r="82" spans="14:16" ht="14.45" customHeight="1">
      <c r="N82" s="266"/>
      <c r="O82" s="266"/>
      <c r="P82" s="266"/>
    </row>
    <row r="83" spans="14:16" ht="14.45" customHeight="1">
      <c r="N83" s="266"/>
      <c r="O83" s="266"/>
      <c r="P83" s="266"/>
    </row>
    <row r="84" spans="14:16" ht="14.45" customHeight="1">
      <c r="N84" s="266"/>
      <c r="O84" s="266"/>
      <c r="P84" s="266"/>
    </row>
    <row r="85" spans="14:16" ht="14.45" customHeight="1">
      <c r="N85" s="266"/>
      <c r="O85" s="266"/>
      <c r="P85" s="266"/>
    </row>
    <row r="86" spans="14:16" ht="14.45" customHeight="1">
      <c r="N86" s="266"/>
      <c r="O86" s="266"/>
      <c r="P86" s="266"/>
    </row>
    <row r="87" spans="14:16" ht="14.45" customHeight="1">
      <c r="N87" s="266"/>
      <c r="O87" s="266"/>
      <c r="P87" s="266"/>
    </row>
    <row r="88" spans="14:16" ht="14.45" customHeight="1">
      <c r="N88" s="266"/>
      <c r="O88" s="266"/>
      <c r="P88" s="266"/>
    </row>
    <row r="89" spans="14:16" ht="14.45" customHeight="1">
      <c r="N89" s="266"/>
      <c r="O89" s="266"/>
      <c r="P89" s="266"/>
    </row>
    <row r="90" spans="14:16" ht="14.45" customHeight="1">
      <c r="N90" s="266"/>
      <c r="O90" s="266"/>
      <c r="P90" s="266"/>
    </row>
    <row r="91" spans="14:16" ht="14.45" customHeight="1">
      <c r="N91" s="266"/>
      <c r="O91" s="266"/>
      <c r="P91" s="266"/>
    </row>
    <row r="92" spans="14:16" ht="14.45" customHeight="1">
      <c r="N92" s="266"/>
      <c r="O92" s="266"/>
      <c r="P92" s="266"/>
    </row>
    <row r="93" spans="14:16" ht="14.45" customHeight="1">
      <c r="N93" s="266"/>
      <c r="O93" s="266"/>
      <c r="P93" s="266"/>
    </row>
    <row r="94" spans="14:16" ht="14.45" customHeight="1">
      <c r="N94" s="266"/>
      <c r="O94" s="266"/>
      <c r="P94" s="266"/>
    </row>
    <row r="95" spans="14:16" ht="14.45" customHeight="1">
      <c r="N95" s="266"/>
      <c r="O95" s="266"/>
      <c r="P95" s="266"/>
    </row>
    <row r="96" spans="14:16" ht="14.45" customHeight="1">
      <c r="N96" s="266"/>
      <c r="O96" s="266"/>
      <c r="P96" s="266"/>
    </row>
    <row r="97" spans="14:16" ht="14.45" customHeight="1">
      <c r="N97" s="266"/>
      <c r="O97" s="266"/>
      <c r="P97" s="266"/>
    </row>
    <row r="98" spans="14:16" ht="14.45" customHeight="1">
      <c r="N98" s="266"/>
      <c r="O98" s="266"/>
      <c r="P98" s="266"/>
    </row>
    <row r="99" spans="14:16" ht="14.45" customHeight="1">
      <c r="N99" s="266"/>
      <c r="O99" s="266"/>
      <c r="P99" s="266"/>
    </row>
    <row r="100" spans="14:16">
      <c r="N100" s="266"/>
      <c r="O100" s="266"/>
      <c r="P100" s="266"/>
    </row>
    <row r="101" spans="14:16">
      <c r="N101" s="266"/>
      <c r="O101" s="266"/>
      <c r="P101" s="266"/>
    </row>
    <row r="102" spans="14:16">
      <c r="N102" s="266"/>
      <c r="O102" s="266"/>
      <c r="P102" s="266"/>
    </row>
    <row r="103" spans="14:16">
      <c r="N103" s="266"/>
      <c r="O103" s="266"/>
      <c r="P103" s="266"/>
    </row>
    <row r="104" spans="14:16">
      <c r="N104" s="266"/>
      <c r="O104" s="266"/>
      <c r="P104" s="266"/>
    </row>
    <row r="105" spans="14:16">
      <c r="N105" s="266"/>
      <c r="O105" s="266"/>
      <c r="P105" s="266"/>
    </row>
    <row r="106" spans="14:16">
      <c r="N106" s="266"/>
      <c r="O106" s="266"/>
      <c r="P106" s="266"/>
    </row>
    <row r="107" spans="14:16">
      <c r="N107" s="266"/>
      <c r="O107" s="266"/>
      <c r="P107" s="266"/>
    </row>
    <row r="108" spans="14:16">
      <c r="N108" s="266"/>
      <c r="O108" s="266"/>
      <c r="P108" s="266"/>
    </row>
    <row r="109" spans="14:16">
      <c r="N109" s="266"/>
      <c r="O109" s="266"/>
      <c r="P109" s="266"/>
    </row>
    <row r="110" spans="14:16">
      <c r="N110" s="266"/>
      <c r="O110" s="266"/>
      <c r="P110" s="266"/>
    </row>
    <row r="111" spans="14:16">
      <c r="N111" s="266"/>
      <c r="O111" s="266"/>
      <c r="P111" s="266"/>
    </row>
    <row r="112" spans="14:16">
      <c r="N112" s="266"/>
      <c r="O112" s="266"/>
      <c r="P112" s="266"/>
    </row>
  </sheetData>
  <sheetProtection algorithmName="SHA-512" hashValue="ma/LVekKU+mw07bo82OMp4Kvm/rqGqZz1dXBI9XwTJ6YYp22nRrNnVMZVE80d9sh2rqZ1S1nJZ7sFPFfyFCMJg==" saltValue="XsH+LxEmfW1cam7VTaYODw==" spinCount="100000" sheet="1" objects="1" scenarios="1"/>
  <mergeCells count="14">
    <mergeCell ref="L37:L38"/>
    <mergeCell ref="B1:P1"/>
    <mergeCell ref="B28:B34"/>
    <mergeCell ref="B35:B36"/>
    <mergeCell ref="L7:L12"/>
    <mergeCell ref="L13:L15"/>
    <mergeCell ref="L16:L17"/>
    <mergeCell ref="L18:L29"/>
    <mergeCell ref="L30:L36"/>
    <mergeCell ref="B16:B27"/>
    <mergeCell ref="B3:C3"/>
    <mergeCell ref="B5:B10"/>
    <mergeCell ref="B11:B13"/>
    <mergeCell ref="B14:B1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F4BA-311A-4E41-86D0-8D79DA424B10}">
  <sheetPr>
    <tabColor theme="0" tint="-4.9989318521683403E-2"/>
  </sheetPr>
  <dimension ref="B3:D27"/>
  <sheetViews>
    <sheetView showGridLines="0" workbookViewId="0">
      <selection activeCell="G26" sqref="G26"/>
    </sheetView>
  </sheetViews>
  <sheetFormatPr defaultRowHeight="14.45"/>
  <cols>
    <col min="2" max="4" width="32.7109375" customWidth="1"/>
    <col min="7" max="10" width="8.85546875" customWidth="1"/>
  </cols>
  <sheetData>
    <row r="3" spans="2:4">
      <c r="B3" s="416" t="s">
        <v>638</v>
      </c>
    </row>
    <row r="5" spans="2:4">
      <c r="B5" s="402" t="s">
        <v>639</v>
      </c>
      <c r="C5" s="402" t="s">
        <v>640</v>
      </c>
      <c r="D5" s="402" t="s">
        <v>641</v>
      </c>
    </row>
    <row r="6" spans="2:4">
      <c r="B6" s="407" t="s">
        <v>642</v>
      </c>
      <c r="C6" s="409">
        <v>35</v>
      </c>
      <c r="D6" s="583">
        <v>7.0123246918827025E-3</v>
      </c>
    </row>
    <row r="7" spans="2:4">
      <c r="B7" s="403" t="s">
        <v>643</v>
      </c>
      <c r="C7" s="410">
        <v>240</v>
      </c>
      <c r="D7" s="581">
        <v>5.1423714407139824E-2</v>
      </c>
    </row>
    <row r="8" spans="2:4">
      <c r="B8" s="403" t="s">
        <v>644</v>
      </c>
      <c r="C8" s="410">
        <v>430</v>
      </c>
      <c r="D8" s="581">
        <v>9.1797705057373571E-2</v>
      </c>
    </row>
    <row r="9" spans="2:4">
      <c r="B9" s="403" t="s">
        <v>645</v>
      </c>
      <c r="C9" s="410">
        <v>1045</v>
      </c>
      <c r="D9" s="581">
        <v>0.2222694432639184</v>
      </c>
    </row>
    <row r="10" spans="2:4">
      <c r="B10" s="403" t="s">
        <v>646</v>
      </c>
      <c r="C10" s="410">
        <v>20</v>
      </c>
      <c r="D10" s="581">
        <v>3.824904377390565E-3</v>
      </c>
    </row>
    <row r="11" spans="2:4">
      <c r="B11" s="403" t="s">
        <v>647</v>
      </c>
      <c r="C11" s="410">
        <v>665</v>
      </c>
      <c r="D11" s="581">
        <v>0.14109647258818531</v>
      </c>
    </row>
    <row r="12" spans="2:4">
      <c r="B12" s="403" t="s">
        <v>411</v>
      </c>
      <c r="C12" s="410">
        <v>420</v>
      </c>
      <c r="D12" s="581">
        <v>8.946026349341267E-2</v>
      </c>
    </row>
    <row r="13" spans="2:4">
      <c r="B13" s="403" t="s">
        <v>648</v>
      </c>
      <c r="C13" s="410">
        <v>75</v>
      </c>
      <c r="D13" s="581">
        <v>1.572460688482788E-2</v>
      </c>
    </row>
    <row r="14" spans="2:4">
      <c r="B14" s="403" t="s">
        <v>649</v>
      </c>
      <c r="C14" s="410">
        <v>420</v>
      </c>
      <c r="D14" s="581">
        <v>8.9672758181045475E-2</v>
      </c>
    </row>
    <row r="15" spans="2:4">
      <c r="B15" s="403" t="s">
        <v>414</v>
      </c>
      <c r="C15" s="410">
        <v>15</v>
      </c>
      <c r="D15" s="581">
        <v>2.9749256268593286E-3</v>
      </c>
    </row>
    <row r="16" spans="2:4">
      <c r="B16" s="403" t="s">
        <v>650</v>
      </c>
      <c r="C16" s="410">
        <v>45</v>
      </c>
      <c r="D16" s="581">
        <v>9.3497662558436039E-3</v>
      </c>
    </row>
    <row r="17" spans="2:4">
      <c r="B17" s="403" t="s">
        <v>651</v>
      </c>
      <c r="C17" s="410">
        <v>10</v>
      </c>
      <c r="D17" s="581">
        <v>2.5499362515937103E-3</v>
      </c>
    </row>
    <row r="18" spans="2:4">
      <c r="B18" s="403" t="s">
        <v>652</v>
      </c>
      <c r="C18" s="410">
        <v>140</v>
      </c>
      <c r="D18" s="581">
        <v>2.9536761580960476E-2</v>
      </c>
    </row>
    <row r="19" spans="2:4">
      <c r="B19" s="403" t="s">
        <v>653</v>
      </c>
      <c r="C19" s="410">
        <v>0</v>
      </c>
      <c r="D19" s="581">
        <v>4.2498937526561835E-4</v>
      </c>
    </row>
    <row r="20" spans="2:4">
      <c r="B20" s="403" t="s">
        <v>419</v>
      </c>
      <c r="C20" s="410">
        <v>205</v>
      </c>
      <c r="D20" s="581">
        <v>4.3136421589460267E-2</v>
      </c>
    </row>
    <row r="21" spans="2:4">
      <c r="B21" s="403" t="s">
        <v>654</v>
      </c>
      <c r="C21" s="410">
        <v>5</v>
      </c>
      <c r="D21" s="581">
        <v>6.3748406289842758E-4</v>
      </c>
    </row>
    <row r="22" spans="2:4">
      <c r="B22" s="403" t="s">
        <v>655</v>
      </c>
      <c r="C22" s="410">
        <v>30</v>
      </c>
      <c r="D22" s="581">
        <v>6.162345941351466E-3</v>
      </c>
    </row>
    <row r="23" spans="2:4">
      <c r="B23" s="403" t="s">
        <v>656</v>
      </c>
      <c r="C23" s="410">
        <v>145</v>
      </c>
      <c r="D23" s="581">
        <v>3.1236719082022951E-2</v>
      </c>
    </row>
    <row r="24" spans="2:4">
      <c r="B24" s="403" t="s">
        <v>657</v>
      </c>
      <c r="C24" s="410">
        <v>320</v>
      </c>
      <c r="D24" s="581">
        <v>6.8423289417764557E-2</v>
      </c>
    </row>
    <row r="25" spans="2:4">
      <c r="B25" s="405" t="s">
        <v>658</v>
      </c>
      <c r="C25" s="411">
        <v>440</v>
      </c>
      <c r="D25" s="582">
        <v>9.3285167870803223E-2</v>
      </c>
    </row>
    <row r="26" spans="2:4">
      <c r="B26" s="441" t="s">
        <v>211</v>
      </c>
      <c r="C26" s="447">
        <v>4705</v>
      </c>
      <c r="D26" s="584">
        <v>1</v>
      </c>
    </row>
    <row r="27" spans="2:4">
      <c r="B27" t="s">
        <v>0</v>
      </c>
      <c r="C27" t="s">
        <v>0</v>
      </c>
      <c r="D27" s="470"/>
    </row>
  </sheetData>
  <sheetProtection algorithmName="SHA-512" hashValue="/xpUbCS8iFLE5H7VDVltS5A3CiIQVb/8FiBDit+Juvx78iRtu9OznHV9GpiVdOIxoLKVUvpqEM8giwnud47RuA==" saltValue="/LEU+X7qpzgSHWR5OZleXg==" spinCount="100000" sheet="1" objects="1" scenario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4.9989318521683403E-2"/>
  </sheetPr>
  <dimension ref="B3:I8"/>
  <sheetViews>
    <sheetView showGridLines="0" workbookViewId="0">
      <selection activeCell="K31" sqref="K31"/>
    </sheetView>
  </sheetViews>
  <sheetFormatPr defaultRowHeight="14.45"/>
  <cols>
    <col min="2" max="2" width="25.5703125" customWidth="1"/>
  </cols>
  <sheetData>
    <row r="3" spans="2:9">
      <c r="B3" s="416" t="s">
        <v>659</v>
      </c>
    </row>
    <row r="5" spans="2:9">
      <c r="B5" s="402" t="s">
        <v>301</v>
      </c>
      <c r="C5" s="402" t="s">
        <v>92</v>
      </c>
      <c r="D5" s="402" t="s">
        <v>93</v>
      </c>
      <c r="E5" s="402" t="s">
        <v>94</v>
      </c>
      <c r="F5" s="402" t="s">
        <v>95</v>
      </c>
      <c r="G5" s="402" t="s">
        <v>96</v>
      </c>
      <c r="H5" s="402" t="s">
        <v>97</v>
      </c>
      <c r="I5" s="402" t="s">
        <v>98</v>
      </c>
    </row>
    <row r="6" spans="2:9">
      <c r="B6" s="407" t="s">
        <v>660</v>
      </c>
      <c r="C6" s="409">
        <v>4015</v>
      </c>
      <c r="D6" s="409">
        <v>3965</v>
      </c>
      <c r="E6" s="409">
        <v>4650</v>
      </c>
      <c r="F6" s="409">
        <v>4900</v>
      </c>
      <c r="G6" s="409">
        <v>4970</v>
      </c>
      <c r="H6" s="409">
        <v>5515</v>
      </c>
      <c r="I6" s="409">
        <v>5595</v>
      </c>
    </row>
    <row r="7" spans="2:9">
      <c r="B7" s="405" t="s">
        <v>661</v>
      </c>
      <c r="C7" s="411">
        <v>1700</v>
      </c>
      <c r="D7" s="411">
        <v>1675</v>
      </c>
      <c r="E7" s="411">
        <v>2135</v>
      </c>
      <c r="F7" s="411">
        <v>2050</v>
      </c>
      <c r="G7" s="411">
        <v>2110</v>
      </c>
      <c r="H7" s="411">
        <v>2230</v>
      </c>
      <c r="I7" s="411">
        <v>2570</v>
      </c>
    </row>
    <row r="8" spans="2:9">
      <c r="B8" s="441" t="s">
        <v>662</v>
      </c>
      <c r="C8" s="442">
        <v>0.42366127023661271</v>
      </c>
      <c r="D8" s="442">
        <v>0.42269861286254728</v>
      </c>
      <c r="E8" s="442">
        <v>0.45870967741935481</v>
      </c>
      <c r="F8" s="442">
        <v>0.41816326530612247</v>
      </c>
      <c r="G8" s="442">
        <v>0.42494969818913481</v>
      </c>
      <c r="H8" s="442">
        <f>H7/H6</f>
        <v>0.4043517679057117</v>
      </c>
      <c r="I8" s="442">
        <f>I7/I6</f>
        <v>0.45933869526362825</v>
      </c>
    </row>
  </sheetData>
  <sheetProtection algorithmName="SHA-512" hashValue="tfl5CgY7UzvTQ7lJFFdvv0drgCiuGMScydlOo8iVObvEomieIJv4juNHCFUStYN0krbPXeWOBVknAZBb5g8tjA==" saltValue="o/z0aflTBNnVzqiZrSqO2g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4.9989318521683403E-2"/>
  </sheetPr>
  <dimension ref="B1:W137"/>
  <sheetViews>
    <sheetView showGridLines="0" zoomScaleNormal="100" workbookViewId="0">
      <selection activeCell="M12" sqref="M12"/>
    </sheetView>
  </sheetViews>
  <sheetFormatPr defaultColWidth="9.140625" defaultRowHeight="14.45"/>
  <cols>
    <col min="1" max="1" width="9.140625" style="128" customWidth="1"/>
    <col min="2" max="2" width="19.42578125" style="128" bestFit="1" customWidth="1"/>
    <col min="3" max="3" width="100.85546875" style="128" bestFit="1" customWidth="1"/>
    <col min="4" max="4" width="9.140625" style="232" customWidth="1"/>
    <col min="5" max="5" width="7.5703125" style="232" customWidth="1"/>
    <col min="6" max="7" width="9.140625" style="232" customWidth="1"/>
    <col min="8" max="11" width="9.140625" style="128" customWidth="1"/>
    <col min="12" max="12" width="19.42578125" style="128" bestFit="1" customWidth="1"/>
    <col min="13" max="13" width="100.85546875" style="128" bestFit="1" customWidth="1"/>
    <col min="14" max="17" width="9.140625" style="266" customWidth="1"/>
    <col min="18" max="24" width="9.140625" style="128" customWidth="1"/>
    <col min="25" max="16383" width="9.140625" style="128"/>
    <col min="16384" max="16384" width="2.140625" style="128" customWidth="1"/>
  </cols>
  <sheetData>
    <row r="1" spans="2:22">
      <c r="E1" s="141" t="s">
        <v>61</v>
      </c>
      <c r="M1" s="141"/>
    </row>
    <row r="2" spans="2:22" ht="15" thickBot="1"/>
    <row r="3" spans="2:22" ht="15" thickBot="1">
      <c r="B3" s="758"/>
      <c r="C3" s="759"/>
      <c r="D3" s="779" t="s">
        <v>92</v>
      </c>
      <c r="E3" s="779" t="s">
        <v>93</v>
      </c>
      <c r="F3" s="779" t="s">
        <v>94</v>
      </c>
      <c r="G3" s="779" t="s">
        <v>95</v>
      </c>
      <c r="H3" s="780" t="s">
        <v>96</v>
      </c>
      <c r="I3" s="780" t="s">
        <v>97</v>
      </c>
      <c r="J3" s="737" t="s">
        <v>98</v>
      </c>
      <c r="L3" s="915" t="s">
        <v>300</v>
      </c>
      <c r="M3" s="917"/>
      <c r="N3" s="789" t="s">
        <v>92</v>
      </c>
      <c r="O3" s="789" t="s">
        <v>93</v>
      </c>
      <c r="P3" s="789" t="s">
        <v>94</v>
      </c>
      <c r="Q3" s="789" t="s">
        <v>95</v>
      </c>
      <c r="R3" s="780" t="s">
        <v>96</v>
      </c>
      <c r="S3" s="780" t="s">
        <v>97</v>
      </c>
      <c r="T3" s="737" t="s">
        <v>98</v>
      </c>
      <c r="U3" s="141"/>
      <c r="V3" s="141"/>
    </row>
    <row r="4" spans="2:22">
      <c r="B4" s="911" t="s">
        <v>236</v>
      </c>
      <c r="C4" s="771" t="s">
        <v>237</v>
      </c>
      <c r="D4" s="550">
        <v>0.12316497728067109</v>
      </c>
      <c r="E4" s="550">
        <v>0.13069687900812313</v>
      </c>
      <c r="F4" s="550">
        <v>0.13367871247186716</v>
      </c>
      <c r="G4" s="550">
        <v>0.1393543985331116</v>
      </c>
      <c r="H4" s="439">
        <v>0.13033807829181496</v>
      </c>
      <c r="I4" s="439">
        <v>0.13232007152436298</v>
      </c>
      <c r="J4" s="773">
        <v>0.14388367571223265</v>
      </c>
      <c r="L4" s="275"/>
      <c r="M4" s="101" t="s">
        <v>203</v>
      </c>
      <c r="N4" s="548">
        <v>22970</v>
      </c>
      <c r="O4" s="548">
        <v>23475</v>
      </c>
      <c r="P4" s="548">
        <v>23645</v>
      </c>
      <c r="Q4" s="548">
        <v>23570</v>
      </c>
      <c r="R4" s="549">
        <v>22565</v>
      </c>
      <c r="S4" s="549">
        <v>22475</v>
      </c>
      <c r="T4" s="783">
        <v>23775</v>
      </c>
      <c r="U4" s="272"/>
      <c r="V4" s="272"/>
    </row>
    <row r="5" spans="2:22">
      <c r="B5" s="911"/>
      <c r="C5" s="771" t="s">
        <v>238</v>
      </c>
      <c r="D5" s="550">
        <v>0.14426773855295352</v>
      </c>
      <c r="E5" s="550">
        <v>0.14728516460025651</v>
      </c>
      <c r="F5" s="550">
        <v>0.15389188500573273</v>
      </c>
      <c r="G5" s="550">
        <v>0.15449234574218584</v>
      </c>
      <c r="H5" s="439">
        <v>0.14568505338078291</v>
      </c>
      <c r="I5" s="439">
        <v>0.15154224407688868</v>
      </c>
      <c r="J5" s="773">
        <v>0.15098486769803027</v>
      </c>
      <c r="L5" s="911" t="s">
        <v>236</v>
      </c>
      <c r="M5" s="540" t="s">
        <v>237</v>
      </c>
      <c r="N5" s="544">
        <v>2820</v>
      </c>
      <c r="O5" s="544">
        <v>3055</v>
      </c>
      <c r="P5" s="544">
        <v>3150</v>
      </c>
      <c r="Q5" s="544">
        <v>3270</v>
      </c>
      <c r="R5" s="545">
        <v>2930</v>
      </c>
      <c r="S5" s="545">
        <v>2960</v>
      </c>
      <c r="T5" s="781">
        <v>3405</v>
      </c>
      <c r="U5" s="272"/>
      <c r="V5" s="272"/>
    </row>
    <row r="6" spans="2:22">
      <c r="B6" s="911"/>
      <c r="C6" s="771" t="s">
        <v>239</v>
      </c>
      <c r="D6" s="550">
        <v>0.18175463124781546</v>
      </c>
      <c r="E6" s="550">
        <v>0.18383924754168449</v>
      </c>
      <c r="F6" s="550">
        <v>0.18544311860376236</v>
      </c>
      <c r="G6" s="550">
        <v>0.18314784017739116</v>
      </c>
      <c r="H6" s="439">
        <v>0.18327402135231316</v>
      </c>
      <c r="I6" s="439">
        <v>0.18484577559231113</v>
      </c>
      <c r="J6" s="773">
        <v>0.17592357764815283</v>
      </c>
      <c r="L6" s="911"/>
      <c r="M6" s="541" t="s">
        <v>238</v>
      </c>
      <c r="N6" s="544">
        <v>3300</v>
      </c>
      <c r="O6" s="544">
        <v>3445</v>
      </c>
      <c r="P6" s="544">
        <v>3625</v>
      </c>
      <c r="Q6" s="544">
        <v>3625</v>
      </c>
      <c r="R6" s="545">
        <v>3275</v>
      </c>
      <c r="S6" s="545">
        <v>3390</v>
      </c>
      <c r="T6" s="781">
        <v>3570</v>
      </c>
      <c r="U6" s="272"/>
      <c r="V6" s="272"/>
    </row>
    <row r="7" spans="2:22">
      <c r="B7" s="911"/>
      <c r="C7" s="771" t="s">
        <v>240</v>
      </c>
      <c r="D7" s="550">
        <v>0.24034428521495979</v>
      </c>
      <c r="E7" s="550">
        <v>0.23531423685335615</v>
      </c>
      <c r="F7" s="550">
        <v>0.22744065565416791</v>
      </c>
      <c r="G7" s="550">
        <v>0.22540616604835614</v>
      </c>
      <c r="H7" s="439">
        <v>0.2304270462633452</v>
      </c>
      <c r="I7" s="439">
        <v>0.22373714796602592</v>
      </c>
      <c r="J7" s="773">
        <v>0.23171865753656268</v>
      </c>
      <c r="K7" s="105"/>
      <c r="L7" s="911"/>
      <c r="M7" s="541" t="s">
        <v>239</v>
      </c>
      <c r="N7" s="544">
        <v>4160</v>
      </c>
      <c r="O7" s="544">
        <v>4300</v>
      </c>
      <c r="P7" s="544">
        <v>4365</v>
      </c>
      <c r="Q7" s="544">
        <v>4295</v>
      </c>
      <c r="R7" s="545">
        <v>4120</v>
      </c>
      <c r="S7" s="545">
        <v>4135</v>
      </c>
      <c r="T7" s="781">
        <v>4160</v>
      </c>
      <c r="U7" s="272"/>
      <c r="V7" s="272"/>
    </row>
    <row r="8" spans="2:22">
      <c r="B8" s="911"/>
      <c r="C8" s="771" t="s">
        <v>241</v>
      </c>
      <c r="D8" s="550">
        <v>0.31046836770360015</v>
      </c>
      <c r="E8" s="550">
        <v>0.30286447199657973</v>
      </c>
      <c r="F8" s="550">
        <v>0.29954562826446984</v>
      </c>
      <c r="G8" s="550">
        <v>0.29759924949895528</v>
      </c>
      <c r="H8" s="439">
        <v>0.31027580071174377</v>
      </c>
      <c r="I8" s="439">
        <v>0.30733124720607957</v>
      </c>
      <c r="J8" s="773">
        <v>0.29748922140502154</v>
      </c>
      <c r="L8" s="911"/>
      <c r="M8" s="541" t="s">
        <v>240</v>
      </c>
      <c r="N8" s="544">
        <v>5500</v>
      </c>
      <c r="O8" s="544">
        <v>5505</v>
      </c>
      <c r="P8" s="544">
        <v>5355</v>
      </c>
      <c r="Q8" s="544">
        <v>5285</v>
      </c>
      <c r="R8" s="545">
        <v>5180</v>
      </c>
      <c r="S8" s="545">
        <v>5005</v>
      </c>
      <c r="T8" s="781">
        <v>5480</v>
      </c>
      <c r="U8" s="272"/>
      <c r="V8" s="272"/>
    </row>
    <row r="9" spans="2:22">
      <c r="B9" s="911"/>
      <c r="C9" s="774" t="s">
        <v>637</v>
      </c>
      <c r="D9" s="550"/>
      <c r="E9" s="550"/>
      <c r="F9" s="550"/>
      <c r="G9" s="550"/>
      <c r="H9" s="439"/>
      <c r="I9" s="439"/>
      <c r="J9" s="775"/>
      <c r="L9" s="911"/>
      <c r="M9" s="541" t="s">
        <v>241</v>
      </c>
      <c r="N9" s="544">
        <v>7105</v>
      </c>
      <c r="O9" s="544">
        <v>7085</v>
      </c>
      <c r="P9" s="544">
        <v>7055</v>
      </c>
      <c r="Q9" s="544">
        <v>6980</v>
      </c>
      <c r="R9" s="545">
        <v>6975</v>
      </c>
      <c r="S9" s="545">
        <v>6875</v>
      </c>
      <c r="T9" s="781">
        <v>7040</v>
      </c>
      <c r="U9" s="272"/>
      <c r="V9" s="272"/>
    </row>
    <row r="10" spans="2:22">
      <c r="B10" s="913" t="s">
        <v>245</v>
      </c>
      <c r="C10" s="269" t="s">
        <v>246</v>
      </c>
      <c r="D10" s="486">
        <v>0.40699999999999997</v>
      </c>
      <c r="E10" s="486">
        <v>0.41099999999999998</v>
      </c>
      <c r="F10" s="486">
        <v>0.40300000000000002</v>
      </c>
      <c r="G10" s="486">
        <v>0.40212449543233481</v>
      </c>
      <c r="H10" s="551">
        <v>0.39530245956126747</v>
      </c>
      <c r="I10" s="551">
        <v>0.39666295884315905</v>
      </c>
      <c r="J10" s="773">
        <v>0.39647558564999791</v>
      </c>
      <c r="L10" s="911"/>
      <c r="M10" s="542" t="s">
        <v>663</v>
      </c>
      <c r="N10" s="544">
        <v>80</v>
      </c>
      <c r="O10" s="544">
        <v>85</v>
      </c>
      <c r="P10" s="544">
        <v>95</v>
      </c>
      <c r="Q10" s="544">
        <v>120</v>
      </c>
      <c r="R10" s="545">
        <v>85</v>
      </c>
      <c r="S10" s="545">
        <v>105</v>
      </c>
      <c r="T10" s="781">
        <v>120</v>
      </c>
      <c r="U10" s="272"/>
      <c r="V10" s="272"/>
    </row>
    <row r="11" spans="2:22">
      <c r="B11" s="911"/>
      <c r="C11" s="771" t="s">
        <v>247</v>
      </c>
      <c r="D11" s="487">
        <v>0.59199999999999997</v>
      </c>
      <c r="E11" s="487">
        <v>0.58899999999999997</v>
      </c>
      <c r="F11" s="487">
        <v>0.59699999999999998</v>
      </c>
      <c r="G11" s="487">
        <v>0.59787550456766514</v>
      </c>
      <c r="H11" s="439">
        <v>0.60358962995789944</v>
      </c>
      <c r="I11" s="439">
        <v>0.60222469410456059</v>
      </c>
      <c r="J11" s="773">
        <v>0.60188417378138537</v>
      </c>
      <c r="L11" s="913" t="s">
        <v>245</v>
      </c>
      <c r="M11" s="540" t="s">
        <v>246</v>
      </c>
      <c r="N11" s="546">
        <v>9355</v>
      </c>
      <c r="O11" s="546">
        <v>9640</v>
      </c>
      <c r="P11" s="546">
        <v>9525</v>
      </c>
      <c r="Q11" s="546">
        <v>9465</v>
      </c>
      <c r="R11" s="547">
        <v>8920</v>
      </c>
      <c r="S11" s="547">
        <v>8915</v>
      </c>
      <c r="T11" s="782">
        <v>9425</v>
      </c>
      <c r="U11" s="272"/>
      <c r="V11" s="272"/>
    </row>
    <row r="12" spans="2:22">
      <c r="B12" s="914"/>
      <c r="C12" s="271" t="s">
        <v>293</v>
      </c>
      <c r="D12" s="488"/>
      <c r="E12" s="488"/>
      <c r="F12" s="488"/>
      <c r="G12" s="488"/>
      <c r="H12" s="552"/>
      <c r="I12" s="552"/>
      <c r="J12" s="773"/>
      <c r="L12" s="911"/>
      <c r="M12" s="541" t="s">
        <v>247</v>
      </c>
      <c r="N12" s="544">
        <v>13600</v>
      </c>
      <c r="O12" s="544">
        <v>13830</v>
      </c>
      <c r="P12" s="544">
        <v>14105</v>
      </c>
      <c r="Q12" s="544">
        <v>14070</v>
      </c>
      <c r="R12" s="545">
        <v>13620</v>
      </c>
      <c r="S12" s="545">
        <v>13535</v>
      </c>
      <c r="T12" s="781">
        <v>14310</v>
      </c>
      <c r="U12" s="272"/>
      <c r="V12" s="272"/>
    </row>
    <row r="13" spans="2:22">
      <c r="B13" s="911" t="s">
        <v>249</v>
      </c>
      <c r="C13" s="93" t="s">
        <v>250</v>
      </c>
      <c r="D13" s="487">
        <v>0</v>
      </c>
      <c r="E13" s="487">
        <v>0</v>
      </c>
      <c r="F13" s="487">
        <v>0</v>
      </c>
      <c r="G13" s="487">
        <v>0</v>
      </c>
      <c r="H13" s="439" t="s">
        <v>128</v>
      </c>
      <c r="I13" s="439" t="s">
        <v>128</v>
      </c>
      <c r="J13" s="772" t="s">
        <v>128</v>
      </c>
      <c r="L13" s="914"/>
      <c r="M13" s="543" t="s">
        <v>68</v>
      </c>
      <c r="N13" s="548">
        <v>10</v>
      </c>
      <c r="O13" s="548">
        <v>5</v>
      </c>
      <c r="P13" s="548">
        <v>15</v>
      </c>
      <c r="Q13" s="548">
        <v>15</v>
      </c>
      <c r="R13" s="549">
        <v>25</v>
      </c>
      <c r="S13" s="549">
        <v>20</v>
      </c>
      <c r="T13" s="783">
        <v>40</v>
      </c>
      <c r="U13" s="272"/>
      <c r="V13" s="272"/>
    </row>
    <row r="14" spans="2:22">
      <c r="B14" s="911"/>
      <c r="C14" s="93" t="s">
        <v>664</v>
      </c>
      <c r="D14" s="487">
        <v>0.23553485132134616</v>
      </c>
      <c r="E14" s="487">
        <v>0.23023513375362073</v>
      </c>
      <c r="F14" s="487">
        <v>0.23464726780578582</v>
      </c>
      <c r="G14" s="487">
        <v>0.22497984811845065</v>
      </c>
      <c r="H14" s="439">
        <v>0.1989807223576335</v>
      </c>
      <c r="I14" s="439">
        <v>0.18843159065628476</v>
      </c>
      <c r="J14" s="773">
        <v>0.1888800100937881</v>
      </c>
      <c r="L14" s="911" t="s">
        <v>249</v>
      </c>
      <c r="M14" s="541" t="s">
        <v>250</v>
      </c>
      <c r="N14" s="544" t="s">
        <v>128</v>
      </c>
      <c r="O14" s="544" t="s">
        <v>128</v>
      </c>
      <c r="P14" s="544" t="s">
        <v>128</v>
      </c>
      <c r="Q14" s="544" t="s">
        <v>128</v>
      </c>
      <c r="R14" s="545" t="s">
        <v>128</v>
      </c>
      <c r="S14" s="545"/>
      <c r="T14" s="784"/>
      <c r="U14" s="272"/>
      <c r="V14" s="272"/>
    </row>
    <row r="15" spans="2:22">
      <c r="B15" s="911"/>
      <c r="C15" s="93" t="s">
        <v>665</v>
      </c>
      <c r="D15" s="487">
        <v>0.59689146240585134</v>
      </c>
      <c r="E15" s="487">
        <v>0.59017720224910541</v>
      </c>
      <c r="F15" s="487">
        <v>0.57705971916765353</v>
      </c>
      <c r="G15" s="487">
        <v>0.58376818972466171</v>
      </c>
      <c r="H15" s="439">
        <v>0.61134500332373143</v>
      </c>
      <c r="I15" s="439">
        <v>0.61512791991101223</v>
      </c>
      <c r="J15" s="773">
        <v>0.59641670521932966</v>
      </c>
      <c r="L15" s="911"/>
      <c r="M15" s="541" t="s">
        <v>664</v>
      </c>
      <c r="N15" s="544">
        <v>5410</v>
      </c>
      <c r="O15" s="544">
        <v>5405</v>
      </c>
      <c r="P15" s="544">
        <v>5550</v>
      </c>
      <c r="Q15" s="544">
        <v>5305</v>
      </c>
      <c r="R15" s="545">
        <v>4490</v>
      </c>
      <c r="S15" s="545">
        <v>4235</v>
      </c>
      <c r="T15" s="781">
        <v>4490</v>
      </c>
      <c r="U15" s="272"/>
      <c r="V15" s="272"/>
    </row>
    <row r="16" spans="2:22">
      <c r="B16" s="911"/>
      <c r="C16" s="93" t="s">
        <v>295</v>
      </c>
      <c r="D16" s="487">
        <v>8.0195045496103443E-2</v>
      </c>
      <c r="E16" s="487">
        <v>8.9154881581189296E-2</v>
      </c>
      <c r="F16" s="487">
        <v>9.4357976653696496E-2</v>
      </c>
      <c r="G16" s="487">
        <v>9.0450129396292059E-2</v>
      </c>
      <c r="H16" s="439">
        <v>9.4837137159317533E-2</v>
      </c>
      <c r="I16" s="439">
        <v>9.3437152391546166E-2</v>
      </c>
      <c r="J16" s="773">
        <v>9.9507927829414977E-2</v>
      </c>
      <c r="L16" s="911"/>
      <c r="M16" s="541" t="s">
        <v>294</v>
      </c>
      <c r="N16" s="544">
        <v>13710</v>
      </c>
      <c r="O16" s="544">
        <v>13855</v>
      </c>
      <c r="P16" s="544">
        <v>13645</v>
      </c>
      <c r="Q16" s="544">
        <v>13760</v>
      </c>
      <c r="R16" s="545">
        <v>13795</v>
      </c>
      <c r="S16" s="545">
        <v>13825</v>
      </c>
      <c r="T16" s="781">
        <v>14180</v>
      </c>
      <c r="U16" s="272"/>
      <c r="V16" s="272"/>
    </row>
    <row r="17" spans="2:22">
      <c r="B17" s="911"/>
      <c r="C17" s="93" t="s">
        <v>666</v>
      </c>
      <c r="D17" s="487">
        <v>8.7378640776699032E-2</v>
      </c>
      <c r="E17" s="487">
        <v>9.0432782416084517E-2</v>
      </c>
      <c r="F17" s="487">
        <v>9.3935036372864156E-2</v>
      </c>
      <c r="G17" s="487">
        <v>0.10080183276059565</v>
      </c>
      <c r="H17" s="439">
        <v>9.5058719255484161E-2</v>
      </c>
      <c r="I17" s="439">
        <v>0.10278086763070078</v>
      </c>
      <c r="J17" s="775">
        <v>0.1151953568574673</v>
      </c>
      <c r="L17" s="911"/>
      <c r="M17" s="541" t="s">
        <v>295</v>
      </c>
      <c r="N17" s="544">
        <v>1840</v>
      </c>
      <c r="O17" s="544">
        <v>2095</v>
      </c>
      <c r="P17" s="544">
        <v>2230</v>
      </c>
      <c r="Q17" s="544">
        <v>2130</v>
      </c>
      <c r="R17" s="545">
        <v>2140</v>
      </c>
      <c r="S17" s="545">
        <v>2100</v>
      </c>
      <c r="T17" s="781">
        <v>2365</v>
      </c>
      <c r="U17" s="272"/>
      <c r="V17" s="272"/>
    </row>
    <row r="18" spans="2:22">
      <c r="B18" s="913" t="s">
        <v>256</v>
      </c>
      <c r="C18" s="94" t="s">
        <v>454</v>
      </c>
      <c r="D18" s="486">
        <v>1.3583525621489834E-2</v>
      </c>
      <c r="E18" s="486">
        <v>1.3417958766399727E-2</v>
      </c>
      <c r="F18" s="486">
        <v>1.556420233463035E-2</v>
      </c>
      <c r="G18" s="486">
        <v>1.46790547706928E-2</v>
      </c>
      <c r="H18" s="551">
        <v>1.5289164635497452E-2</v>
      </c>
      <c r="I18" s="551">
        <v>1.5350389321468299E-2</v>
      </c>
      <c r="J18" s="773">
        <v>1.2364890440341506E-2</v>
      </c>
      <c r="L18" s="911"/>
      <c r="M18" s="541" t="s">
        <v>666</v>
      </c>
      <c r="N18" s="544">
        <v>2005</v>
      </c>
      <c r="O18" s="544">
        <v>2125</v>
      </c>
      <c r="P18" s="544">
        <v>2220</v>
      </c>
      <c r="Q18" s="544">
        <v>2375</v>
      </c>
      <c r="R18" s="545">
        <v>2145</v>
      </c>
      <c r="S18" s="545">
        <v>2310</v>
      </c>
      <c r="T18" s="781">
        <v>2740</v>
      </c>
      <c r="U18" s="272"/>
      <c r="V18" s="272"/>
    </row>
    <row r="19" spans="2:22">
      <c r="B19" s="911"/>
      <c r="C19" s="93" t="s">
        <v>455</v>
      </c>
      <c r="D19" s="487">
        <v>1.6935870085767774E-2</v>
      </c>
      <c r="E19" s="487">
        <v>2.1468734026239562E-2</v>
      </c>
      <c r="F19" s="487">
        <v>2.7618000338352225E-2</v>
      </c>
      <c r="G19" s="487">
        <v>3.1309660175639555E-2</v>
      </c>
      <c r="H19" s="439">
        <v>3.7225792155993795E-2</v>
      </c>
      <c r="I19" s="439">
        <v>4.2269187986651836E-2</v>
      </c>
      <c r="J19" s="773">
        <v>4.6052908272700512E-2</v>
      </c>
      <c r="L19" s="913" t="s">
        <v>256</v>
      </c>
      <c r="M19" s="540" t="s">
        <v>454</v>
      </c>
      <c r="N19" s="546">
        <v>310</v>
      </c>
      <c r="O19" s="546">
        <v>315</v>
      </c>
      <c r="P19" s="546">
        <v>370</v>
      </c>
      <c r="Q19" s="546">
        <v>345</v>
      </c>
      <c r="R19" s="547">
        <v>345</v>
      </c>
      <c r="S19" s="547">
        <v>345</v>
      </c>
      <c r="T19" s="785">
        <v>295</v>
      </c>
      <c r="U19" s="272"/>
      <c r="V19" s="272"/>
    </row>
    <row r="20" spans="2:22">
      <c r="B20" s="911"/>
      <c r="C20" s="93" t="s">
        <v>456</v>
      </c>
      <c r="D20" s="487">
        <v>4.0924724628847581E-3</v>
      </c>
      <c r="E20" s="487">
        <v>3.6633157266996079E-3</v>
      </c>
      <c r="F20" s="487">
        <v>4.5677550329893419E-3</v>
      </c>
      <c r="G20" s="487">
        <v>4.9213015994230202E-3</v>
      </c>
      <c r="H20" s="439">
        <v>3.9884777309993355E-3</v>
      </c>
      <c r="I20" s="439">
        <v>3.5595105672969968E-3</v>
      </c>
      <c r="J20" s="773">
        <v>2.8178491819825882E-3</v>
      </c>
      <c r="L20" s="911"/>
      <c r="M20" s="541" t="s">
        <v>455</v>
      </c>
      <c r="N20" s="544">
        <v>390</v>
      </c>
      <c r="O20" s="544">
        <v>505</v>
      </c>
      <c r="P20" s="544">
        <v>655</v>
      </c>
      <c r="Q20" s="544">
        <v>740</v>
      </c>
      <c r="R20" s="545">
        <v>840</v>
      </c>
      <c r="S20" s="545">
        <v>950</v>
      </c>
      <c r="T20" s="781">
        <v>1095</v>
      </c>
      <c r="U20" s="272"/>
      <c r="V20" s="272"/>
    </row>
    <row r="21" spans="2:22">
      <c r="B21" s="911"/>
      <c r="C21" s="93" t="s">
        <v>457</v>
      </c>
      <c r="D21" s="487">
        <v>3.9618616396012015E-3</v>
      </c>
      <c r="E21" s="487">
        <v>5.0690066450843419E-3</v>
      </c>
      <c r="F21" s="487">
        <v>6.0903400439857895E-3</v>
      </c>
      <c r="G21" s="487">
        <v>6.4061770820075517E-3</v>
      </c>
      <c r="H21" s="439">
        <v>7.0906270773321515E-3</v>
      </c>
      <c r="I21" s="439">
        <v>8.0088987764182426E-3</v>
      </c>
      <c r="J21" s="773">
        <v>8.7058922488118771E-3</v>
      </c>
      <c r="L21" s="911"/>
      <c r="M21" s="541" t="s">
        <v>456</v>
      </c>
      <c r="N21" s="544">
        <v>95</v>
      </c>
      <c r="O21" s="544">
        <v>85</v>
      </c>
      <c r="P21" s="544">
        <v>110</v>
      </c>
      <c r="Q21" s="544">
        <v>115</v>
      </c>
      <c r="R21" s="545">
        <v>90</v>
      </c>
      <c r="S21" s="545">
        <v>80</v>
      </c>
      <c r="T21" s="781">
        <v>65</v>
      </c>
      <c r="U21" s="272"/>
      <c r="V21" s="272"/>
    </row>
    <row r="22" spans="2:22">
      <c r="B22" s="911"/>
      <c r="C22" s="93" t="s">
        <v>458</v>
      </c>
      <c r="D22" s="487">
        <v>5.6772171187252383E-2</v>
      </c>
      <c r="E22" s="487">
        <v>6.0572499574033052E-2</v>
      </c>
      <c r="F22" s="487">
        <v>6.1791575029605819E-2</v>
      </c>
      <c r="G22" s="487">
        <v>6.3679945695982357E-2</v>
      </c>
      <c r="H22" s="439">
        <v>6.3372479503656098E-2</v>
      </c>
      <c r="I22" s="439">
        <v>6.1846496106785318E-2</v>
      </c>
      <c r="J22" s="773">
        <v>6.2833831013163977E-2</v>
      </c>
      <c r="L22" s="911"/>
      <c r="M22" s="541" t="s">
        <v>457</v>
      </c>
      <c r="N22" s="544">
        <v>90</v>
      </c>
      <c r="O22" s="544">
        <v>120</v>
      </c>
      <c r="P22" s="544">
        <v>145</v>
      </c>
      <c r="Q22" s="544">
        <v>150</v>
      </c>
      <c r="R22" s="545">
        <v>160</v>
      </c>
      <c r="S22" s="545">
        <v>180</v>
      </c>
      <c r="T22" s="781">
        <v>205</v>
      </c>
      <c r="U22" s="272"/>
      <c r="V22" s="272"/>
    </row>
    <row r="23" spans="2:22">
      <c r="B23" s="911"/>
      <c r="C23" s="93" t="s">
        <v>459</v>
      </c>
      <c r="D23" s="487">
        <v>1.5237929383081544E-3</v>
      </c>
      <c r="E23" s="487">
        <v>1.2779008348952122E-3</v>
      </c>
      <c r="F23" s="487">
        <v>1.5648790390796819E-3</v>
      </c>
      <c r="G23" s="487">
        <v>1.7394255653133087E-3</v>
      </c>
      <c r="H23" s="439">
        <v>1.1079104808331486E-3</v>
      </c>
      <c r="I23" s="439">
        <v>1.1123470522803114E-3</v>
      </c>
      <c r="J23" s="773">
        <v>1.5981831181393785E-3</v>
      </c>
      <c r="L23" s="911"/>
      <c r="M23" s="541" t="s">
        <v>458</v>
      </c>
      <c r="N23" s="544">
        <v>1305</v>
      </c>
      <c r="O23" s="544">
        <v>1420</v>
      </c>
      <c r="P23" s="544">
        <v>1460</v>
      </c>
      <c r="Q23" s="544">
        <v>1500</v>
      </c>
      <c r="R23" s="545">
        <v>1430</v>
      </c>
      <c r="S23" s="545">
        <v>1390</v>
      </c>
      <c r="T23" s="781">
        <v>1495</v>
      </c>
      <c r="U23" s="272"/>
      <c r="V23" s="272"/>
    </row>
    <row r="24" spans="2:22">
      <c r="B24" s="911"/>
      <c r="C24" s="93" t="s">
        <v>460</v>
      </c>
      <c r="D24" s="487">
        <v>2.00269929034786E-3</v>
      </c>
      <c r="E24" s="487">
        <v>2.513204975293917E-3</v>
      </c>
      <c r="F24" s="487">
        <v>2.1992894603282014E-3</v>
      </c>
      <c r="G24" s="487">
        <v>2.3333757583471216E-3</v>
      </c>
      <c r="H24" s="439">
        <v>2.8805672501661865E-3</v>
      </c>
      <c r="I24" s="439">
        <v>3.1145717463848719E-3</v>
      </c>
      <c r="J24" s="773">
        <v>2.9440215334146443E-3</v>
      </c>
      <c r="L24" s="911"/>
      <c r="M24" s="541" t="s">
        <v>459</v>
      </c>
      <c r="N24" s="544">
        <v>35</v>
      </c>
      <c r="O24" s="544">
        <v>30</v>
      </c>
      <c r="P24" s="544">
        <v>35</v>
      </c>
      <c r="Q24" s="544">
        <v>40</v>
      </c>
      <c r="R24" s="545">
        <v>25</v>
      </c>
      <c r="S24" s="545">
        <v>25</v>
      </c>
      <c r="T24" s="781">
        <v>40</v>
      </c>
      <c r="U24" s="272"/>
      <c r="V24" s="272"/>
    </row>
    <row r="25" spans="2:22">
      <c r="B25" s="911"/>
      <c r="C25" s="93" t="s">
        <v>461</v>
      </c>
      <c r="D25" s="487">
        <v>1.1537289390047455E-2</v>
      </c>
      <c r="E25" s="487">
        <v>9.7120463452036124E-3</v>
      </c>
      <c r="F25" s="487">
        <v>1.1165623413973947E-2</v>
      </c>
      <c r="G25" s="487">
        <v>1.1115353612489925E-2</v>
      </c>
      <c r="H25" s="439">
        <v>1.1079104808331486E-2</v>
      </c>
      <c r="I25" s="439">
        <v>1.4015572858731925E-2</v>
      </c>
      <c r="J25" s="773">
        <v>2.8178491819825882E-3</v>
      </c>
      <c r="L25" s="911"/>
      <c r="M25" s="541" t="s">
        <v>460</v>
      </c>
      <c r="N25" s="544">
        <v>45</v>
      </c>
      <c r="O25" s="544">
        <v>60</v>
      </c>
      <c r="P25" s="544">
        <v>50</v>
      </c>
      <c r="Q25" s="544">
        <v>55</v>
      </c>
      <c r="R25" s="545">
        <v>65</v>
      </c>
      <c r="S25" s="545">
        <v>70</v>
      </c>
      <c r="T25" s="781">
        <v>70</v>
      </c>
      <c r="U25" s="272"/>
      <c r="V25" s="272"/>
    </row>
    <row r="26" spans="2:22">
      <c r="B26" s="911"/>
      <c r="C26" s="93" t="s">
        <v>462</v>
      </c>
      <c r="D26" s="487">
        <v>7.7931124559188474E-3</v>
      </c>
      <c r="E26" s="487">
        <v>7.4544215368887376E-3</v>
      </c>
      <c r="F26" s="487">
        <v>9.4315682625613264E-3</v>
      </c>
      <c r="G26" s="487">
        <v>1.0860803529761147E-2</v>
      </c>
      <c r="H26" s="439">
        <v>1.3294925769997783E-2</v>
      </c>
      <c r="I26" s="439">
        <v>1.5127919911012236E-2</v>
      </c>
      <c r="J26" s="773">
        <v>1.6991209992850233E-2</v>
      </c>
      <c r="L26" s="911"/>
      <c r="M26" s="541" t="s">
        <v>461</v>
      </c>
      <c r="N26" s="544">
        <v>265</v>
      </c>
      <c r="O26" s="544">
        <v>230</v>
      </c>
      <c r="P26" s="544">
        <v>265</v>
      </c>
      <c r="Q26" s="544">
        <v>260</v>
      </c>
      <c r="R26" s="545">
        <v>250</v>
      </c>
      <c r="S26" s="545">
        <v>315</v>
      </c>
      <c r="T26" s="781">
        <v>355</v>
      </c>
      <c r="U26" s="272"/>
      <c r="V26" s="272"/>
    </row>
    <row r="27" spans="2:22">
      <c r="B27" s="911"/>
      <c r="C27" s="93" t="s">
        <v>463</v>
      </c>
      <c r="D27" s="487">
        <v>0.88179720492838176</v>
      </c>
      <c r="E27" s="487">
        <v>0.8748509115692622</v>
      </c>
      <c r="F27" s="487">
        <v>0.8600067670444933</v>
      </c>
      <c r="G27" s="487">
        <v>0.8529549022103432</v>
      </c>
      <c r="H27" s="439">
        <v>0.84467095058719255</v>
      </c>
      <c r="I27" s="439">
        <v>0.8353726362625139</v>
      </c>
      <c r="J27" s="773">
        <v>0.83071876182865789</v>
      </c>
      <c r="L27" s="911"/>
      <c r="M27" s="541" t="s">
        <v>462</v>
      </c>
      <c r="N27" s="544">
        <v>180</v>
      </c>
      <c r="O27" s="544">
        <v>175</v>
      </c>
      <c r="P27" s="544">
        <v>225</v>
      </c>
      <c r="Q27" s="544">
        <v>255</v>
      </c>
      <c r="R27" s="545">
        <v>300</v>
      </c>
      <c r="S27" s="238">
        <v>340</v>
      </c>
      <c r="T27" s="781">
        <v>405</v>
      </c>
      <c r="U27" s="272"/>
      <c r="V27" s="272"/>
    </row>
    <row r="28" spans="2:22">
      <c r="B28" s="911"/>
      <c r="C28" s="93" t="s">
        <v>277</v>
      </c>
      <c r="D28" s="487">
        <v>0.11820279507161827</v>
      </c>
      <c r="E28" s="487">
        <v>0.12514908843073777</v>
      </c>
      <c r="F28" s="487">
        <v>0.13999323295550667</v>
      </c>
      <c r="G28" s="487">
        <v>0.14704509778965677</v>
      </c>
      <c r="H28" s="439">
        <v>0.15532904941280745</v>
      </c>
      <c r="I28" s="439">
        <v>0.1646273637374861</v>
      </c>
      <c r="J28" s="773">
        <v>0.16928123817134205</v>
      </c>
      <c r="L28" s="911"/>
      <c r="M28" s="541" t="s">
        <v>463</v>
      </c>
      <c r="N28" s="544">
        <v>20255</v>
      </c>
      <c r="O28" s="544">
        <v>20540</v>
      </c>
      <c r="P28" s="544">
        <v>20335</v>
      </c>
      <c r="Q28" s="544">
        <v>20105</v>
      </c>
      <c r="R28" s="545">
        <v>19060</v>
      </c>
      <c r="S28" s="545">
        <v>18775</v>
      </c>
      <c r="T28" s="781">
        <v>19750</v>
      </c>
      <c r="U28" s="272"/>
      <c r="V28" s="272"/>
    </row>
    <row r="29" spans="2:22">
      <c r="B29" s="914"/>
      <c r="C29" s="101" t="s">
        <v>278</v>
      </c>
      <c r="D29" s="488">
        <v>0.88179720492838176</v>
      </c>
      <c r="E29" s="488">
        <v>0.8748509115692622</v>
      </c>
      <c r="F29" s="488">
        <v>0.8600067670444933</v>
      </c>
      <c r="G29" s="488">
        <v>0.8529549022103432</v>
      </c>
      <c r="H29" s="552">
        <v>0.84467095058719255</v>
      </c>
      <c r="I29" s="552">
        <v>0.8353726362625139</v>
      </c>
      <c r="J29" s="773">
        <v>0.83071876182865789</v>
      </c>
      <c r="L29" s="911"/>
      <c r="M29" s="541" t="s">
        <v>277</v>
      </c>
      <c r="N29" s="544">
        <v>2715</v>
      </c>
      <c r="O29" s="544">
        <v>2940</v>
      </c>
      <c r="P29" s="544">
        <v>3310</v>
      </c>
      <c r="Q29" s="544">
        <v>3465</v>
      </c>
      <c r="R29" s="545">
        <v>3505</v>
      </c>
      <c r="S29" s="545">
        <v>3700</v>
      </c>
      <c r="T29" s="781">
        <v>4025</v>
      </c>
      <c r="U29" s="272"/>
      <c r="V29" s="272"/>
    </row>
    <row r="30" spans="2:22">
      <c r="B30" s="911" t="s">
        <v>279</v>
      </c>
      <c r="C30" s="93" t="s">
        <v>280</v>
      </c>
      <c r="D30" s="487">
        <v>4.2446669569003045E-2</v>
      </c>
      <c r="E30" s="487">
        <v>4.3663471778487756E-2</v>
      </c>
      <c r="F30" s="487">
        <v>4.2292239374074857E-2</v>
      </c>
      <c r="G30" s="487">
        <v>4.306321595248197E-2</v>
      </c>
      <c r="H30" s="439">
        <v>4.4981165521825836E-2</v>
      </c>
      <c r="I30" s="439">
        <v>4.7608453837597334E-2</v>
      </c>
      <c r="J30" s="772">
        <v>5.243876464323749E-2</v>
      </c>
      <c r="L30" s="914"/>
      <c r="M30" s="543" t="s">
        <v>278</v>
      </c>
      <c r="N30" s="548">
        <v>20255</v>
      </c>
      <c r="O30" s="548">
        <v>20540</v>
      </c>
      <c r="P30" s="548">
        <v>20335</v>
      </c>
      <c r="Q30" s="548">
        <v>20105</v>
      </c>
      <c r="R30" s="549">
        <v>19060</v>
      </c>
      <c r="S30" s="549">
        <v>18775</v>
      </c>
      <c r="T30" s="783">
        <v>19750</v>
      </c>
      <c r="U30" s="272"/>
      <c r="V30" s="272"/>
    </row>
    <row r="31" spans="2:22">
      <c r="B31" s="911"/>
      <c r="C31" s="93" t="s">
        <v>281</v>
      </c>
      <c r="D31" s="487">
        <v>1.0448410970831519E-2</v>
      </c>
      <c r="E31" s="487">
        <v>1.1501597444089457E-2</v>
      </c>
      <c r="F31" s="487">
        <v>1.0995982237259463E-2</v>
      </c>
      <c r="G31" s="487">
        <v>1.2728044123886296E-2</v>
      </c>
      <c r="H31" s="439">
        <v>1.1522269000664746E-2</v>
      </c>
      <c r="I31" s="439">
        <v>1.4238042269187987E-2</v>
      </c>
      <c r="J31" s="773">
        <v>1.7209797657082002E-2</v>
      </c>
      <c r="L31" s="911" t="s">
        <v>279</v>
      </c>
      <c r="M31" s="541" t="s">
        <v>280</v>
      </c>
      <c r="N31" s="544">
        <v>975</v>
      </c>
      <c r="O31" s="544">
        <v>1025</v>
      </c>
      <c r="P31" s="544">
        <v>1000</v>
      </c>
      <c r="Q31" s="544">
        <v>1015</v>
      </c>
      <c r="R31" s="545">
        <v>1015</v>
      </c>
      <c r="S31" s="545">
        <v>1070</v>
      </c>
      <c r="T31" s="781">
        <v>1230</v>
      </c>
      <c r="U31" s="272"/>
      <c r="V31" s="272"/>
    </row>
    <row r="32" spans="2:22">
      <c r="B32" s="911"/>
      <c r="C32" s="93" t="s">
        <v>282</v>
      </c>
      <c r="D32" s="487">
        <v>1.3801210326962427E-2</v>
      </c>
      <c r="E32" s="487">
        <v>1.554779349122508E-2</v>
      </c>
      <c r="F32" s="487">
        <v>1.5860260531212991E-2</v>
      </c>
      <c r="G32" s="487">
        <v>1.5612405074031648E-2</v>
      </c>
      <c r="H32" s="439">
        <v>1.8834478174163529E-2</v>
      </c>
      <c r="I32" s="439">
        <v>1.935483870967742E-2</v>
      </c>
      <c r="J32" s="773">
        <v>1.9850905218317359E-2</v>
      </c>
      <c r="L32" s="911"/>
      <c r="M32" s="541" t="s">
        <v>281</v>
      </c>
      <c r="N32" s="544">
        <v>240</v>
      </c>
      <c r="O32" s="544">
        <v>270</v>
      </c>
      <c r="P32" s="544">
        <v>260</v>
      </c>
      <c r="Q32" s="544">
        <v>300</v>
      </c>
      <c r="R32" s="545">
        <v>260</v>
      </c>
      <c r="S32" s="545">
        <v>320</v>
      </c>
      <c r="T32" s="781">
        <v>405</v>
      </c>
      <c r="U32" s="272"/>
      <c r="V32" s="272"/>
    </row>
    <row r="33" spans="2:22">
      <c r="B33" s="911"/>
      <c r="C33" s="93" t="s">
        <v>283</v>
      </c>
      <c r="D33" s="487">
        <v>4.0924724628847581E-3</v>
      </c>
      <c r="E33" s="487">
        <v>6.0487306185040045E-3</v>
      </c>
      <c r="F33" s="487">
        <v>4.906107257655219E-3</v>
      </c>
      <c r="G33" s="487">
        <v>5.1334266683636673E-3</v>
      </c>
      <c r="H33" s="439">
        <v>5.5395524041657431E-3</v>
      </c>
      <c r="I33" s="439">
        <v>5.3392658509454948E-3</v>
      </c>
      <c r="J33" s="773">
        <v>7.1565495207667734E-3</v>
      </c>
      <c r="L33" s="911"/>
      <c r="M33" s="541" t="s">
        <v>282</v>
      </c>
      <c r="N33" s="544">
        <v>315</v>
      </c>
      <c r="O33" s="544">
        <v>365</v>
      </c>
      <c r="P33" s="544">
        <v>375</v>
      </c>
      <c r="Q33" s="544">
        <v>370</v>
      </c>
      <c r="R33" s="545">
        <v>425</v>
      </c>
      <c r="S33" s="545">
        <v>435</v>
      </c>
      <c r="T33" s="781">
        <v>465</v>
      </c>
      <c r="U33" s="272"/>
      <c r="V33" s="272"/>
    </row>
    <row r="34" spans="2:22">
      <c r="B34" s="911"/>
      <c r="C34" s="93" t="s">
        <v>284</v>
      </c>
      <c r="D34" s="487">
        <v>0.92359266837911969</v>
      </c>
      <c r="E34" s="487">
        <v>0.91787357301073436</v>
      </c>
      <c r="F34" s="487">
        <v>0.91790729149044159</v>
      </c>
      <c r="G34" s="487">
        <v>0.91680454796147803</v>
      </c>
      <c r="H34" s="439">
        <v>0.91203190782184795</v>
      </c>
      <c r="I34" s="439">
        <v>0.90233592880978863</v>
      </c>
      <c r="J34" s="773">
        <v>0.90334398296059637</v>
      </c>
      <c r="L34" s="911"/>
      <c r="M34" s="541" t="s">
        <v>283</v>
      </c>
      <c r="N34" s="544">
        <v>95</v>
      </c>
      <c r="O34" s="544">
        <v>140</v>
      </c>
      <c r="P34" s="544">
        <v>115</v>
      </c>
      <c r="Q34" s="544">
        <v>120</v>
      </c>
      <c r="R34" s="545">
        <v>125</v>
      </c>
      <c r="S34" s="545">
        <v>120</v>
      </c>
      <c r="T34" s="781">
        <v>170</v>
      </c>
      <c r="U34" s="272"/>
      <c r="V34" s="272"/>
    </row>
    <row r="35" spans="2:22">
      <c r="B35" s="911"/>
      <c r="C35" s="771" t="s">
        <v>337</v>
      </c>
      <c r="D35" s="487">
        <v>7.0834603160781925E-2</v>
      </c>
      <c r="E35" s="487">
        <v>7.6844436871698757E-2</v>
      </c>
      <c r="F35" s="487">
        <v>7.3972255117577393E-2</v>
      </c>
      <c r="G35" s="487">
        <v>7.6534724873785584E-2</v>
      </c>
      <c r="H35" s="439">
        <v>8.109904719698649E-2</v>
      </c>
      <c r="I35" s="439">
        <v>8.6540600667408235E-2</v>
      </c>
      <c r="J35" s="775">
        <v>9.6656017039403616E-2</v>
      </c>
      <c r="L35" s="911"/>
      <c r="M35" s="541" t="s">
        <v>284</v>
      </c>
      <c r="N35" s="544">
        <v>21215</v>
      </c>
      <c r="O35" s="544">
        <v>21550</v>
      </c>
      <c r="P35" s="544">
        <v>21705</v>
      </c>
      <c r="Q35" s="544">
        <v>21610</v>
      </c>
      <c r="R35" s="545">
        <v>20580</v>
      </c>
      <c r="S35" s="545">
        <v>20280</v>
      </c>
      <c r="T35" s="781">
        <v>21205</v>
      </c>
      <c r="U35" s="272"/>
      <c r="V35" s="272"/>
    </row>
    <row r="36" spans="2:22">
      <c r="B36" s="913" t="s">
        <v>289</v>
      </c>
      <c r="C36" s="269" t="s">
        <v>290</v>
      </c>
      <c r="D36" s="486">
        <v>1.6544037615917105E-3</v>
      </c>
      <c r="E36" s="486">
        <v>3.4929289487135797E-3</v>
      </c>
      <c r="F36" s="486">
        <v>5.3713415665707998E-3</v>
      </c>
      <c r="G36" s="486">
        <v>5.0485766407874083E-3</v>
      </c>
      <c r="H36" s="551">
        <v>5.0963882118324842E-3</v>
      </c>
      <c r="I36" s="551">
        <v>6.8965517241379309E-3</v>
      </c>
      <c r="J36" s="773">
        <v>8.4114900954704117E-3</v>
      </c>
      <c r="L36" s="911"/>
      <c r="M36" s="541" t="s">
        <v>337</v>
      </c>
      <c r="N36" s="544">
        <v>1625</v>
      </c>
      <c r="O36" s="544">
        <v>1805</v>
      </c>
      <c r="P36" s="544">
        <v>1750</v>
      </c>
      <c r="Q36" s="544">
        <v>1805</v>
      </c>
      <c r="R36" s="545">
        <v>1830</v>
      </c>
      <c r="S36" s="545">
        <v>1945</v>
      </c>
      <c r="T36" s="781">
        <v>2270</v>
      </c>
      <c r="U36" s="272"/>
      <c r="V36" s="272"/>
    </row>
    <row r="37" spans="2:22" ht="15" thickBot="1">
      <c r="B37" s="912"/>
      <c r="C37" s="776" t="s">
        <v>291</v>
      </c>
      <c r="D37" s="522">
        <v>0.99834559623840824</v>
      </c>
      <c r="E37" s="522">
        <v>0.99650707105128644</v>
      </c>
      <c r="F37" s="522">
        <v>0.99462865843342918</v>
      </c>
      <c r="G37" s="522">
        <v>0.99495142335921261</v>
      </c>
      <c r="H37" s="777">
        <v>0.99490361178816755</v>
      </c>
      <c r="I37" s="777">
        <v>0.99310344827586206</v>
      </c>
      <c r="J37" s="778">
        <v>0.99158850990452962</v>
      </c>
      <c r="L37" s="913" t="s">
        <v>289</v>
      </c>
      <c r="M37" s="540" t="s">
        <v>290</v>
      </c>
      <c r="N37" s="546">
        <v>40</v>
      </c>
      <c r="O37" s="546">
        <v>80</v>
      </c>
      <c r="P37" s="546">
        <v>125</v>
      </c>
      <c r="Q37" s="546">
        <v>120</v>
      </c>
      <c r="R37" s="547">
        <v>115</v>
      </c>
      <c r="S37" s="547">
        <v>155</v>
      </c>
      <c r="T37" s="786">
        <v>200</v>
      </c>
      <c r="U37" s="272"/>
      <c r="V37" s="272"/>
    </row>
    <row r="38" spans="2:22" ht="15" thickBot="1">
      <c r="L38" s="912"/>
      <c r="M38" s="755" t="s">
        <v>291</v>
      </c>
      <c r="N38" s="756">
        <v>22930</v>
      </c>
      <c r="O38" s="756">
        <v>23395</v>
      </c>
      <c r="P38" s="756">
        <v>23515</v>
      </c>
      <c r="Q38" s="756">
        <v>23450</v>
      </c>
      <c r="R38" s="787">
        <v>22450</v>
      </c>
      <c r="S38" s="787">
        <v>22320</v>
      </c>
      <c r="T38" s="788">
        <v>23575</v>
      </c>
      <c r="U38" s="272"/>
      <c r="V38" s="272"/>
    </row>
    <row r="40" spans="2:22">
      <c r="F40" s="206" t="s">
        <v>83</v>
      </c>
    </row>
    <row r="41" spans="2:22">
      <c r="F41" s="169" t="s">
        <v>84</v>
      </c>
    </row>
    <row r="42" spans="2:22">
      <c r="F42" s="169" t="s">
        <v>85</v>
      </c>
      <c r="N42" s="232"/>
      <c r="O42" s="232"/>
      <c r="P42" s="232"/>
      <c r="Q42" s="232"/>
    </row>
    <row r="43" spans="2:22">
      <c r="F43" s="169" t="s">
        <v>86</v>
      </c>
      <c r="N43" s="232"/>
      <c r="O43" s="232"/>
      <c r="P43" s="232"/>
      <c r="Q43" s="232"/>
    </row>
    <row r="44" spans="2:22">
      <c r="F44" s="169"/>
      <c r="N44" s="232"/>
      <c r="O44" s="232"/>
      <c r="P44" s="232"/>
      <c r="Q44" s="232"/>
    </row>
    <row r="45" spans="2:22" ht="13.9" customHeight="1">
      <c r="F45" s="169"/>
      <c r="N45" s="232"/>
      <c r="O45" s="232"/>
      <c r="P45" s="232"/>
      <c r="Q45" s="232"/>
    </row>
    <row r="46" spans="2:22">
      <c r="F46" s="169"/>
      <c r="N46" s="232"/>
      <c r="O46" s="232"/>
      <c r="P46" s="232"/>
      <c r="Q46" s="232"/>
    </row>
    <row r="47" spans="2:22">
      <c r="F47" s="169"/>
      <c r="N47" s="232"/>
      <c r="O47" s="232"/>
      <c r="P47" s="232"/>
      <c r="Q47" s="232"/>
    </row>
    <row r="48" spans="2:22">
      <c r="F48" s="169"/>
      <c r="N48" s="232"/>
      <c r="O48" s="232"/>
      <c r="P48" s="232"/>
      <c r="Q48" s="232"/>
    </row>
    <row r="49" spans="6:17">
      <c r="F49" s="169"/>
      <c r="N49" s="232"/>
      <c r="O49" s="232"/>
      <c r="P49" s="232"/>
      <c r="Q49" s="232"/>
    </row>
    <row r="50" spans="6:17">
      <c r="F50" s="169"/>
      <c r="N50" s="232"/>
      <c r="O50" s="232"/>
      <c r="P50" s="232"/>
      <c r="Q50" s="232"/>
    </row>
    <row r="51" spans="6:17">
      <c r="F51" s="169"/>
      <c r="N51" s="232"/>
      <c r="O51" s="232"/>
      <c r="P51" s="232"/>
      <c r="Q51" s="232"/>
    </row>
    <row r="52" spans="6:17">
      <c r="F52" s="169"/>
      <c r="N52" s="232"/>
      <c r="O52" s="232"/>
      <c r="P52" s="232"/>
      <c r="Q52" s="232"/>
    </row>
    <row r="53" spans="6:17">
      <c r="F53" s="169"/>
      <c r="N53" s="232"/>
      <c r="O53" s="232"/>
      <c r="P53" s="232"/>
      <c r="Q53" s="232"/>
    </row>
    <row r="54" spans="6:17">
      <c r="F54" s="169"/>
      <c r="N54" s="232"/>
      <c r="O54" s="232"/>
      <c r="P54" s="232"/>
      <c r="Q54" s="232"/>
    </row>
    <row r="55" spans="6:17">
      <c r="F55" s="169"/>
      <c r="N55" s="232"/>
      <c r="O55" s="232"/>
      <c r="P55" s="232"/>
      <c r="Q55" s="232"/>
    </row>
    <row r="56" spans="6:17">
      <c r="F56" s="169"/>
      <c r="N56" s="232"/>
      <c r="O56" s="232"/>
      <c r="P56" s="232"/>
      <c r="Q56" s="232"/>
    </row>
    <row r="57" spans="6:17">
      <c r="F57" s="169"/>
      <c r="N57" s="232"/>
      <c r="O57" s="232"/>
      <c r="P57" s="232"/>
      <c r="Q57" s="232"/>
    </row>
    <row r="58" spans="6:17">
      <c r="F58" s="169"/>
      <c r="N58" s="232"/>
      <c r="O58" s="232"/>
      <c r="P58" s="232"/>
      <c r="Q58" s="232"/>
    </row>
    <row r="59" spans="6:17">
      <c r="F59" s="169"/>
      <c r="N59" s="232"/>
      <c r="O59" s="232"/>
      <c r="P59" s="232"/>
      <c r="Q59" s="232"/>
    </row>
    <row r="60" spans="6:17">
      <c r="F60" s="169"/>
      <c r="N60" s="232"/>
      <c r="O60" s="232"/>
      <c r="P60" s="232"/>
      <c r="Q60" s="232"/>
    </row>
    <row r="61" spans="6:17">
      <c r="F61" s="169"/>
      <c r="N61" s="232"/>
      <c r="O61" s="232"/>
      <c r="P61" s="232"/>
      <c r="Q61" s="232"/>
    </row>
    <row r="62" spans="6:17">
      <c r="F62" s="169"/>
      <c r="N62" s="232"/>
      <c r="O62" s="232"/>
      <c r="P62" s="232"/>
      <c r="Q62" s="232"/>
    </row>
    <row r="63" spans="6:17">
      <c r="F63" s="169"/>
      <c r="N63" s="232"/>
      <c r="O63" s="232"/>
      <c r="P63" s="232"/>
      <c r="Q63" s="232"/>
    </row>
    <row r="64" spans="6:17">
      <c r="F64" s="169"/>
      <c r="N64" s="232"/>
      <c r="O64" s="232"/>
      <c r="P64" s="232"/>
      <c r="Q64" s="232"/>
    </row>
    <row r="65" spans="6:23">
      <c r="F65" s="169"/>
      <c r="N65" s="232"/>
      <c r="O65" s="232"/>
      <c r="P65" s="232"/>
      <c r="Q65" s="232"/>
    </row>
    <row r="66" spans="6:23">
      <c r="F66" s="169"/>
      <c r="N66" s="232"/>
      <c r="O66" s="232"/>
      <c r="P66" s="232"/>
      <c r="Q66" s="232"/>
    </row>
    <row r="67" spans="6:23">
      <c r="F67" s="169"/>
      <c r="N67" s="232"/>
      <c r="O67" s="232"/>
      <c r="P67" s="232"/>
      <c r="Q67" s="232"/>
    </row>
    <row r="68" spans="6:23">
      <c r="F68" s="169"/>
      <c r="N68" s="232"/>
      <c r="O68" s="232"/>
      <c r="P68" s="232"/>
      <c r="Q68" s="232"/>
    </row>
    <row r="69" spans="6:23">
      <c r="F69" s="169"/>
      <c r="N69" s="232"/>
      <c r="O69" s="232"/>
      <c r="P69" s="232"/>
      <c r="Q69" s="232"/>
    </row>
    <row r="70" spans="6:23">
      <c r="F70" s="169"/>
      <c r="N70" s="232"/>
      <c r="O70" s="232"/>
      <c r="P70" s="232"/>
      <c r="Q70" s="232"/>
    </row>
    <row r="71" spans="6:23">
      <c r="F71" s="169"/>
      <c r="N71" s="232"/>
      <c r="O71" s="232"/>
      <c r="P71" s="232"/>
      <c r="Q71" s="232"/>
    </row>
    <row r="72" spans="6:23">
      <c r="F72" s="169"/>
      <c r="N72" s="232"/>
      <c r="O72" s="232"/>
      <c r="P72" s="232"/>
      <c r="Q72" s="232"/>
    </row>
    <row r="73" spans="6:23">
      <c r="F73" s="169"/>
      <c r="N73" s="232"/>
      <c r="O73" s="232"/>
      <c r="P73" s="232"/>
      <c r="Q73" s="232"/>
    </row>
    <row r="74" spans="6:23">
      <c r="F74" s="169"/>
      <c r="N74" s="232"/>
      <c r="O74" s="232"/>
      <c r="P74" s="232"/>
      <c r="Q74" s="232"/>
    </row>
    <row r="75" spans="6:23">
      <c r="F75" s="169"/>
      <c r="N75" s="232"/>
      <c r="O75" s="232"/>
      <c r="P75" s="232"/>
      <c r="Q75" s="232"/>
    </row>
    <row r="76" spans="6:23">
      <c r="F76" s="169"/>
      <c r="N76" s="232"/>
      <c r="O76" s="232"/>
      <c r="P76" s="232"/>
      <c r="Q76" s="232"/>
    </row>
    <row r="77" spans="6:23">
      <c r="F77" s="169"/>
      <c r="N77" s="232"/>
      <c r="O77" s="232"/>
      <c r="P77" s="232"/>
      <c r="Q77" s="232"/>
    </row>
    <row r="78" spans="6:23">
      <c r="F78" s="169"/>
      <c r="M78" s="93"/>
      <c r="N78" s="585"/>
      <c r="O78" s="585"/>
      <c r="P78" s="585"/>
      <c r="Q78" s="585"/>
      <c r="R78" s="461"/>
      <c r="S78" s="93"/>
      <c r="T78" s="461"/>
      <c r="U78" s="93"/>
      <c r="V78" s="93"/>
    </row>
    <row r="79" spans="6:23">
      <c r="F79" s="169"/>
      <c r="N79" s="232"/>
      <c r="O79" s="232"/>
      <c r="P79" s="232"/>
      <c r="Q79" s="232"/>
      <c r="W79" s="461"/>
    </row>
    <row r="80" spans="6:23">
      <c r="F80" s="169"/>
      <c r="N80" s="232"/>
      <c r="O80" s="232"/>
      <c r="P80" s="232"/>
      <c r="Q80" s="232"/>
    </row>
    <row r="81" spans="6:17">
      <c r="F81" s="169"/>
      <c r="N81" s="232"/>
      <c r="O81" s="232"/>
      <c r="P81" s="232"/>
      <c r="Q81" s="232"/>
    </row>
    <row r="82" spans="6:17">
      <c r="F82" s="169"/>
      <c r="N82" s="232"/>
      <c r="O82" s="232"/>
      <c r="P82" s="232"/>
      <c r="Q82" s="232"/>
    </row>
    <row r="83" spans="6:17">
      <c r="F83" s="169"/>
      <c r="N83" s="232"/>
      <c r="O83" s="232"/>
      <c r="P83" s="232"/>
      <c r="Q83" s="232"/>
    </row>
    <row r="84" spans="6:17">
      <c r="F84" s="169"/>
      <c r="N84" s="232"/>
      <c r="O84" s="232"/>
      <c r="P84" s="232"/>
      <c r="Q84" s="232"/>
    </row>
    <row r="85" spans="6:17">
      <c r="F85" s="169"/>
      <c r="N85" s="232"/>
      <c r="O85" s="232"/>
      <c r="P85" s="232"/>
      <c r="Q85" s="232"/>
    </row>
    <row r="86" spans="6:17">
      <c r="F86" s="169"/>
      <c r="N86" s="232"/>
      <c r="O86" s="232"/>
      <c r="P86" s="232"/>
      <c r="Q86" s="232"/>
    </row>
    <row r="87" spans="6:17">
      <c r="F87" s="169"/>
      <c r="N87" s="232"/>
      <c r="O87" s="232"/>
      <c r="P87" s="232"/>
      <c r="Q87" s="232"/>
    </row>
    <row r="88" spans="6:17">
      <c r="F88" s="169"/>
      <c r="N88" s="232"/>
      <c r="O88" s="232"/>
      <c r="P88" s="232"/>
      <c r="Q88" s="232"/>
    </row>
    <row r="89" spans="6:17">
      <c r="F89" s="169"/>
      <c r="N89" s="232"/>
      <c r="O89" s="232"/>
      <c r="P89" s="232"/>
      <c r="Q89" s="232"/>
    </row>
    <row r="90" spans="6:17">
      <c r="F90" s="169"/>
      <c r="N90" s="232"/>
      <c r="O90" s="232"/>
      <c r="P90" s="232"/>
      <c r="Q90" s="232"/>
    </row>
    <row r="91" spans="6:17">
      <c r="F91" s="169"/>
      <c r="N91" s="232"/>
      <c r="O91" s="232"/>
      <c r="P91" s="232"/>
      <c r="Q91" s="232"/>
    </row>
    <row r="92" spans="6:17">
      <c r="F92" s="128"/>
      <c r="N92" s="232"/>
      <c r="O92" s="232"/>
      <c r="P92" s="232"/>
      <c r="Q92" s="232"/>
    </row>
    <row r="93" spans="6:17" ht="15" customHeight="1">
      <c r="N93" s="232"/>
      <c r="O93" s="232"/>
      <c r="P93" s="232"/>
      <c r="Q93" s="232"/>
    </row>
    <row r="94" spans="6:17" ht="15" customHeight="1">
      <c r="N94" s="232"/>
      <c r="O94" s="232"/>
      <c r="P94" s="232"/>
      <c r="Q94" s="232"/>
    </row>
    <row r="95" spans="6:17" ht="15" customHeight="1">
      <c r="N95" s="232"/>
      <c r="O95" s="232"/>
      <c r="P95" s="232"/>
      <c r="Q95" s="232"/>
    </row>
    <row r="96" spans="6:17" ht="15" customHeight="1">
      <c r="N96" s="232"/>
      <c r="O96" s="232"/>
      <c r="P96" s="232"/>
      <c r="Q96" s="232"/>
    </row>
    <row r="97" spans="14:17">
      <c r="N97" s="232"/>
      <c r="O97" s="232"/>
      <c r="P97" s="232"/>
      <c r="Q97" s="232"/>
    </row>
    <row r="98" spans="14:17">
      <c r="N98" s="232"/>
      <c r="O98" s="232"/>
      <c r="P98" s="232"/>
      <c r="Q98" s="232"/>
    </row>
    <row r="99" spans="14:17">
      <c r="N99" s="232"/>
      <c r="O99" s="232"/>
      <c r="P99" s="232"/>
      <c r="Q99" s="232"/>
    </row>
    <row r="100" spans="14:17">
      <c r="N100" s="232"/>
      <c r="O100" s="232"/>
      <c r="P100" s="232"/>
      <c r="Q100" s="232"/>
    </row>
    <row r="101" spans="14:17">
      <c r="N101" s="232"/>
      <c r="O101" s="232"/>
      <c r="P101" s="232"/>
      <c r="Q101" s="232"/>
    </row>
    <row r="102" spans="14:17">
      <c r="N102" s="232"/>
      <c r="O102" s="232"/>
      <c r="P102" s="232"/>
      <c r="Q102" s="232"/>
    </row>
    <row r="103" spans="14:17">
      <c r="N103" s="232"/>
      <c r="O103" s="232"/>
      <c r="P103" s="232"/>
      <c r="Q103" s="232"/>
    </row>
    <row r="104" spans="14:17">
      <c r="N104" s="232"/>
      <c r="O104" s="232"/>
      <c r="P104" s="232"/>
      <c r="Q104" s="232"/>
    </row>
    <row r="105" spans="14:17">
      <c r="N105" s="232"/>
      <c r="O105" s="232"/>
      <c r="P105" s="232"/>
      <c r="Q105" s="232"/>
    </row>
    <row r="106" spans="14:17">
      <c r="N106" s="232"/>
      <c r="O106" s="232"/>
      <c r="P106" s="232"/>
      <c r="Q106" s="232"/>
    </row>
    <row r="107" spans="14:17">
      <c r="N107" s="232"/>
      <c r="O107" s="232"/>
      <c r="P107" s="232"/>
      <c r="Q107" s="232"/>
    </row>
    <row r="108" spans="14:17">
      <c r="N108" s="232"/>
      <c r="O108" s="232"/>
      <c r="P108" s="232"/>
      <c r="Q108" s="232"/>
    </row>
    <row r="109" spans="14:17">
      <c r="N109" s="232"/>
      <c r="O109" s="232"/>
      <c r="P109" s="232"/>
      <c r="Q109" s="232"/>
    </row>
    <row r="110" spans="14:17">
      <c r="N110" s="232"/>
      <c r="O110" s="232"/>
      <c r="P110" s="232"/>
      <c r="Q110" s="232"/>
    </row>
    <row r="111" spans="14:17">
      <c r="N111" s="232"/>
      <c r="O111" s="232"/>
      <c r="P111" s="232"/>
      <c r="Q111" s="232"/>
    </row>
    <row r="112" spans="14:17">
      <c r="N112" s="232"/>
      <c r="O112" s="232"/>
      <c r="P112" s="232"/>
      <c r="Q112" s="232"/>
    </row>
    <row r="113" spans="14:17">
      <c r="N113" s="232"/>
      <c r="O113" s="232"/>
      <c r="P113" s="232"/>
      <c r="Q113" s="232"/>
    </row>
    <row r="114" spans="14:17">
      <c r="N114" s="232"/>
      <c r="O114" s="232"/>
      <c r="P114" s="232"/>
      <c r="Q114" s="232"/>
    </row>
    <row r="115" spans="14:17">
      <c r="N115" s="232"/>
      <c r="O115" s="232"/>
      <c r="P115" s="232"/>
      <c r="Q115" s="232"/>
    </row>
    <row r="116" spans="14:17">
      <c r="N116" s="232"/>
      <c r="O116" s="232"/>
      <c r="P116" s="232"/>
      <c r="Q116" s="232"/>
    </row>
    <row r="117" spans="14:17">
      <c r="N117" s="232"/>
      <c r="O117" s="232"/>
      <c r="P117" s="232"/>
      <c r="Q117" s="232"/>
    </row>
    <row r="118" spans="14:17">
      <c r="N118" s="232"/>
      <c r="O118" s="232"/>
      <c r="P118" s="232"/>
      <c r="Q118" s="232"/>
    </row>
    <row r="119" spans="14:17">
      <c r="N119" s="232"/>
      <c r="O119" s="232"/>
      <c r="P119" s="232"/>
      <c r="Q119" s="232"/>
    </row>
    <row r="120" spans="14:17">
      <c r="N120" s="232"/>
      <c r="O120" s="232"/>
      <c r="P120" s="232"/>
      <c r="Q120" s="232"/>
    </row>
    <row r="121" spans="14:17">
      <c r="N121" s="232"/>
      <c r="O121" s="232"/>
      <c r="P121" s="232"/>
      <c r="Q121" s="232"/>
    </row>
    <row r="122" spans="14:17">
      <c r="N122" s="232"/>
      <c r="O122" s="232"/>
      <c r="P122" s="232"/>
      <c r="Q122" s="232"/>
    </row>
    <row r="123" spans="14:17">
      <c r="N123" s="232"/>
      <c r="O123" s="232"/>
      <c r="P123" s="232"/>
      <c r="Q123" s="232"/>
    </row>
    <row r="124" spans="14:17">
      <c r="N124" s="232"/>
      <c r="O124" s="232"/>
      <c r="P124" s="232"/>
      <c r="Q124" s="232"/>
    </row>
    <row r="125" spans="14:17">
      <c r="N125" s="232"/>
      <c r="O125" s="232"/>
      <c r="P125" s="232"/>
      <c r="Q125" s="232"/>
    </row>
    <row r="126" spans="14:17">
      <c r="N126" s="232"/>
      <c r="O126" s="232"/>
      <c r="P126" s="232"/>
      <c r="Q126" s="232"/>
    </row>
    <row r="127" spans="14:17">
      <c r="N127" s="232"/>
      <c r="O127" s="232"/>
      <c r="P127" s="232"/>
      <c r="Q127" s="232"/>
    </row>
    <row r="128" spans="14:17">
      <c r="N128" s="232"/>
      <c r="O128" s="232"/>
      <c r="P128" s="232"/>
      <c r="Q128" s="232"/>
    </row>
    <row r="129" spans="14:17">
      <c r="N129" s="232"/>
      <c r="O129" s="232"/>
      <c r="P129" s="232"/>
      <c r="Q129" s="232"/>
    </row>
    <row r="130" spans="14:17">
      <c r="N130" s="232"/>
      <c r="O130" s="232"/>
      <c r="P130" s="232"/>
      <c r="Q130" s="232"/>
    </row>
    <row r="131" spans="14:17">
      <c r="N131" s="232"/>
      <c r="O131" s="232"/>
      <c r="P131" s="232"/>
      <c r="Q131" s="232"/>
    </row>
    <row r="132" spans="14:17">
      <c r="N132" s="232"/>
      <c r="O132" s="232"/>
      <c r="P132" s="232"/>
      <c r="Q132" s="232"/>
    </row>
    <row r="133" spans="14:17">
      <c r="N133" s="232"/>
      <c r="O133" s="232"/>
      <c r="P133" s="232"/>
      <c r="Q133" s="232"/>
    </row>
    <row r="134" spans="14:17">
      <c r="N134" s="232"/>
      <c r="O134" s="232"/>
      <c r="P134" s="232"/>
      <c r="Q134" s="232"/>
    </row>
    <row r="135" spans="14:17">
      <c r="N135" s="232"/>
      <c r="O135" s="232"/>
      <c r="P135" s="232"/>
      <c r="Q135" s="232"/>
    </row>
    <row r="136" spans="14:17">
      <c r="N136" s="232"/>
      <c r="O136" s="232"/>
      <c r="P136" s="232"/>
      <c r="Q136" s="232"/>
    </row>
    <row r="137" spans="14:17">
      <c r="N137" s="232"/>
      <c r="O137" s="232"/>
      <c r="P137" s="232"/>
      <c r="Q137" s="232"/>
    </row>
  </sheetData>
  <sheetProtection algorithmName="SHA-512" hashValue="5mzkVvj0YEuXCeOaBp6U70jmZhxbTCcEnJNZEZKUtm0ZYsvIM8YgqZ0I4PCBHUSgx+gIk+f2ZA4xi2X4N2WLbg==" saltValue="+b7IshMOg1BeLNZoIzevQg==" spinCount="100000" sheet="1" objects="1" scenarios="1"/>
  <mergeCells count="13">
    <mergeCell ref="L3:M3"/>
    <mergeCell ref="L5:L10"/>
    <mergeCell ref="L11:L13"/>
    <mergeCell ref="L14:L18"/>
    <mergeCell ref="L19:L30"/>
    <mergeCell ref="L31:L36"/>
    <mergeCell ref="L37:L38"/>
    <mergeCell ref="B4:B9"/>
    <mergeCell ref="B10:B12"/>
    <mergeCell ref="B13:B17"/>
    <mergeCell ref="B18:B29"/>
    <mergeCell ref="B30:B35"/>
    <mergeCell ref="B36:B3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4.9989318521683403E-2"/>
  </sheetPr>
  <dimension ref="B2:H90"/>
  <sheetViews>
    <sheetView showGridLines="0" zoomScaleNormal="100" workbookViewId="0">
      <selection activeCell="I25" sqref="I25"/>
    </sheetView>
  </sheetViews>
  <sheetFormatPr defaultRowHeight="14.45"/>
  <cols>
    <col min="2" max="2" width="61.7109375" customWidth="1"/>
    <col min="4" max="4" width="11.140625" bestFit="1" customWidth="1"/>
    <col min="5" max="5" width="12.5703125" bestFit="1" customWidth="1"/>
    <col min="6" max="6" width="16.28515625" bestFit="1" customWidth="1"/>
    <col min="7" max="7" width="9.85546875" bestFit="1" customWidth="1"/>
    <col min="8" max="9" width="8.85546875" customWidth="1"/>
    <col min="10" max="38" width="8.7109375" customWidth="1"/>
  </cols>
  <sheetData>
    <row r="2" spans="2:8">
      <c r="B2" s="416" t="s">
        <v>667</v>
      </c>
    </row>
    <row r="4" spans="2:8">
      <c r="B4" t="s">
        <v>0</v>
      </c>
    </row>
    <row r="5" spans="2:8">
      <c r="B5" s="390" t="s">
        <v>668</v>
      </c>
    </row>
    <row r="8" spans="2:8">
      <c r="B8" s="402" t="s">
        <v>669</v>
      </c>
      <c r="C8" s="402" t="s">
        <v>96</v>
      </c>
      <c r="D8" s="402" t="s">
        <v>97</v>
      </c>
      <c r="E8" s="402" t="s">
        <v>98</v>
      </c>
      <c r="F8" s="286"/>
      <c r="G8" s="286"/>
      <c r="H8" s="286"/>
    </row>
    <row r="9" spans="2:8">
      <c r="B9" s="407" t="s">
        <v>670</v>
      </c>
      <c r="C9" s="409">
        <v>200</v>
      </c>
      <c r="D9" s="409">
        <v>255</v>
      </c>
      <c r="E9" s="409">
        <v>365</v>
      </c>
      <c r="F9" s="287"/>
      <c r="G9" s="287"/>
      <c r="H9" s="287"/>
    </row>
    <row r="10" spans="2:8">
      <c r="B10" s="403" t="s">
        <v>671</v>
      </c>
      <c r="C10" s="410">
        <v>24300</v>
      </c>
      <c r="D10" s="410">
        <v>26295</v>
      </c>
      <c r="E10" s="410">
        <v>28415</v>
      </c>
      <c r="F10" s="287"/>
      <c r="G10" s="287"/>
      <c r="H10" s="287"/>
    </row>
    <row r="11" spans="2:8">
      <c r="B11" s="405" t="s">
        <v>292</v>
      </c>
      <c r="C11" s="411">
        <v>6120</v>
      </c>
      <c r="D11" s="410">
        <v>6735</v>
      </c>
      <c r="E11" s="411">
        <v>5105</v>
      </c>
      <c r="F11" s="287"/>
      <c r="G11" s="287"/>
      <c r="H11" s="287"/>
    </row>
    <row r="12" spans="2:8">
      <c r="B12" s="405" t="s">
        <v>211</v>
      </c>
      <c r="C12" s="447">
        <v>30620</v>
      </c>
      <c r="D12" s="401">
        <v>33290</v>
      </c>
      <c r="E12" s="447">
        <v>33885</v>
      </c>
      <c r="F12" s="287"/>
      <c r="G12" s="287"/>
      <c r="H12" s="287"/>
    </row>
    <row r="15" spans="2:8">
      <c r="B15" s="390" t="s">
        <v>672</v>
      </c>
    </row>
    <row r="18" spans="2:8">
      <c r="B18" s="402" t="s">
        <v>673</v>
      </c>
      <c r="C18" s="402" t="s">
        <v>96</v>
      </c>
      <c r="D18" s="402" t="s">
        <v>97</v>
      </c>
      <c r="E18" s="694" t="s">
        <v>98</v>
      </c>
      <c r="F18" s="286"/>
      <c r="G18" s="286"/>
      <c r="H18" s="286"/>
    </row>
    <row r="19" spans="2:8">
      <c r="B19" s="407" t="s">
        <v>674</v>
      </c>
      <c r="C19" s="409">
        <v>675</v>
      </c>
      <c r="D19" s="409">
        <v>1065</v>
      </c>
      <c r="E19" s="409">
        <v>1250</v>
      </c>
      <c r="F19" s="287"/>
      <c r="G19" s="287"/>
      <c r="H19" s="287"/>
    </row>
    <row r="20" spans="2:8">
      <c r="B20" s="403" t="s">
        <v>675</v>
      </c>
      <c r="C20" s="410">
        <v>1190</v>
      </c>
      <c r="D20" s="410">
        <v>665</v>
      </c>
      <c r="E20" s="410">
        <v>465</v>
      </c>
      <c r="F20" s="287"/>
      <c r="G20" s="287"/>
      <c r="H20" s="287"/>
    </row>
    <row r="21" spans="2:8">
      <c r="B21" s="403" t="s">
        <v>676</v>
      </c>
      <c r="C21" s="410">
        <v>28680</v>
      </c>
      <c r="D21" s="410">
        <v>31470</v>
      </c>
      <c r="E21" s="410">
        <v>31825</v>
      </c>
      <c r="F21" s="287"/>
      <c r="G21" s="287"/>
      <c r="H21" s="287"/>
    </row>
    <row r="22" spans="2:8">
      <c r="B22" s="405" t="s">
        <v>292</v>
      </c>
      <c r="C22" s="411">
        <v>75</v>
      </c>
      <c r="D22" s="411">
        <v>90</v>
      </c>
      <c r="E22" s="411">
        <v>345</v>
      </c>
      <c r="F22" s="287"/>
      <c r="G22" s="287"/>
      <c r="H22" s="287"/>
    </row>
    <row r="23" spans="2:8">
      <c r="B23" s="405" t="s">
        <v>211</v>
      </c>
      <c r="C23" s="447">
        <v>30620</v>
      </c>
      <c r="D23" s="447">
        <v>33290</v>
      </c>
      <c r="E23" s="447">
        <v>33885</v>
      </c>
      <c r="F23" s="287"/>
      <c r="G23" s="287"/>
      <c r="H23" s="287"/>
    </row>
    <row r="26" spans="2:8">
      <c r="B26" s="390" t="s">
        <v>677</v>
      </c>
    </row>
    <row r="28" spans="2:8">
      <c r="B28" s="402" t="s">
        <v>678</v>
      </c>
      <c r="C28" s="402" t="s">
        <v>96</v>
      </c>
      <c r="D28" s="402" t="s">
        <v>97</v>
      </c>
      <c r="E28" s="694" t="s">
        <v>98</v>
      </c>
      <c r="F28" s="286"/>
      <c r="G28" s="286"/>
      <c r="H28" s="286"/>
    </row>
    <row r="29" spans="2:8">
      <c r="B29" s="407" t="s">
        <v>679</v>
      </c>
      <c r="C29" s="409">
        <v>255</v>
      </c>
      <c r="D29" s="409">
        <v>250</v>
      </c>
      <c r="E29" s="409">
        <v>340</v>
      </c>
      <c r="F29" s="287"/>
      <c r="G29" s="287"/>
      <c r="H29" s="287"/>
    </row>
    <row r="30" spans="2:8">
      <c r="B30" s="403" t="s">
        <v>680</v>
      </c>
      <c r="C30" s="410">
        <v>95</v>
      </c>
      <c r="D30" s="410">
        <v>85</v>
      </c>
      <c r="E30" s="410">
        <v>75</v>
      </c>
      <c r="F30" s="287"/>
      <c r="G30" s="287"/>
      <c r="H30" s="287"/>
    </row>
    <row r="31" spans="2:8">
      <c r="B31" s="403" t="s">
        <v>681</v>
      </c>
      <c r="C31" s="410">
        <v>2190</v>
      </c>
      <c r="D31" s="410">
        <v>2065</v>
      </c>
      <c r="E31" s="410">
        <v>2415</v>
      </c>
      <c r="F31" s="287"/>
      <c r="G31" s="287"/>
      <c r="H31" s="287"/>
    </row>
    <row r="32" spans="2:8">
      <c r="B32" s="403" t="s">
        <v>682</v>
      </c>
      <c r="C32" s="410">
        <v>2700</v>
      </c>
      <c r="D32" s="410">
        <v>2805</v>
      </c>
      <c r="E32" s="410">
        <v>1645</v>
      </c>
      <c r="F32" s="287"/>
      <c r="G32" s="287"/>
      <c r="H32" s="287"/>
    </row>
    <row r="33" spans="2:8">
      <c r="B33" s="403" t="s">
        <v>683</v>
      </c>
      <c r="C33" s="410">
        <v>3135</v>
      </c>
      <c r="D33" s="410">
        <v>3510</v>
      </c>
      <c r="E33" s="410">
        <v>3870</v>
      </c>
      <c r="F33" s="287"/>
      <c r="G33" s="287"/>
      <c r="H33" s="287"/>
    </row>
    <row r="34" spans="2:8">
      <c r="B34" s="403" t="s">
        <v>684</v>
      </c>
      <c r="C34" s="410">
        <v>95</v>
      </c>
      <c r="D34" s="410">
        <v>125</v>
      </c>
      <c r="E34" s="410">
        <v>110</v>
      </c>
      <c r="F34" s="287"/>
      <c r="G34" s="287"/>
      <c r="H34" s="287"/>
    </row>
    <row r="35" spans="2:8">
      <c r="B35" s="403" t="s">
        <v>675</v>
      </c>
      <c r="C35" s="410">
        <v>1685</v>
      </c>
      <c r="D35" s="410">
        <v>2055</v>
      </c>
      <c r="E35" s="410">
        <v>1845</v>
      </c>
      <c r="F35" s="287"/>
      <c r="G35" s="287"/>
      <c r="H35" s="287"/>
    </row>
    <row r="36" spans="2:8">
      <c r="B36" s="403" t="s">
        <v>685</v>
      </c>
      <c r="C36" s="410">
        <v>20</v>
      </c>
      <c r="D36" s="410">
        <v>40</v>
      </c>
      <c r="E36" s="410">
        <v>30</v>
      </c>
      <c r="F36" s="287"/>
      <c r="G36" s="287"/>
      <c r="H36" s="287"/>
    </row>
    <row r="37" spans="2:8">
      <c r="B37" s="403" t="s">
        <v>686</v>
      </c>
      <c r="C37" s="410">
        <v>1135</v>
      </c>
      <c r="D37" s="410">
        <v>1385</v>
      </c>
      <c r="E37" s="410">
        <v>1360</v>
      </c>
      <c r="F37" s="287"/>
      <c r="G37" s="287"/>
      <c r="H37" s="287"/>
    </row>
    <row r="38" spans="2:8">
      <c r="B38" s="403" t="s">
        <v>687</v>
      </c>
      <c r="C38" s="410">
        <v>18930</v>
      </c>
      <c r="D38" s="410">
        <v>20450</v>
      </c>
      <c r="E38" s="410">
        <v>21385</v>
      </c>
      <c r="F38" s="287"/>
      <c r="G38" s="287"/>
      <c r="H38" s="287"/>
    </row>
    <row r="39" spans="2:8">
      <c r="B39" s="403" t="s">
        <v>688</v>
      </c>
      <c r="C39" s="410">
        <v>85</v>
      </c>
      <c r="D39" s="410">
        <v>90</v>
      </c>
      <c r="E39" s="410">
        <v>90</v>
      </c>
      <c r="F39" s="287"/>
      <c r="G39" s="287"/>
      <c r="H39" s="287"/>
    </row>
    <row r="40" spans="2:8">
      <c r="B40" s="403" t="s">
        <v>689</v>
      </c>
      <c r="C40" s="410">
        <v>280</v>
      </c>
      <c r="D40" s="410">
        <v>385</v>
      </c>
      <c r="E40" s="410">
        <v>400</v>
      </c>
      <c r="F40" s="287"/>
      <c r="G40" s="287"/>
      <c r="H40" s="287"/>
    </row>
    <row r="41" spans="2:8">
      <c r="B41" s="405" t="s">
        <v>292</v>
      </c>
      <c r="C41" s="411">
        <v>15</v>
      </c>
      <c r="D41" s="411">
        <v>40</v>
      </c>
      <c r="E41" s="411">
        <v>325</v>
      </c>
      <c r="F41" s="287"/>
      <c r="G41" s="287"/>
      <c r="H41" s="287"/>
    </row>
    <row r="42" spans="2:8">
      <c r="B42" s="441" t="s">
        <v>211</v>
      </c>
      <c r="C42" s="447">
        <v>30620</v>
      </c>
      <c r="D42" s="401">
        <v>33290</v>
      </c>
      <c r="E42" s="447">
        <v>33885</v>
      </c>
      <c r="F42" s="287"/>
      <c r="G42" s="287"/>
      <c r="H42" s="287"/>
    </row>
    <row r="44" spans="2:8">
      <c r="B44" s="390" t="s">
        <v>690</v>
      </c>
    </row>
    <row r="46" spans="2:8">
      <c r="B46" s="402" t="s">
        <v>691</v>
      </c>
      <c r="C46" s="402" t="s">
        <v>96</v>
      </c>
      <c r="D46" s="402" t="s">
        <v>97</v>
      </c>
      <c r="E46" s="694" t="s">
        <v>98</v>
      </c>
      <c r="F46" s="286"/>
      <c r="G46" s="286"/>
      <c r="H46" s="286"/>
    </row>
    <row r="47" spans="2:8">
      <c r="B47" s="407" t="s">
        <v>692</v>
      </c>
      <c r="C47" s="409">
        <v>1525</v>
      </c>
      <c r="D47" s="409">
        <v>1880</v>
      </c>
      <c r="E47" s="409">
        <v>2480</v>
      </c>
      <c r="F47" s="287"/>
      <c r="G47" s="287"/>
      <c r="H47" s="287"/>
    </row>
    <row r="48" spans="2:8">
      <c r="B48" s="403" t="s">
        <v>693</v>
      </c>
      <c r="C48" s="410">
        <v>530</v>
      </c>
      <c r="D48" s="410">
        <v>560</v>
      </c>
      <c r="E48" s="410">
        <v>520</v>
      </c>
      <c r="F48" s="287"/>
      <c r="G48" s="287"/>
      <c r="H48" s="287"/>
    </row>
    <row r="49" spans="2:8">
      <c r="B49" s="403" t="s">
        <v>694</v>
      </c>
      <c r="C49" s="410">
        <v>320</v>
      </c>
      <c r="D49" s="410">
        <v>385</v>
      </c>
      <c r="E49" s="410">
        <v>575</v>
      </c>
      <c r="F49" s="287"/>
      <c r="G49" s="287"/>
      <c r="H49" s="287"/>
    </row>
    <row r="50" spans="2:8">
      <c r="B50" s="403" t="s">
        <v>695</v>
      </c>
      <c r="C50" s="410">
        <v>22195</v>
      </c>
      <c r="D50" s="410">
        <v>23490</v>
      </c>
      <c r="E50" s="410">
        <v>23365</v>
      </c>
      <c r="F50" s="287"/>
      <c r="G50" s="287"/>
      <c r="H50" s="287"/>
    </row>
    <row r="51" spans="2:8">
      <c r="B51" s="403" t="s">
        <v>675</v>
      </c>
      <c r="C51" s="410">
        <v>1550</v>
      </c>
      <c r="D51" s="410">
        <v>1770</v>
      </c>
      <c r="E51" s="410">
        <v>1860</v>
      </c>
      <c r="F51" s="287"/>
      <c r="G51" s="287"/>
      <c r="H51" s="287"/>
    </row>
    <row r="52" spans="2:8">
      <c r="B52" s="403" t="s">
        <v>68</v>
      </c>
      <c r="C52" s="410">
        <v>305</v>
      </c>
      <c r="D52" s="410">
        <v>365</v>
      </c>
      <c r="E52" s="410">
        <v>490</v>
      </c>
      <c r="F52" s="287"/>
      <c r="G52" s="287"/>
      <c r="H52" s="287"/>
    </row>
    <row r="53" spans="2:8">
      <c r="B53" s="405" t="s">
        <v>292</v>
      </c>
      <c r="C53" s="411">
        <v>4190</v>
      </c>
      <c r="D53" s="411">
        <v>4840</v>
      </c>
      <c r="E53" s="411">
        <v>4600</v>
      </c>
      <c r="F53" s="287"/>
      <c r="G53" s="287"/>
      <c r="H53" s="287"/>
    </row>
    <row r="54" spans="2:8">
      <c r="B54" s="443" t="s">
        <v>211</v>
      </c>
      <c r="C54" s="699">
        <v>30620</v>
      </c>
      <c r="D54" s="401">
        <v>33290</v>
      </c>
      <c r="E54" s="447">
        <v>33885</v>
      </c>
      <c r="F54" s="287"/>
      <c r="G54" s="287"/>
      <c r="H54" s="287"/>
    </row>
    <row r="55" spans="2:8">
      <c r="B55" s="440"/>
      <c r="C55" s="440"/>
    </row>
    <row r="56" spans="2:8">
      <c r="B56" s="390" t="s">
        <v>696</v>
      </c>
    </row>
    <row r="58" spans="2:8">
      <c r="B58" s="402" t="s">
        <v>697</v>
      </c>
      <c r="C58" s="402" t="s">
        <v>97</v>
      </c>
      <c r="D58" s="694" t="s">
        <v>98</v>
      </c>
    </row>
    <row r="59" spans="2:8">
      <c r="B59" s="407" t="s">
        <v>698</v>
      </c>
      <c r="C59" s="409">
        <v>655</v>
      </c>
      <c r="D59" s="409">
        <v>770</v>
      </c>
    </row>
    <row r="60" spans="2:8">
      <c r="B60" s="403" t="s">
        <v>699</v>
      </c>
      <c r="C60" s="410">
        <v>27200</v>
      </c>
      <c r="D60" s="410">
        <v>1215</v>
      </c>
    </row>
    <row r="61" spans="2:8">
      <c r="B61" s="403" t="s">
        <v>675</v>
      </c>
      <c r="C61" s="410">
        <v>365</v>
      </c>
      <c r="D61" s="410">
        <v>31305</v>
      </c>
    </row>
    <row r="62" spans="2:8">
      <c r="B62" s="405" t="s">
        <v>255</v>
      </c>
      <c r="C62" s="411">
        <v>5070</v>
      </c>
      <c r="D62" s="411">
        <v>595</v>
      </c>
    </row>
    <row r="63" spans="2:8">
      <c r="B63" s="441" t="s">
        <v>211</v>
      </c>
      <c r="C63" s="447">
        <v>33290</v>
      </c>
      <c r="D63" s="447">
        <v>33885</v>
      </c>
    </row>
    <row r="65" spans="2:4">
      <c r="B65" s="390" t="s">
        <v>700</v>
      </c>
    </row>
    <row r="67" spans="2:4">
      <c r="B67" s="402" t="s">
        <v>701</v>
      </c>
      <c r="C67" s="402" t="s">
        <v>97</v>
      </c>
      <c r="D67" s="694" t="s">
        <v>98</v>
      </c>
    </row>
    <row r="68" spans="2:4">
      <c r="B68" s="407" t="s">
        <v>702</v>
      </c>
      <c r="C68" s="409">
        <v>165</v>
      </c>
      <c r="D68" s="409">
        <v>195</v>
      </c>
    </row>
    <row r="69" spans="2:4">
      <c r="B69" s="405" t="s">
        <v>703</v>
      </c>
      <c r="C69" s="411">
        <v>33125</v>
      </c>
      <c r="D69" s="411">
        <v>33690</v>
      </c>
    </row>
    <row r="70" spans="2:4">
      <c r="B70" s="441" t="s">
        <v>211</v>
      </c>
      <c r="C70" s="447">
        <v>33290</v>
      </c>
      <c r="D70" s="447">
        <v>33885</v>
      </c>
    </row>
    <row r="72" spans="2:4">
      <c r="B72" s="390" t="s">
        <v>704</v>
      </c>
    </row>
    <row r="74" spans="2:4">
      <c r="B74" s="402" t="s">
        <v>705</v>
      </c>
      <c r="C74" s="402" t="s">
        <v>97</v>
      </c>
      <c r="D74" s="402" t="s">
        <v>98</v>
      </c>
    </row>
    <row r="75" spans="2:4">
      <c r="B75" s="407" t="s">
        <v>706</v>
      </c>
      <c r="C75" s="409">
        <v>26555</v>
      </c>
      <c r="D75" s="409">
        <v>32375</v>
      </c>
    </row>
    <row r="76" spans="2:4">
      <c r="B76" s="403" t="s">
        <v>707</v>
      </c>
      <c r="C76" s="410">
        <v>85</v>
      </c>
      <c r="D76" s="410">
        <v>115</v>
      </c>
    </row>
    <row r="77" spans="2:4">
      <c r="B77" s="403" t="s">
        <v>675</v>
      </c>
      <c r="C77" s="410">
        <v>125</v>
      </c>
      <c r="D77" s="410">
        <v>860</v>
      </c>
    </row>
    <row r="78" spans="2:4">
      <c r="B78" s="405" t="s">
        <v>708</v>
      </c>
      <c r="C78" s="411">
        <v>6525</v>
      </c>
      <c r="D78" s="411">
        <v>540</v>
      </c>
    </row>
    <row r="79" spans="2:4">
      <c r="B79" s="441" t="s">
        <v>211</v>
      </c>
      <c r="C79" s="447">
        <v>33290</v>
      </c>
      <c r="D79" s="447">
        <v>33885</v>
      </c>
    </row>
    <row r="80" spans="2:4">
      <c r="C80" s="287"/>
    </row>
    <row r="81" spans="2:7">
      <c r="B81" s="390" t="s">
        <v>709</v>
      </c>
    </row>
    <row r="83" spans="2:7">
      <c r="B83" s="402" t="s">
        <v>673</v>
      </c>
      <c r="C83" s="402" t="s">
        <v>710</v>
      </c>
      <c r="D83" s="402" t="s">
        <v>711</v>
      </c>
      <c r="E83" s="402" t="s">
        <v>712</v>
      </c>
      <c r="F83" s="402" t="s">
        <v>713</v>
      </c>
      <c r="G83" s="402" t="s">
        <v>211</v>
      </c>
    </row>
    <row r="84" spans="2:7">
      <c r="B84" s="407" t="s">
        <v>674</v>
      </c>
      <c r="C84" s="409">
        <v>0</v>
      </c>
      <c r="D84" s="409">
        <v>510</v>
      </c>
      <c r="E84" s="409">
        <v>220</v>
      </c>
      <c r="F84" s="409">
        <v>525</v>
      </c>
      <c r="G84" s="409">
        <v>1250</v>
      </c>
    </row>
    <row r="85" spans="2:7">
      <c r="B85" s="403" t="s">
        <v>714</v>
      </c>
      <c r="C85" s="410">
        <v>0</v>
      </c>
      <c r="D85" s="410">
        <v>20580</v>
      </c>
      <c r="E85" s="410">
        <v>5775</v>
      </c>
      <c r="F85" s="410">
        <v>5470</v>
      </c>
      <c r="G85" s="410">
        <v>31825</v>
      </c>
    </row>
    <row r="86" spans="2:7">
      <c r="B86" s="403" t="s">
        <v>675</v>
      </c>
      <c r="C86" s="410">
        <v>0</v>
      </c>
      <c r="D86" s="410">
        <v>255</v>
      </c>
      <c r="E86" s="410">
        <v>100</v>
      </c>
      <c r="F86" s="410">
        <v>110</v>
      </c>
      <c r="G86" s="410">
        <v>345</v>
      </c>
    </row>
    <row r="87" spans="2:7">
      <c r="B87" s="405" t="s">
        <v>715</v>
      </c>
      <c r="C87" s="411">
        <v>0</v>
      </c>
      <c r="D87" s="411">
        <v>155</v>
      </c>
      <c r="E87" s="411">
        <v>85</v>
      </c>
      <c r="F87" s="411">
        <v>105</v>
      </c>
      <c r="G87" s="411">
        <v>90</v>
      </c>
    </row>
    <row r="88" spans="2:7">
      <c r="B88" s="441" t="s">
        <v>211</v>
      </c>
      <c r="C88" s="447">
        <v>0</v>
      </c>
      <c r="D88" s="447">
        <v>21500</v>
      </c>
      <c r="E88" s="447">
        <v>6175</v>
      </c>
      <c r="F88" s="447">
        <v>6205</v>
      </c>
      <c r="G88" s="447">
        <v>33885</v>
      </c>
    </row>
    <row r="89" spans="2:7">
      <c r="F89" t="s">
        <v>0</v>
      </c>
    </row>
    <row r="90" spans="2:7">
      <c r="F90" t="s">
        <v>0</v>
      </c>
    </row>
  </sheetData>
  <sheetProtection algorithmName="SHA-512" hashValue="VWRQk90T2tx3T0i1HyKzMcJnMMDdIFXsYSXhHqlH3KPKCDrCsvaZWY0guJ8EvUHCTKdvi4cmasVIFNf6RK98QQ==" saltValue="TqQsVSpb/o3o0P1OtdhiRA==" spinCount="100000" sheet="1" objects="1" scenarios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4.9989318521683403E-2"/>
  </sheetPr>
  <dimension ref="B2:G106"/>
  <sheetViews>
    <sheetView showGridLines="0" zoomScaleNormal="100" workbookViewId="0">
      <selection activeCell="K13" sqref="K13"/>
    </sheetView>
  </sheetViews>
  <sheetFormatPr defaultColWidth="8.85546875" defaultRowHeight="14.45"/>
  <cols>
    <col min="1" max="1" width="5" customWidth="1"/>
    <col min="2" max="2" width="29.7109375" customWidth="1"/>
    <col min="3" max="3" width="12.42578125" customWidth="1"/>
    <col min="4" max="9" width="8.85546875" customWidth="1"/>
  </cols>
  <sheetData>
    <row r="2" spans="2:5">
      <c r="B2" s="416" t="s">
        <v>716</v>
      </c>
    </row>
    <row r="4" spans="2:5">
      <c r="B4" t="s">
        <v>0</v>
      </c>
    </row>
    <row r="5" spans="2:5">
      <c r="B5" s="390" t="s">
        <v>717</v>
      </c>
    </row>
    <row r="7" spans="2:5">
      <c r="B7" s="402" t="s">
        <v>673</v>
      </c>
      <c r="C7" s="402" t="s">
        <v>96</v>
      </c>
      <c r="D7" s="402" t="s">
        <v>97</v>
      </c>
      <c r="E7" s="402" t="s">
        <v>98</v>
      </c>
    </row>
    <row r="8" spans="2:5" ht="15.6" customHeight="1">
      <c r="B8" s="407" t="s">
        <v>674</v>
      </c>
      <c r="C8" s="409">
        <v>9085</v>
      </c>
      <c r="D8" s="409">
        <v>10940</v>
      </c>
      <c r="E8" s="409">
        <v>10935</v>
      </c>
    </row>
    <row r="9" spans="2:5">
      <c r="B9" s="403" t="s">
        <v>676</v>
      </c>
      <c r="C9" s="410">
        <v>116335</v>
      </c>
      <c r="D9" s="410">
        <v>116745</v>
      </c>
      <c r="E9" s="410">
        <v>116910</v>
      </c>
    </row>
    <row r="10" spans="2:5">
      <c r="B10" s="405" t="s">
        <v>292</v>
      </c>
      <c r="C10" s="411">
        <v>1525</v>
      </c>
      <c r="D10" s="411">
        <v>965</v>
      </c>
      <c r="E10" s="411">
        <v>1065</v>
      </c>
    </row>
    <row r="11" spans="2:5">
      <c r="B11" s="441" t="s">
        <v>211</v>
      </c>
      <c r="C11" s="447">
        <v>126950</v>
      </c>
      <c r="D11" s="401">
        <v>128645</v>
      </c>
      <c r="E11" s="447">
        <v>128910</v>
      </c>
    </row>
    <row r="13" spans="2:5">
      <c r="B13" s="390" t="s">
        <v>718</v>
      </c>
    </row>
    <row r="16" spans="2:5">
      <c r="B16" s="402" t="s">
        <v>669</v>
      </c>
      <c r="C16" s="402" t="s">
        <v>96</v>
      </c>
      <c r="D16" s="402" t="s">
        <v>97</v>
      </c>
      <c r="E16" s="402" t="s">
        <v>98</v>
      </c>
    </row>
    <row r="17" spans="2:5">
      <c r="B17" s="407" t="s">
        <v>670</v>
      </c>
      <c r="C17" s="409">
        <v>5000</v>
      </c>
      <c r="D17" s="409">
        <v>3265</v>
      </c>
      <c r="E17" s="409">
        <v>2120</v>
      </c>
    </row>
    <row r="18" spans="2:5">
      <c r="B18" s="403" t="s">
        <v>719</v>
      </c>
      <c r="C18" s="410">
        <v>11060</v>
      </c>
      <c r="D18" s="410">
        <v>7020</v>
      </c>
      <c r="E18" s="410">
        <v>6770</v>
      </c>
    </row>
    <row r="19" spans="2:5">
      <c r="B19" s="403" t="s">
        <v>671</v>
      </c>
      <c r="C19" s="410">
        <v>90210</v>
      </c>
      <c r="D19" s="410">
        <v>97515</v>
      </c>
      <c r="E19" s="410">
        <v>96640</v>
      </c>
    </row>
    <row r="20" spans="2:5">
      <c r="B20" s="405" t="s">
        <v>292</v>
      </c>
      <c r="C20" s="411">
        <v>20675</v>
      </c>
      <c r="D20" s="410">
        <v>20850</v>
      </c>
      <c r="E20" s="411">
        <v>23385</v>
      </c>
    </row>
    <row r="21" spans="2:5">
      <c r="B21" s="441" t="s">
        <v>211</v>
      </c>
      <c r="C21" s="447">
        <v>126950</v>
      </c>
      <c r="D21" s="401">
        <v>128645</v>
      </c>
      <c r="E21" s="447">
        <v>128910</v>
      </c>
    </row>
    <row r="24" spans="2:5">
      <c r="B24" s="390" t="s">
        <v>720</v>
      </c>
    </row>
    <row r="26" spans="2:5">
      <c r="B26" s="402" t="s">
        <v>721</v>
      </c>
      <c r="C26" s="402" t="s">
        <v>96</v>
      </c>
      <c r="D26" s="402" t="s">
        <v>97</v>
      </c>
      <c r="E26" s="402" t="s">
        <v>98</v>
      </c>
    </row>
    <row r="27" spans="2:5">
      <c r="B27" s="407" t="s">
        <v>722</v>
      </c>
      <c r="C27" s="409">
        <v>2675</v>
      </c>
      <c r="D27" s="409">
        <v>940</v>
      </c>
      <c r="E27" s="409">
        <v>1040</v>
      </c>
    </row>
    <row r="28" spans="2:5">
      <c r="B28" s="403" t="s">
        <v>723</v>
      </c>
      <c r="C28" s="410">
        <v>11305</v>
      </c>
      <c r="D28" s="410">
        <v>12045</v>
      </c>
      <c r="E28" s="410">
        <v>12625</v>
      </c>
    </row>
    <row r="29" spans="2:5">
      <c r="B29" s="403" t="s">
        <v>68</v>
      </c>
      <c r="C29" s="410">
        <v>63885</v>
      </c>
      <c r="D29" s="410">
        <v>80455</v>
      </c>
      <c r="E29" s="410">
        <v>78355</v>
      </c>
    </row>
    <row r="30" spans="2:5">
      <c r="B30" s="403" t="s">
        <v>719</v>
      </c>
      <c r="C30" s="410">
        <v>24065</v>
      </c>
      <c r="D30" s="410">
        <v>34990</v>
      </c>
      <c r="E30" s="410">
        <v>36280</v>
      </c>
    </row>
    <row r="31" spans="2:5">
      <c r="B31" s="405" t="s">
        <v>292</v>
      </c>
      <c r="C31" s="411">
        <v>25015</v>
      </c>
      <c r="D31" s="411">
        <v>215</v>
      </c>
      <c r="E31" s="411">
        <v>615</v>
      </c>
    </row>
    <row r="32" spans="2:5">
      <c r="B32" s="441" t="s">
        <v>211</v>
      </c>
      <c r="C32" s="447">
        <v>126950</v>
      </c>
      <c r="D32" s="401">
        <v>128645</v>
      </c>
      <c r="E32" s="447">
        <v>128910</v>
      </c>
    </row>
    <row r="35" spans="2:5">
      <c r="B35" s="390" t="s">
        <v>724</v>
      </c>
    </row>
    <row r="37" spans="2:5">
      <c r="B37" s="402" t="s">
        <v>725</v>
      </c>
      <c r="C37" s="402" t="s">
        <v>96</v>
      </c>
      <c r="D37" s="402" t="s">
        <v>97</v>
      </c>
      <c r="E37" s="402" t="s">
        <v>98</v>
      </c>
    </row>
    <row r="38" spans="2:5">
      <c r="B38" s="407" t="s">
        <v>726</v>
      </c>
      <c r="C38" s="409">
        <v>78145</v>
      </c>
      <c r="D38" s="409">
        <v>102800</v>
      </c>
      <c r="E38" s="409">
        <v>101380</v>
      </c>
    </row>
    <row r="39" spans="2:5">
      <c r="B39" s="403" t="s">
        <v>719</v>
      </c>
      <c r="C39" s="410">
        <v>10900</v>
      </c>
      <c r="D39" s="410">
        <v>24415</v>
      </c>
      <c r="E39" s="410">
        <v>25895</v>
      </c>
    </row>
    <row r="40" spans="2:5">
      <c r="B40" s="403" t="s">
        <v>727</v>
      </c>
      <c r="C40" s="410">
        <v>960</v>
      </c>
      <c r="D40" s="410">
        <v>1220</v>
      </c>
      <c r="E40" s="410">
        <v>1435</v>
      </c>
    </row>
    <row r="41" spans="2:5">
      <c r="B41" s="405" t="s">
        <v>292</v>
      </c>
      <c r="C41" s="411">
        <v>36945</v>
      </c>
      <c r="D41" s="411">
        <v>210</v>
      </c>
      <c r="E41" s="411">
        <v>200</v>
      </c>
    </row>
    <row r="42" spans="2:5">
      <c r="B42" s="441" t="s">
        <v>211</v>
      </c>
      <c r="C42" s="447">
        <v>126950</v>
      </c>
      <c r="D42" s="401">
        <v>128645</v>
      </c>
      <c r="E42" s="447">
        <v>128910</v>
      </c>
    </row>
    <row r="45" spans="2:5">
      <c r="B45" s="390" t="s">
        <v>728</v>
      </c>
    </row>
    <row r="47" spans="2:5">
      <c r="B47" s="402" t="s">
        <v>691</v>
      </c>
      <c r="C47" s="402" t="s">
        <v>96</v>
      </c>
      <c r="D47" s="402" t="s">
        <v>97</v>
      </c>
      <c r="E47" s="402" t="s">
        <v>98</v>
      </c>
    </row>
    <row r="48" spans="2:5">
      <c r="B48" s="407" t="s">
        <v>729</v>
      </c>
      <c r="C48" s="409">
        <v>4740</v>
      </c>
      <c r="D48" s="409">
        <v>5780</v>
      </c>
      <c r="E48" s="409">
        <v>6365</v>
      </c>
    </row>
    <row r="49" spans="2:5">
      <c r="B49" s="403" t="s">
        <v>693</v>
      </c>
      <c r="C49" s="410">
        <v>1575</v>
      </c>
      <c r="D49" s="410">
        <v>1755</v>
      </c>
      <c r="E49" s="410">
        <v>1510</v>
      </c>
    </row>
    <row r="50" spans="2:5">
      <c r="B50" s="403" t="s">
        <v>694</v>
      </c>
      <c r="C50" s="410">
        <v>1295</v>
      </c>
      <c r="D50" s="410">
        <v>1555</v>
      </c>
      <c r="E50" s="410">
        <v>1565</v>
      </c>
    </row>
    <row r="51" spans="2:5">
      <c r="B51" s="403" t="s">
        <v>730</v>
      </c>
      <c r="C51" s="410">
        <v>105210</v>
      </c>
      <c r="D51" s="410">
        <v>104850</v>
      </c>
      <c r="E51" s="410">
        <v>101210</v>
      </c>
    </row>
    <row r="52" spans="2:5">
      <c r="B52" s="403" t="s">
        <v>68</v>
      </c>
      <c r="C52" s="410">
        <v>1220</v>
      </c>
      <c r="D52" s="410">
        <v>1445</v>
      </c>
      <c r="E52" s="410">
        <v>1870</v>
      </c>
    </row>
    <row r="53" spans="2:5">
      <c r="B53" s="403" t="s">
        <v>719</v>
      </c>
      <c r="C53" s="410">
        <v>12905</v>
      </c>
      <c r="D53" s="410">
        <v>13245</v>
      </c>
      <c r="E53" s="410">
        <v>16390</v>
      </c>
    </row>
    <row r="54" spans="2:5">
      <c r="B54" s="405" t="s">
        <v>292</v>
      </c>
      <c r="C54" s="411">
        <v>0</v>
      </c>
      <c r="D54" s="411">
        <v>15</v>
      </c>
      <c r="E54" s="411">
        <v>5</v>
      </c>
    </row>
    <row r="55" spans="2:5">
      <c r="B55" s="441" t="s">
        <v>211</v>
      </c>
      <c r="C55" s="447">
        <v>126950</v>
      </c>
      <c r="D55" s="401">
        <v>128645</v>
      </c>
      <c r="E55" s="447">
        <v>128910</v>
      </c>
    </row>
    <row r="57" spans="2:5">
      <c r="B57" s="390" t="s">
        <v>731</v>
      </c>
    </row>
    <row r="59" spans="2:5">
      <c r="B59" s="402" t="s">
        <v>732</v>
      </c>
      <c r="C59" s="402" t="s">
        <v>96</v>
      </c>
      <c r="D59" s="402" t="s">
        <v>97</v>
      </c>
      <c r="E59" s="402" t="s">
        <v>98</v>
      </c>
    </row>
    <row r="60" spans="2:5">
      <c r="B60" s="407" t="s">
        <v>733</v>
      </c>
      <c r="C60" s="409">
        <v>1175</v>
      </c>
      <c r="D60" s="409">
        <v>1315</v>
      </c>
      <c r="E60" s="409">
        <v>1375</v>
      </c>
    </row>
    <row r="61" spans="2:5">
      <c r="B61" s="403" t="s">
        <v>680</v>
      </c>
      <c r="C61" s="410">
        <v>335</v>
      </c>
      <c r="D61" s="410">
        <v>330</v>
      </c>
      <c r="E61" s="410">
        <v>325</v>
      </c>
    </row>
    <row r="62" spans="2:5">
      <c r="B62" s="403" t="s">
        <v>734</v>
      </c>
      <c r="C62" s="410">
        <v>5790</v>
      </c>
      <c r="D62" s="410">
        <v>5435</v>
      </c>
      <c r="E62" s="410">
        <v>5240</v>
      </c>
    </row>
    <row r="63" spans="2:5">
      <c r="B63" s="403" t="s">
        <v>735</v>
      </c>
      <c r="C63" s="410">
        <v>10240</v>
      </c>
      <c r="D63" s="410">
        <v>9815</v>
      </c>
      <c r="E63" s="410">
        <v>9330</v>
      </c>
    </row>
    <row r="64" spans="2:5">
      <c r="B64" s="403" t="s">
        <v>736</v>
      </c>
      <c r="C64" s="410">
        <v>15070</v>
      </c>
      <c r="D64" s="410">
        <v>15000</v>
      </c>
      <c r="E64" s="410">
        <v>13870</v>
      </c>
    </row>
    <row r="65" spans="2:5">
      <c r="B65" s="403" t="s">
        <v>684</v>
      </c>
      <c r="C65" s="410">
        <v>245</v>
      </c>
      <c r="D65" s="410">
        <v>220</v>
      </c>
      <c r="E65" s="410">
        <v>220</v>
      </c>
    </row>
    <row r="66" spans="2:5">
      <c r="B66" s="403" t="s">
        <v>685</v>
      </c>
      <c r="C66" s="410">
        <v>75</v>
      </c>
      <c r="D66" s="410">
        <v>70</v>
      </c>
      <c r="E66" s="410">
        <v>60</v>
      </c>
    </row>
    <row r="67" spans="2:5">
      <c r="B67" s="403" t="s">
        <v>686</v>
      </c>
      <c r="C67" s="410">
        <v>5005</v>
      </c>
      <c r="D67" s="410">
        <v>4805</v>
      </c>
      <c r="E67" s="410">
        <v>6485</v>
      </c>
    </row>
    <row r="68" spans="2:5">
      <c r="B68" s="403" t="s">
        <v>737</v>
      </c>
      <c r="C68" s="410">
        <v>78930</v>
      </c>
      <c r="D68" s="410">
        <v>81065</v>
      </c>
      <c r="E68" s="410">
        <v>78830</v>
      </c>
    </row>
    <row r="69" spans="2:5">
      <c r="B69" s="403" t="s">
        <v>719</v>
      </c>
      <c r="C69" s="410">
        <v>9890</v>
      </c>
      <c r="D69" s="410">
        <v>10380</v>
      </c>
      <c r="E69" s="410">
        <v>12950</v>
      </c>
    </row>
    <row r="70" spans="2:5">
      <c r="B70" s="405" t="s">
        <v>688</v>
      </c>
      <c r="C70" s="411">
        <v>195</v>
      </c>
      <c r="D70" s="411">
        <v>215</v>
      </c>
      <c r="E70" s="411">
        <v>220</v>
      </c>
    </row>
    <row r="71" spans="2:5">
      <c r="B71" s="441" t="s">
        <v>211</v>
      </c>
      <c r="C71" s="447">
        <v>126950</v>
      </c>
      <c r="D71" s="401">
        <v>128645</v>
      </c>
      <c r="E71" s="447">
        <v>128910</v>
      </c>
    </row>
    <row r="73" spans="2:5">
      <c r="B73" s="390" t="s">
        <v>738</v>
      </c>
    </row>
    <row r="74" spans="2:5">
      <c r="B74" s="390"/>
    </row>
    <row r="75" spans="2:5">
      <c r="B75" s="400" t="s">
        <v>697</v>
      </c>
      <c r="C75" s="400" t="s">
        <v>97</v>
      </c>
      <c r="D75" s="402" t="s">
        <v>98</v>
      </c>
    </row>
    <row r="76" spans="2:5">
      <c r="B76" s="407" t="s">
        <v>698</v>
      </c>
      <c r="C76" s="409">
        <v>170</v>
      </c>
      <c r="D76" s="409">
        <v>175</v>
      </c>
    </row>
    <row r="77" spans="2:5">
      <c r="B77" s="405" t="s">
        <v>255</v>
      </c>
      <c r="C77" s="411">
        <v>128475</v>
      </c>
      <c r="D77" s="411">
        <v>128740</v>
      </c>
    </row>
    <row r="78" spans="2:5">
      <c r="B78" s="400" t="s">
        <v>211</v>
      </c>
      <c r="C78" s="401">
        <v>128645</v>
      </c>
      <c r="D78" s="447">
        <v>128910</v>
      </c>
    </row>
    <row r="80" spans="2:5">
      <c r="B80" s="390" t="s">
        <v>739</v>
      </c>
    </row>
    <row r="84" spans="2:4">
      <c r="B84" s="402" t="s">
        <v>740</v>
      </c>
      <c r="C84" s="402" t="s">
        <v>97</v>
      </c>
      <c r="D84" s="402" t="s">
        <v>98</v>
      </c>
    </row>
    <row r="85" spans="2:4">
      <c r="B85" s="407" t="s">
        <v>741</v>
      </c>
      <c r="C85" s="409">
        <v>125</v>
      </c>
      <c r="D85" s="409">
        <v>135</v>
      </c>
    </row>
    <row r="86" spans="2:4">
      <c r="B86" s="405" t="s">
        <v>742</v>
      </c>
      <c r="C86" s="411">
        <v>128525</v>
      </c>
      <c r="D86" s="411">
        <v>128780</v>
      </c>
    </row>
    <row r="87" spans="2:4">
      <c r="B87" s="441" t="s">
        <v>211</v>
      </c>
      <c r="C87" s="447">
        <v>128645</v>
      </c>
      <c r="D87" s="447">
        <v>128910</v>
      </c>
    </row>
    <row r="90" spans="2:4">
      <c r="B90" s="390" t="s">
        <v>743</v>
      </c>
    </row>
    <row r="92" spans="2:4">
      <c r="B92" s="402" t="s">
        <v>744</v>
      </c>
      <c r="C92" s="402" t="s">
        <v>97</v>
      </c>
      <c r="D92" s="402" t="s">
        <v>98</v>
      </c>
    </row>
    <row r="93" spans="2:4">
      <c r="B93" s="407" t="s">
        <v>255</v>
      </c>
      <c r="C93" s="409">
        <v>128445</v>
      </c>
      <c r="D93" s="409">
        <v>128715</v>
      </c>
    </row>
    <row r="94" spans="2:4">
      <c r="B94" s="405" t="s">
        <v>745</v>
      </c>
      <c r="C94" s="411">
        <v>205</v>
      </c>
      <c r="D94" s="411">
        <v>200</v>
      </c>
    </row>
    <row r="95" spans="2:4">
      <c r="B95" s="441" t="s">
        <v>211</v>
      </c>
      <c r="C95" s="447">
        <v>128645</v>
      </c>
      <c r="D95" s="447">
        <v>128910</v>
      </c>
    </row>
    <row r="98" spans="2:7">
      <c r="B98" s="390" t="s">
        <v>746</v>
      </c>
    </row>
    <row r="100" spans="2:7">
      <c r="B100" s="402" t="s">
        <v>673</v>
      </c>
      <c r="C100" s="402" t="s">
        <v>710</v>
      </c>
      <c r="D100" s="402" t="s">
        <v>711</v>
      </c>
      <c r="E100" s="402" t="s">
        <v>712</v>
      </c>
      <c r="F100" s="402" t="s">
        <v>713</v>
      </c>
      <c r="G100" s="402" t="s">
        <v>211</v>
      </c>
    </row>
    <row r="101" spans="2:7">
      <c r="B101" s="407" t="s">
        <v>674</v>
      </c>
      <c r="C101" s="409">
        <v>190</v>
      </c>
      <c r="D101" s="409">
        <v>2900</v>
      </c>
      <c r="E101" s="409">
        <v>1655</v>
      </c>
      <c r="F101" s="409">
        <v>6190</v>
      </c>
      <c r="G101" s="409">
        <v>10935</v>
      </c>
    </row>
    <row r="102" spans="2:7">
      <c r="B102" s="403" t="s">
        <v>714</v>
      </c>
      <c r="C102" s="410">
        <v>6610</v>
      </c>
      <c r="D102" s="410">
        <v>51040</v>
      </c>
      <c r="E102" s="410">
        <v>24755</v>
      </c>
      <c r="F102" s="410">
        <v>34510</v>
      </c>
      <c r="G102" s="410">
        <v>116910</v>
      </c>
    </row>
    <row r="103" spans="2:7">
      <c r="B103" s="405" t="s">
        <v>715</v>
      </c>
      <c r="C103" s="411">
        <v>80</v>
      </c>
      <c r="D103" s="411">
        <v>390</v>
      </c>
      <c r="E103" s="411">
        <v>160</v>
      </c>
      <c r="F103" s="411">
        <v>435</v>
      </c>
      <c r="G103" s="411">
        <v>1065</v>
      </c>
    </row>
    <row r="104" spans="2:7">
      <c r="B104" s="441" t="s">
        <v>211</v>
      </c>
      <c r="C104" s="447">
        <v>6880</v>
      </c>
      <c r="D104" s="447">
        <v>54330</v>
      </c>
      <c r="E104" s="447">
        <v>26570</v>
      </c>
      <c r="F104" s="447">
        <v>41130</v>
      </c>
      <c r="G104" s="447">
        <v>128910</v>
      </c>
    </row>
    <row r="106" spans="2:7" ht="27" customHeight="1"/>
  </sheetData>
  <sheetProtection algorithmName="SHA-512" hashValue="yz69rOfgtQjtiuXTnU6Z/d1p+SYlD7+kJxKUHSKquUKpWhH3KrVM9j9ha0Fa85Iyb/qSKKCvBKWN5n6nfkF+uw==" saltValue="PXiUsQJqssOrnPJtslkuGA==" spinCount="100000" sheet="1" objects="1" scenarios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7EA95-B303-479F-8B30-BE2FD29ECBCE}">
  <sheetPr>
    <tabColor theme="0" tint="-4.9989318521683403E-2"/>
  </sheetPr>
  <dimension ref="A1:R65"/>
  <sheetViews>
    <sheetView topLeftCell="L1" workbookViewId="0">
      <selection activeCell="P33" sqref="P33"/>
    </sheetView>
  </sheetViews>
  <sheetFormatPr defaultColWidth="8.85546875" defaultRowHeight="14.45"/>
  <cols>
    <col min="1" max="5" width="8.85546875" style="1"/>
    <col min="6" max="11" width="0" style="1" hidden="1" customWidth="1"/>
    <col min="12" max="12" width="8.85546875" style="1"/>
    <col min="13" max="13" width="30.7109375" style="1" customWidth="1"/>
    <col min="14" max="18" width="12.7109375" style="1" customWidth="1"/>
    <col min="19" max="16384" width="8.85546875" style="1"/>
  </cols>
  <sheetData>
    <row r="1" spans="1:18">
      <c r="A1" s="1" t="s">
        <v>97</v>
      </c>
      <c r="D1" s="1" t="s">
        <v>569</v>
      </c>
      <c r="E1" s="1" t="s">
        <v>568</v>
      </c>
      <c r="F1" s="1" t="s">
        <v>747</v>
      </c>
      <c r="G1" s="1" t="s">
        <v>748</v>
      </c>
      <c r="H1" s="1" t="s">
        <v>301</v>
      </c>
      <c r="I1" s="1" t="s">
        <v>231</v>
      </c>
      <c r="J1" s="1" t="s">
        <v>232</v>
      </c>
      <c r="K1" s="1" t="s">
        <v>233</v>
      </c>
      <c r="M1" s="791" t="s">
        <v>67</v>
      </c>
    </row>
    <row r="2" spans="1:18">
      <c r="A2" s="1" t="s">
        <v>96</v>
      </c>
      <c r="C2" s="1" t="s">
        <v>216</v>
      </c>
      <c r="D2" s="1">
        <v>435</v>
      </c>
      <c r="E2" s="1">
        <v>11925</v>
      </c>
      <c r="F2" s="1">
        <v>12355</v>
      </c>
      <c r="G2" s="1">
        <v>0.96495629653609583</v>
      </c>
      <c r="H2" s="1" t="s">
        <v>94</v>
      </c>
      <c r="I2" s="1">
        <f>ROWS(H$2:$I2)</f>
        <v>1</v>
      </c>
      <c r="J2" s="1" t="str">
        <f>IF($N$3=H2,I2,"")</f>
        <v/>
      </c>
      <c r="K2" s="1">
        <f>IFERROR(SMALL($J$2:$J$65,ROWS(J$2:J2)),"")</f>
        <v>49</v>
      </c>
    </row>
    <row r="3" spans="1:18">
      <c r="A3" s="1" t="s">
        <v>95</v>
      </c>
      <c r="C3" s="1" t="s">
        <v>237</v>
      </c>
      <c r="D3" s="1">
        <v>60</v>
      </c>
      <c r="E3" s="1">
        <v>1385</v>
      </c>
      <c r="F3" s="1">
        <v>1450</v>
      </c>
      <c r="G3" s="1">
        <v>0.95721187025534848</v>
      </c>
      <c r="H3" s="1" t="s">
        <v>94</v>
      </c>
      <c r="I3" s="1">
        <f>ROWS(H$2:$I3)</f>
        <v>2</v>
      </c>
      <c r="J3" s="1" t="str">
        <f t="shared" ref="J3:J65" si="0">IF($N$3=H3,I3,"")</f>
        <v/>
      </c>
      <c r="K3" s="1">
        <f>IFERROR(SMALL($J$2:$J$65,ROWS(J$2:J3)),"")</f>
        <v>50</v>
      </c>
      <c r="M3" s="790" t="s">
        <v>620</v>
      </c>
      <c r="N3" s="792" t="s">
        <v>97</v>
      </c>
    </row>
    <row r="4" spans="1:18">
      <c r="A4" s="1" t="s">
        <v>94</v>
      </c>
      <c r="C4" s="1" t="s">
        <v>238</v>
      </c>
      <c r="D4" s="1">
        <v>75</v>
      </c>
      <c r="E4" s="1">
        <v>1750</v>
      </c>
      <c r="F4" s="1">
        <v>1820</v>
      </c>
      <c r="G4" s="1">
        <v>0.95938529088913282</v>
      </c>
      <c r="H4" s="1" t="s">
        <v>94</v>
      </c>
      <c r="I4" s="1">
        <f>ROWS(H$2:$I4)</f>
        <v>3</v>
      </c>
      <c r="J4" s="1" t="str">
        <f t="shared" si="0"/>
        <v/>
      </c>
      <c r="K4" s="1">
        <f>IFERROR(SMALL($J$2:$J$65,ROWS(J$2:J4)),"")</f>
        <v>51</v>
      </c>
    </row>
    <row r="5" spans="1:18" ht="28.9">
      <c r="C5" s="1" t="s">
        <v>239</v>
      </c>
      <c r="D5" s="1">
        <v>75</v>
      </c>
      <c r="E5" s="1">
        <v>2230</v>
      </c>
      <c r="F5" s="1">
        <v>2305</v>
      </c>
      <c r="G5" s="1">
        <v>0.96749024707412223</v>
      </c>
      <c r="H5" s="1" t="s">
        <v>94</v>
      </c>
      <c r="I5" s="1">
        <f>ROWS(H$2:$I5)</f>
        <v>4</v>
      </c>
      <c r="J5" s="1" t="str">
        <f t="shared" si="0"/>
        <v/>
      </c>
      <c r="K5" s="1">
        <f>IFERROR(SMALL($J$2:$J$65,ROWS(J$2:J5)),"")</f>
        <v>52</v>
      </c>
      <c r="M5" s="918" t="s">
        <v>300</v>
      </c>
      <c r="N5" s="919"/>
      <c r="O5" s="814" t="s">
        <v>749</v>
      </c>
      <c r="P5" s="814" t="s">
        <v>750</v>
      </c>
      <c r="Q5" s="815" t="s">
        <v>751</v>
      </c>
      <c r="R5" s="815" t="s">
        <v>752</v>
      </c>
    </row>
    <row r="6" spans="1:18">
      <c r="C6" s="1" t="s">
        <v>240</v>
      </c>
      <c r="D6" s="1">
        <v>95</v>
      </c>
      <c r="E6" s="1">
        <v>2775</v>
      </c>
      <c r="F6" s="1">
        <v>2870</v>
      </c>
      <c r="G6" s="1">
        <v>0.9668874172185431</v>
      </c>
      <c r="H6" s="1" t="s">
        <v>94</v>
      </c>
      <c r="I6" s="1">
        <f>ROWS(H$2:$I6)</f>
        <v>5</v>
      </c>
      <c r="J6" s="1" t="str">
        <f t="shared" si="0"/>
        <v/>
      </c>
      <c r="K6" s="1">
        <f>IFERROR(SMALL($J$2:$J$65,ROWS(J$2:J6)),"")</f>
        <v>53</v>
      </c>
      <c r="M6" s="241"/>
      <c r="N6" s="241" t="s">
        <v>203</v>
      </c>
      <c r="O6" s="793">
        <f>INDEX($D$2:$K$65,$K2,COLUMNS(L2:$L2))</f>
        <v>520</v>
      </c>
      <c r="P6" s="793">
        <f>INDEX($D$2:$K$65,$K2,COLUMNS($L2:M2))</f>
        <v>12165</v>
      </c>
      <c r="Q6" s="793">
        <f>INDEX($D$2:$K$65,$K2,COLUMNS($L2:N2))</f>
        <v>12685</v>
      </c>
      <c r="R6" s="794">
        <f>INDEX($D$2:$K$65,$K2,COLUMNS($L2:O2))</f>
        <v>0.95907908223606397</v>
      </c>
    </row>
    <row r="7" spans="1:18">
      <c r="C7" s="1" t="s">
        <v>241</v>
      </c>
      <c r="D7" s="1">
        <v>125</v>
      </c>
      <c r="E7" s="1">
        <v>3750</v>
      </c>
      <c r="F7" s="1">
        <v>3875</v>
      </c>
      <c r="G7" s="1">
        <v>0.96775857621872585</v>
      </c>
      <c r="H7" s="1" t="s">
        <v>94</v>
      </c>
      <c r="I7" s="1">
        <f>ROWS(H$2:$I7)</f>
        <v>6</v>
      </c>
      <c r="J7" s="1" t="str">
        <f t="shared" si="0"/>
        <v/>
      </c>
      <c r="K7" s="1">
        <f>IFERROR(SMALL($J$2:$J$65,ROWS(J$2:J7)),"")</f>
        <v>54</v>
      </c>
      <c r="M7" s="639" t="s">
        <v>236</v>
      </c>
      <c r="N7" s="795" t="s">
        <v>237</v>
      </c>
      <c r="O7" s="793">
        <f>INDEX($D$2:$K$65,$K3,COLUMNS(L3:$L3))</f>
        <v>85</v>
      </c>
      <c r="P7" s="793">
        <f>INDEX($D$2:$K$65,$K3,COLUMNS($L3:M3))</f>
        <v>1545</v>
      </c>
      <c r="Q7" s="793">
        <f>INDEX($D$2:$K$65,$K3,COLUMNS($L3:N3))</f>
        <v>1630</v>
      </c>
      <c r="R7" s="794">
        <f>INDEX($D$2:$K$65,$K3,COLUMNS($L3:O3))</f>
        <v>0.94791666666666663</v>
      </c>
    </row>
    <row r="8" spans="1:18">
      <c r="C8" s="1" t="s">
        <v>606</v>
      </c>
      <c r="D8" s="1">
        <v>220</v>
      </c>
      <c r="E8" s="1">
        <v>4725</v>
      </c>
      <c r="F8" s="1">
        <v>4945</v>
      </c>
      <c r="G8" s="1">
        <v>0.95550161812297729</v>
      </c>
      <c r="H8" s="1" t="s">
        <v>94</v>
      </c>
      <c r="I8" s="1">
        <f>ROWS(H$2:$I8)</f>
        <v>7</v>
      </c>
      <c r="J8" s="1" t="str">
        <f t="shared" si="0"/>
        <v/>
      </c>
      <c r="K8" s="1">
        <f>IFERROR(SMALL($J$2:$J$65,ROWS(J$2:J8)),"")</f>
        <v>55</v>
      </c>
      <c r="M8" s="639"/>
      <c r="N8" s="795" t="s">
        <v>238</v>
      </c>
      <c r="O8" s="796">
        <f>INDEX($D$2:$K$65,$K4,COLUMNS(L4:$L4))</f>
        <v>65</v>
      </c>
      <c r="P8" s="796">
        <f>INDEX($D$2:$K$65,$K4,COLUMNS($L4:M4))</f>
        <v>1785</v>
      </c>
      <c r="Q8" s="796">
        <f>INDEX($D$2:$K$65,$K4,COLUMNS($L4:N4))</f>
        <v>1850</v>
      </c>
      <c r="R8" s="797">
        <f>INDEX($D$2:$K$65,$K4,COLUMNS($L4:O4))</f>
        <v>0.96380334954078872</v>
      </c>
    </row>
    <row r="9" spans="1:18">
      <c r="C9" s="1" t="s">
        <v>607</v>
      </c>
      <c r="D9" s="1">
        <v>215</v>
      </c>
      <c r="E9" s="1">
        <v>7195</v>
      </c>
      <c r="F9" s="1">
        <v>7405</v>
      </c>
      <c r="G9" s="1">
        <v>0.97123953551174724</v>
      </c>
      <c r="H9" s="1" t="s">
        <v>94</v>
      </c>
      <c r="I9" s="1">
        <f>ROWS(H$2:$I9)</f>
        <v>8</v>
      </c>
      <c r="J9" s="1" t="str">
        <f t="shared" si="0"/>
        <v/>
      </c>
      <c r="K9" s="1">
        <f>IFERROR(SMALL($J$2:$J$65,ROWS(J$2:J9)),"")</f>
        <v>56</v>
      </c>
      <c r="M9" s="639"/>
      <c r="N9" s="795" t="s">
        <v>239</v>
      </c>
      <c r="O9" s="796">
        <f>INDEX($D$2:$K$65,$K5,COLUMNS(L5:$L5))</f>
        <v>105</v>
      </c>
      <c r="P9" s="796">
        <f>INDEX($D$2:$K$65,$K5,COLUMNS($L5:M5))</f>
        <v>2290</v>
      </c>
      <c r="Q9" s="796">
        <f>INDEX($D$2:$K$65,$K5,COLUMNS($L5:N5))</f>
        <v>2390</v>
      </c>
      <c r="R9" s="797">
        <f>INDEX($D$2:$K$65,$K5,COLUMNS($L5:O5))</f>
        <v>0.95652173913043481</v>
      </c>
    </row>
    <row r="10" spans="1:18">
      <c r="C10" s="1" t="s">
        <v>215</v>
      </c>
      <c r="D10" s="1">
        <v>335</v>
      </c>
      <c r="E10" s="1">
        <v>9440</v>
      </c>
      <c r="F10" s="1">
        <v>9770</v>
      </c>
      <c r="G10" s="1">
        <v>0.96591955787534545</v>
      </c>
      <c r="H10" s="1" t="s">
        <v>94</v>
      </c>
      <c r="I10" s="1">
        <f>ROWS(H$2:$I10)</f>
        <v>9</v>
      </c>
      <c r="J10" s="1" t="str">
        <f t="shared" si="0"/>
        <v/>
      </c>
      <c r="K10" s="1">
        <f>IFERROR(SMALL($J$2:$J$65,ROWS(J$2:J10)),"")</f>
        <v>57</v>
      </c>
      <c r="M10" s="639"/>
      <c r="N10" s="795" t="s">
        <v>240</v>
      </c>
      <c r="O10" s="796">
        <f>INDEX($D$2:$K$65,$K6,COLUMNS(L6:$L6))</f>
        <v>120</v>
      </c>
      <c r="P10" s="796">
        <f>INDEX($D$2:$K$65,$K6,COLUMNS($L6:M6))</f>
        <v>2675</v>
      </c>
      <c r="Q10" s="796">
        <f>INDEX($D$2:$K$65,$K6,COLUMNS($L6:N6))</f>
        <v>2790</v>
      </c>
      <c r="R10" s="797">
        <f>INDEX($D$2:$K$65,$K6,COLUMNS($L6:O6))</f>
        <v>0.95772124686492299</v>
      </c>
    </row>
    <row r="11" spans="1:18">
      <c r="C11" s="1" t="s">
        <v>214</v>
      </c>
      <c r="D11" s="1">
        <v>100</v>
      </c>
      <c r="E11" s="1">
        <v>2485</v>
      </c>
      <c r="F11" s="1">
        <v>2585</v>
      </c>
      <c r="G11" s="1">
        <v>0.96131528046421666</v>
      </c>
      <c r="H11" s="1" t="s">
        <v>94</v>
      </c>
      <c r="I11" s="1">
        <f>ROWS(H$2:$I11)</f>
        <v>10</v>
      </c>
      <c r="J11" s="1" t="str">
        <f t="shared" si="0"/>
        <v/>
      </c>
      <c r="K11" s="1">
        <f>IFERROR(SMALL($J$2:$J$65,ROWS(J$2:J11)),"")</f>
        <v>58</v>
      </c>
      <c r="M11" s="639"/>
      <c r="N11" s="795" t="s">
        <v>241</v>
      </c>
      <c r="O11" s="796">
        <f>INDEX($D$2:$K$65,$K7,COLUMNS(L7:$L7))</f>
        <v>140</v>
      </c>
      <c r="P11" s="796">
        <f>INDEX($D$2:$K$65,$K7,COLUMNS($L7:M7))</f>
        <v>3825</v>
      </c>
      <c r="Q11" s="796">
        <f>INDEX($D$2:$K$65,$K7,COLUMNS($L7:N7))</f>
        <v>3960</v>
      </c>
      <c r="R11" s="797">
        <f>INDEX($D$2:$K$65,$K7,COLUMNS($L7:O7))</f>
        <v>0.96516031305225958</v>
      </c>
    </row>
    <row r="12" spans="1:18">
      <c r="C12" s="1" t="s">
        <v>308</v>
      </c>
      <c r="D12" s="1">
        <v>90</v>
      </c>
      <c r="E12" s="1">
        <v>1710</v>
      </c>
      <c r="F12" s="1">
        <v>1800</v>
      </c>
      <c r="G12" s="1">
        <v>0.95</v>
      </c>
      <c r="H12" s="1" t="s">
        <v>94</v>
      </c>
      <c r="I12" s="1">
        <f>ROWS(H$2:$I12)</f>
        <v>11</v>
      </c>
      <c r="J12" s="1" t="str">
        <f t="shared" si="0"/>
        <v/>
      </c>
      <c r="K12" s="1">
        <f>IFERROR(SMALL($J$2:$J$65,ROWS(J$2:J12)),"")</f>
        <v>59</v>
      </c>
      <c r="M12" s="798" t="s">
        <v>663</v>
      </c>
      <c r="N12" s="799"/>
      <c r="O12" s="800"/>
      <c r="P12" s="800"/>
      <c r="Q12" s="800"/>
      <c r="R12" s="801"/>
    </row>
    <row r="13" spans="1:18">
      <c r="C13" s="1" t="s">
        <v>312</v>
      </c>
      <c r="D13" s="1">
        <v>345</v>
      </c>
      <c r="E13" s="1">
        <v>10215</v>
      </c>
      <c r="F13" s="1">
        <v>10555</v>
      </c>
      <c r="G13" s="1">
        <v>0.9675066312997348</v>
      </c>
      <c r="H13" s="1" t="s">
        <v>94</v>
      </c>
      <c r="I13" s="1">
        <f>ROWS(H$2:$I13)</f>
        <v>12</v>
      </c>
      <c r="J13" s="1" t="str">
        <f t="shared" si="0"/>
        <v/>
      </c>
      <c r="K13" s="1">
        <f>IFERROR(SMALL($J$2:$J$65,ROWS(J$2:J13)),"")</f>
        <v>60</v>
      </c>
      <c r="M13" s="802" t="s">
        <v>245</v>
      </c>
      <c r="N13" s="803" t="s">
        <v>246</v>
      </c>
      <c r="O13" s="796">
        <f>INDEX($D$2:$K$65,$K8,COLUMNS(L8:$L8))</f>
        <v>255</v>
      </c>
      <c r="P13" s="796">
        <f>INDEX($D$2:$K$65,$K8,COLUMNS($L8:M8))</f>
        <v>4880</v>
      </c>
      <c r="Q13" s="796">
        <f>INDEX($D$2:$K$65,$K8,COLUMNS($L8:N8))</f>
        <v>5135</v>
      </c>
      <c r="R13" s="797">
        <f>INDEX($D$2:$K$65,$K8,COLUMNS($L8:O8))</f>
        <v>0.95036013237298034</v>
      </c>
    </row>
    <row r="14" spans="1:18">
      <c r="C14" s="1" t="s">
        <v>284</v>
      </c>
      <c r="D14" s="1">
        <v>365</v>
      </c>
      <c r="E14" s="1">
        <v>11015</v>
      </c>
      <c r="F14" s="1">
        <v>11385</v>
      </c>
      <c r="G14" s="1">
        <v>0.96776177090653548</v>
      </c>
      <c r="H14" s="1" t="s">
        <v>94</v>
      </c>
      <c r="I14" s="1">
        <f>ROWS(H$2:$I14)</f>
        <v>13</v>
      </c>
      <c r="J14" s="1" t="str">
        <f t="shared" si="0"/>
        <v/>
      </c>
      <c r="K14" s="1">
        <f>IFERROR(SMALL($J$2:$J$65,ROWS(J$2:J14)),"")</f>
        <v>61</v>
      </c>
      <c r="M14" s="639"/>
      <c r="N14" s="795" t="s">
        <v>247</v>
      </c>
      <c r="O14" s="796">
        <f>INDEX($D$2:$K$65,$K9,COLUMNS(L9:$L9))</f>
        <v>265</v>
      </c>
      <c r="P14" s="796">
        <f>INDEX($D$2:$K$65,$K9,COLUMNS($L9:M9))</f>
        <v>7270</v>
      </c>
      <c r="Q14" s="796">
        <f>INDEX($D$2:$K$65,$K9,COLUMNS($L9:N9))</f>
        <v>7535</v>
      </c>
      <c r="R14" s="797">
        <f>INDEX($D$2:$K$65,$K9,COLUMNS($L9:O9))</f>
        <v>0.96508695075003315</v>
      </c>
    </row>
    <row r="15" spans="1:18">
      <c r="C15" s="1" t="s">
        <v>337</v>
      </c>
      <c r="D15" s="1">
        <v>55</v>
      </c>
      <c r="E15" s="1">
        <v>770</v>
      </c>
      <c r="F15" s="1">
        <v>830</v>
      </c>
      <c r="G15" s="1">
        <v>0.93124246079613993</v>
      </c>
      <c r="H15" s="1" t="s">
        <v>94</v>
      </c>
      <c r="I15" s="1">
        <f>ROWS(H$2:$I15)</f>
        <v>14</v>
      </c>
      <c r="J15" s="1" t="str">
        <f t="shared" si="0"/>
        <v/>
      </c>
      <c r="K15" s="1">
        <f>IFERROR(SMALL($J$2:$J$65,ROWS(J$2:J15)),"")</f>
        <v>62</v>
      </c>
      <c r="M15" s="804" t="s">
        <v>325</v>
      </c>
      <c r="N15" s="800"/>
      <c r="O15" s="799"/>
      <c r="P15" s="799"/>
      <c r="Q15" s="799"/>
      <c r="R15" s="805"/>
    </row>
    <row r="16" spans="1:18">
      <c r="C16" s="1" t="s">
        <v>290</v>
      </c>
      <c r="D16" s="1">
        <v>5</v>
      </c>
      <c r="E16" s="1">
        <v>50</v>
      </c>
      <c r="F16" s="1">
        <v>55</v>
      </c>
      <c r="G16" s="1">
        <v>0.94545454545454544</v>
      </c>
      <c r="H16" s="1" t="s">
        <v>94</v>
      </c>
      <c r="I16" s="1">
        <f>ROWS(H$2:$I16)</f>
        <v>15</v>
      </c>
      <c r="J16" s="1" t="str">
        <f t="shared" si="0"/>
        <v/>
      </c>
      <c r="K16" s="1">
        <f>IFERROR(SMALL($J$2:$J$65,ROWS(J$2:J16)),"")</f>
        <v>63</v>
      </c>
      <c r="M16" s="802" t="s">
        <v>249</v>
      </c>
      <c r="N16" s="803" t="s">
        <v>215</v>
      </c>
      <c r="O16" s="793">
        <f>INDEX($D$2:$K$65,$K10,COLUMNS(L10:$L10))</f>
        <v>420</v>
      </c>
      <c r="P16" s="793">
        <f>INDEX($D$2:$K$65,$K10,COLUMNS($L10:M10))</f>
        <v>9920</v>
      </c>
      <c r="Q16" s="793">
        <f>INDEX($D$2:$K$65,$K10,COLUMNS($L10:N10))</f>
        <v>10340</v>
      </c>
      <c r="R16" s="794">
        <f>INDEX($D$2:$K$65,$K10,COLUMNS($L10:O10))</f>
        <v>0.95938104448742745</v>
      </c>
    </row>
    <row r="17" spans="3:18">
      <c r="C17" s="1" t="s">
        <v>291</v>
      </c>
      <c r="D17" s="1">
        <v>430</v>
      </c>
      <c r="E17" s="1">
        <v>11870</v>
      </c>
      <c r="F17" s="1">
        <v>12300</v>
      </c>
      <c r="G17" s="1">
        <v>0.9650434923989919</v>
      </c>
      <c r="H17" s="1" t="s">
        <v>94</v>
      </c>
      <c r="I17" s="1">
        <f>ROWS(H$2:$I17)</f>
        <v>16</v>
      </c>
      <c r="J17" s="1" t="str">
        <f t="shared" si="0"/>
        <v/>
      </c>
      <c r="K17" s="1">
        <f>IFERROR(SMALL($J$2:$J$65,ROWS(J$2:J17)),"")</f>
        <v>64</v>
      </c>
      <c r="M17" s="806"/>
      <c r="N17" s="807" t="s">
        <v>214</v>
      </c>
      <c r="O17" s="808">
        <f>INDEX($D$2:$K$65,$K11,COLUMNS(L11:$L11))</f>
        <v>100</v>
      </c>
      <c r="P17" s="808">
        <f>INDEX($D$2:$K$65,$K11,COLUMNS($L11:M11))</f>
        <v>2245</v>
      </c>
      <c r="Q17" s="808">
        <f>INDEX($D$2:$K$65,$K11,COLUMNS($L11:N11))</f>
        <v>2345</v>
      </c>
      <c r="R17" s="809">
        <f>INDEX($D$2:$K$65,$K11,COLUMNS($L11:O11))</f>
        <v>0.95774647887323938</v>
      </c>
    </row>
    <row r="18" spans="3:18">
      <c r="C18" s="1" t="s">
        <v>216</v>
      </c>
      <c r="D18" s="1">
        <v>790</v>
      </c>
      <c r="E18" s="1">
        <v>12125</v>
      </c>
      <c r="F18" s="1">
        <v>12920</v>
      </c>
      <c r="G18" s="1">
        <v>0.93869019972131906</v>
      </c>
      <c r="H18" s="1" t="s">
        <v>95</v>
      </c>
      <c r="I18" s="1">
        <f>ROWS(H$2:$I18)</f>
        <v>17</v>
      </c>
      <c r="J18" s="1" t="str">
        <f t="shared" si="0"/>
        <v/>
      </c>
      <c r="K18" s="1" t="str">
        <f>IFERROR(SMALL($J$2:$J$65,ROWS(J$2:J18)),"")</f>
        <v/>
      </c>
      <c r="M18" s="639" t="s">
        <v>256</v>
      </c>
      <c r="N18" s="795" t="s">
        <v>308</v>
      </c>
      <c r="O18" s="796">
        <f>INDEX($D$2:$K$65,$K12,COLUMNS(L12:$L12))</f>
        <v>130</v>
      </c>
      <c r="P18" s="796">
        <f>INDEX($D$2:$K$65,$K12,COLUMNS($L12:M12))</f>
        <v>2030</v>
      </c>
      <c r="Q18" s="796">
        <f>INDEX($D$2:$K$65,$K12,COLUMNS($L12:N12))</f>
        <v>2165</v>
      </c>
      <c r="R18" s="797">
        <f>INDEX($D$2:$K$65,$K12,COLUMNS($L12:O12))</f>
        <v>0.93900184842883549</v>
      </c>
    </row>
    <row r="19" spans="3:18">
      <c r="C19" s="1" t="s">
        <v>237</v>
      </c>
      <c r="D19" s="1">
        <v>115</v>
      </c>
      <c r="E19" s="1">
        <v>1450</v>
      </c>
      <c r="F19" s="1">
        <v>1565</v>
      </c>
      <c r="G19" s="1">
        <v>0.92651757188498407</v>
      </c>
      <c r="H19" s="1" t="s">
        <v>95</v>
      </c>
      <c r="I19" s="1">
        <f>ROWS(H$2:$I19)</f>
        <v>18</v>
      </c>
      <c r="J19" s="1" t="str">
        <f t="shared" si="0"/>
        <v/>
      </c>
      <c r="K19" s="1" t="str">
        <f>IFERROR(SMALL($J$2:$J$65,ROWS(J$2:J19)),"")</f>
        <v/>
      </c>
      <c r="M19" s="810" t="s">
        <v>753</v>
      </c>
      <c r="N19" s="795" t="s">
        <v>312</v>
      </c>
      <c r="O19" s="796">
        <f>INDEX($D$2:$K$65,$K13,COLUMNS(L13:$L13))</f>
        <v>385</v>
      </c>
      <c r="P19" s="796">
        <f>INDEX($D$2:$K$65,$K13,COLUMNS($L13:M13))</f>
        <v>10130</v>
      </c>
      <c r="Q19" s="796">
        <f>INDEX($D$2:$K$65,$K13,COLUMNS($L13:N13))</f>
        <v>10520</v>
      </c>
      <c r="R19" s="797">
        <f>INDEX($D$2:$K$65,$K13,COLUMNS($L13:O13))</f>
        <v>0.96320943055423525</v>
      </c>
    </row>
    <row r="20" spans="3:18">
      <c r="C20" s="1" t="s">
        <v>238</v>
      </c>
      <c r="D20" s="1">
        <v>100</v>
      </c>
      <c r="E20" s="1">
        <v>1815</v>
      </c>
      <c r="F20" s="1">
        <v>1915</v>
      </c>
      <c r="G20" s="1">
        <v>0.94725848563968673</v>
      </c>
      <c r="H20" s="1" t="s">
        <v>95</v>
      </c>
      <c r="I20" s="1">
        <f>ROWS(H$2:$I20)</f>
        <v>19</v>
      </c>
      <c r="J20" s="1" t="str">
        <f t="shared" si="0"/>
        <v/>
      </c>
      <c r="K20" s="1" t="str">
        <f>IFERROR(SMALL($J$2:$J$65,ROWS(J$2:J20)),"")</f>
        <v/>
      </c>
      <c r="M20" s="802" t="s">
        <v>279</v>
      </c>
      <c r="N20" s="803" t="s">
        <v>284</v>
      </c>
      <c r="O20" s="793">
        <f>INDEX($D$2:$K$65,$K14,COLUMNS(L14:$L14))</f>
        <v>440</v>
      </c>
      <c r="P20" s="793">
        <f>INDEX($D$2:$K$65,$K14,COLUMNS($L14:M14))</f>
        <v>11005</v>
      </c>
      <c r="Q20" s="793">
        <f>INDEX($D$2:$K$65,$K14,COLUMNS($L14:N14))</f>
        <v>11445</v>
      </c>
      <c r="R20" s="794">
        <f>INDEX($D$2:$K$65,$K14,COLUMNS($L14:O14))</f>
        <v>0.96164263870685884</v>
      </c>
    </row>
    <row r="21" spans="3:18">
      <c r="C21" s="1" t="s">
        <v>239</v>
      </c>
      <c r="D21" s="1">
        <v>155</v>
      </c>
      <c r="E21" s="1">
        <v>2215</v>
      </c>
      <c r="F21" s="1">
        <v>2370</v>
      </c>
      <c r="G21" s="1">
        <v>0.93541578725200503</v>
      </c>
      <c r="H21" s="1" t="s">
        <v>95</v>
      </c>
      <c r="I21" s="1">
        <f>ROWS(H$2:$I21)</f>
        <v>20</v>
      </c>
      <c r="J21" s="1" t="str">
        <f t="shared" si="0"/>
        <v/>
      </c>
      <c r="K21" s="1" t="str">
        <f>IFERROR(SMALL($J$2:$J$65,ROWS(J$2:J21)),"")</f>
        <v/>
      </c>
      <c r="M21" s="804" t="s">
        <v>288</v>
      </c>
      <c r="N21" s="807" t="s">
        <v>337</v>
      </c>
      <c r="O21" s="808">
        <f>INDEX($D$2:$K$65,$K15,COLUMNS(L15:$L15))</f>
        <v>65</v>
      </c>
      <c r="P21" s="808">
        <f>INDEX($D$2:$K$65,$K15,COLUMNS($L15:M15))</f>
        <v>1040</v>
      </c>
      <c r="Q21" s="808">
        <f>INDEX($D$2:$K$65,$K15,COLUMNS($L15:N15))</f>
        <v>1105</v>
      </c>
      <c r="R21" s="809">
        <f>INDEX($D$2:$K$65,$K15,COLUMNS($L15:O15))</f>
        <v>0.93942133815551532</v>
      </c>
    </row>
    <row r="22" spans="3:18">
      <c r="C22" s="1" t="s">
        <v>240</v>
      </c>
      <c r="D22" s="1">
        <v>175</v>
      </c>
      <c r="E22" s="1">
        <v>2850</v>
      </c>
      <c r="F22" s="1">
        <v>3025</v>
      </c>
      <c r="G22" s="1">
        <v>0.94244128349321865</v>
      </c>
      <c r="H22" s="1" t="s">
        <v>95</v>
      </c>
      <c r="I22" s="1">
        <f>ROWS(H$2:$I22)</f>
        <v>21</v>
      </c>
      <c r="J22" s="1" t="str">
        <f t="shared" si="0"/>
        <v/>
      </c>
      <c r="K22" s="1" t="str">
        <f>IFERROR(SMALL($J$2:$J$65,ROWS(J$2:J22)),"")</f>
        <v/>
      </c>
      <c r="M22" s="639" t="s">
        <v>289</v>
      </c>
      <c r="N22" s="795" t="s">
        <v>290</v>
      </c>
      <c r="O22" s="796">
        <f>INDEX($D$2:$K$65,$K16,COLUMNS(L16:$L16))</f>
        <v>5</v>
      </c>
      <c r="P22" s="796">
        <f>INDEX($D$2:$K$65,$K16,COLUMNS($L16:M16))</f>
        <v>95</v>
      </c>
      <c r="Q22" s="796">
        <f>INDEX($D$2:$K$65,$K16,COLUMNS($L16:N16))</f>
        <v>100</v>
      </c>
      <c r="R22" s="797">
        <f>INDEX($D$2:$K$65,$K16,COLUMNS($L16:O16))</f>
        <v>0.95918367346938771</v>
      </c>
    </row>
    <row r="23" spans="3:18">
      <c r="C23" s="1" t="s">
        <v>241</v>
      </c>
      <c r="D23" s="1">
        <v>245</v>
      </c>
      <c r="E23" s="1">
        <v>3745</v>
      </c>
      <c r="F23" s="1">
        <v>3990</v>
      </c>
      <c r="G23" s="1">
        <v>0.93886244049110501</v>
      </c>
      <c r="H23" s="1" t="s">
        <v>95</v>
      </c>
      <c r="I23" s="1">
        <f>ROWS(H$2:$I23)</f>
        <v>22</v>
      </c>
      <c r="J23" s="1" t="str">
        <f t="shared" si="0"/>
        <v/>
      </c>
      <c r="K23" s="1" t="str">
        <f>IFERROR(SMALL($J$2:$J$65,ROWS(J$2:J23)),"")</f>
        <v/>
      </c>
      <c r="M23" s="806"/>
      <c r="N23" s="807" t="s">
        <v>291</v>
      </c>
      <c r="O23" s="808">
        <f>INDEX($D$2:$K$65,$K17,COLUMNS(L17:$L17))</f>
        <v>515</v>
      </c>
      <c r="P23" s="808">
        <f>INDEX($D$2:$K$65,$K17,COLUMNS($L17:M17))</f>
        <v>12070</v>
      </c>
      <c r="Q23" s="808">
        <f>INDEX($D$2:$K$65,$K17,COLUMNS($L17:N17))</f>
        <v>12585</v>
      </c>
      <c r="R23" s="809">
        <f>INDEX($D$2:$K$65,$K17,COLUMNS($L17:O17))</f>
        <v>0.9590782677791021</v>
      </c>
    </row>
    <row r="24" spans="3:18">
      <c r="C24" s="1" t="s">
        <v>606</v>
      </c>
      <c r="D24" s="1">
        <v>380</v>
      </c>
      <c r="E24" s="1">
        <v>4845</v>
      </c>
      <c r="F24" s="1">
        <v>5225</v>
      </c>
      <c r="G24" s="1">
        <v>0.92746411483253588</v>
      </c>
      <c r="H24" s="1" t="s">
        <v>95</v>
      </c>
      <c r="I24" s="1">
        <f>ROWS(H$2:$I24)</f>
        <v>23</v>
      </c>
      <c r="J24" s="1" t="str">
        <f t="shared" si="0"/>
        <v/>
      </c>
      <c r="K24" s="1" t="str">
        <f>IFERROR(SMALL($J$2:$J$65,ROWS(J$2:J24)),"")</f>
        <v/>
      </c>
      <c r="M24" s="811" t="s">
        <v>754</v>
      </c>
    </row>
    <row r="25" spans="3:18" ht="15" thickBot="1">
      <c r="C25" s="1" t="s">
        <v>607</v>
      </c>
      <c r="D25" s="1">
        <v>410</v>
      </c>
      <c r="E25" s="1">
        <v>7260</v>
      </c>
      <c r="F25" s="1">
        <v>7670</v>
      </c>
      <c r="G25" s="1">
        <v>0.9464285714285714</v>
      </c>
      <c r="H25" s="1" t="s">
        <v>95</v>
      </c>
      <c r="I25" s="1">
        <f>ROWS(H$2:$I25)</f>
        <v>24</v>
      </c>
      <c r="J25" s="1" t="str">
        <f t="shared" si="0"/>
        <v/>
      </c>
      <c r="K25" s="1" t="str">
        <f>IFERROR(SMALL($J$2:$J$65,ROWS(J$2:J25)),"")</f>
        <v/>
      </c>
      <c r="M25" s="812" t="s">
        <v>755</v>
      </c>
    </row>
    <row r="26" spans="3:18" ht="15" thickBot="1">
      <c r="C26" s="1" t="s">
        <v>215</v>
      </c>
      <c r="D26" s="1">
        <v>635</v>
      </c>
      <c r="E26" s="1">
        <v>9600</v>
      </c>
      <c r="F26" s="1">
        <v>10240</v>
      </c>
      <c r="G26" s="1">
        <v>0.93778689325129405</v>
      </c>
      <c r="H26" s="1" t="s">
        <v>95</v>
      </c>
      <c r="I26" s="1">
        <f>ROWS(H$2:$I26)</f>
        <v>25</v>
      </c>
      <c r="J26" s="1" t="str">
        <f t="shared" si="0"/>
        <v/>
      </c>
      <c r="K26" s="1" t="str">
        <f>IFERROR(SMALL($J$2:$J$65,ROWS(J$2:J26)),"")</f>
        <v/>
      </c>
      <c r="M26" s="813" t="s">
        <v>756</v>
      </c>
    </row>
    <row r="27" spans="3:18">
      <c r="C27" s="1" t="s">
        <v>214</v>
      </c>
      <c r="D27" s="1">
        <v>155</v>
      </c>
      <c r="E27" s="1">
        <v>2525</v>
      </c>
      <c r="F27" s="1">
        <v>2680</v>
      </c>
      <c r="G27" s="1">
        <v>0.9421425905188503</v>
      </c>
      <c r="H27" s="1" t="s">
        <v>95</v>
      </c>
      <c r="I27" s="1">
        <f>ROWS(H$2:$I27)</f>
        <v>26</v>
      </c>
      <c r="J27" s="1" t="str">
        <f t="shared" si="0"/>
        <v/>
      </c>
      <c r="K27" s="1" t="str">
        <f>IFERROR(SMALL($J$2:$J$65,ROWS(J$2:J27)),"")</f>
        <v/>
      </c>
    </row>
    <row r="28" spans="3:18">
      <c r="C28" s="1" t="s">
        <v>308</v>
      </c>
      <c r="D28" s="1">
        <v>165</v>
      </c>
      <c r="E28" s="1">
        <v>1765</v>
      </c>
      <c r="F28" s="1">
        <v>1930</v>
      </c>
      <c r="G28" s="1">
        <v>0.91506991196271359</v>
      </c>
      <c r="H28" s="1" t="s">
        <v>95</v>
      </c>
      <c r="I28" s="1">
        <f>ROWS(H$2:$I28)</f>
        <v>27</v>
      </c>
      <c r="J28" s="1" t="str">
        <f t="shared" si="0"/>
        <v/>
      </c>
      <c r="K28" s="1" t="str">
        <f>IFERROR(SMALL($J$2:$J$65,ROWS(J$2:J28)),"")</f>
        <v/>
      </c>
    </row>
    <row r="29" spans="3:18">
      <c r="C29" s="1" t="s">
        <v>312</v>
      </c>
      <c r="D29" s="1">
        <v>630</v>
      </c>
      <c r="E29" s="1">
        <v>10360</v>
      </c>
      <c r="F29" s="1">
        <v>10985</v>
      </c>
      <c r="G29" s="1">
        <v>0.9428415400018203</v>
      </c>
      <c r="H29" s="1" t="s">
        <v>95</v>
      </c>
      <c r="I29" s="1">
        <f>ROWS(H$2:$I29)</f>
        <v>28</v>
      </c>
      <c r="J29" s="1" t="str">
        <f t="shared" si="0"/>
        <v/>
      </c>
      <c r="K29" s="1" t="str">
        <f>IFERROR(SMALL($J$2:$J$65,ROWS(J$2:J29)),"")</f>
        <v/>
      </c>
    </row>
    <row r="30" spans="3:18">
      <c r="C30" s="1" t="s">
        <v>284</v>
      </c>
      <c r="D30" s="1">
        <v>680</v>
      </c>
      <c r="E30" s="1">
        <v>11200</v>
      </c>
      <c r="F30" s="1">
        <v>11880</v>
      </c>
      <c r="G30" s="1">
        <v>0.94275130493349046</v>
      </c>
      <c r="H30" s="1" t="s">
        <v>95</v>
      </c>
      <c r="I30" s="1">
        <f>ROWS(H$2:$I30)</f>
        <v>29</v>
      </c>
      <c r="J30" s="1" t="str">
        <f t="shared" si="0"/>
        <v/>
      </c>
      <c r="K30" s="1" t="str">
        <f>IFERROR(SMALL($J$2:$J$65,ROWS(J$2:J30)),"")</f>
        <v/>
      </c>
    </row>
    <row r="31" spans="3:18">
      <c r="C31" s="1" t="s">
        <v>337</v>
      </c>
      <c r="D31" s="1">
        <v>105</v>
      </c>
      <c r="E31" s="1">
        <v>870</v>
      </c>
      <c r="F31" s="1">
        <v>975</v>
      </c>
      <c r="G31" s="1">
        <v>0.89150460593654046</v>
      </c>
      <c r="H31" s="1" t="s">
        <v>95</v>
      </c>
      <c r="I31" s="1">
        <f>ROWS(H$2:$I31)</f>
        <v>30</v>
      </c>
      <c r="J31" s="1" t="str">
        <f t="shared" si="0"/>
        <v/>
      </c>
      <c r="K31" s="1" t="str">
        <f>IFERROR(SMALL($J$2:$J$65,ROWS(J$2:J31)),"")</f>
        <v/>
      </c>
    </row>
    <row r="32" spans="3:18">
      <c r="C32" s="1" t="s">
        <v>290</v>
      </c>
      <c r="D32" s="1">
        <v>5</v>
      </c>
      <c r="E32" s="1">
        <v>60</v>
      </c>
      <c r="F32" s="1">
        <v>65</v>
      </c>
      <c r="G32" s="1">
        <v>0.92063492063492058</v>
      </c>
      <c r="H32" s="1" t="s">
        <v>95</v>
      </c>
      <c r="I32" s="1">
        <f>ROWS(H$2:$I32)</f>
        <v>31</v>
      </c>
      <c r="J32" s="1" t="str">
        <f t="shared" si="0"/>
        <v/>
      </c>
      <c r="K32" s="1" t="str">
        <f>IFERROR(SMALL($J$2:$J$65,ROWS(J$2:J32)),"")</f>
        <v/>
      </c>
    </row>
    <row r="33" spans="3:11">
      <c r="C33" s="1" t="s">
        <v>291</v>
      </c>
      <c r="D33" s="1">
        <v>785</v>
      </c>
      <c r="E33" s="1">
        <v>12070</v>
      </c>
      <c r="F33" s="1">
        <v>12855</v>
      </c>
      <c r="G33" s="1">
        <v>0.93877868533644493</v>
      </c>
      <c r="H33" s="1" t="s">
        <v>95</v>
      </c>
      <c r="I33" s="1">
        <f>ROWS(H$2:$I33)</f>
        <v>32</v>
      </c>
      <c r="J33" s="1" t="str">
        <f t="shared" si="0"/>
        <v/>
      </c>
      <c r="K33" s="1" t="str">
        <f>IFERROR(SMALL($J$2:$J$65,ROWS(J$2:J33)),"")</f>
        <v/>
      </c>
    </row>
    <row r="34" spans="3:11">
      <c r="C34" s="1" t="s">
        <v>216</v>
      </c>
      <c r="D34" s="1">
        <v>475</v>
      </c>
      <c r="E34" s="1">
        <v>12155</v>
      </c>
      <c r="F34" s="1">
        <v>12630</v>
      </c>
      <c r="G34" s="1">
        <v>0.96239113222486139</v>
      </c>
      <c r="H34" s="1" t="s">
        <v>96</v>
      </c>
      <c r="I34" s="1">
        <f>ROWS(H$2:$I34)</f>
        <v>33</v>
      </c>
      <c r="J34" s="1" t="str">
        <f t="shared" si="0"/>
        <v/>
      </c>
      <c r="K34" s="1" t="str">
        <f>IFERROR(SMALL($J$2:$J$65,ROWS(J$2:J34)),"")</f>
        <v/>
      </c>
    </row>
    <row r="35" spans="3:11">
      <c r="C35" s="1" t="s">
        <v>237</v>
      </c>
      <c r="D35" s="1">
        <v>70</v>
      </c>
      <c r="E35" s="1">
        <v>1475</v>
      </c>
      <c r="F35" s="1">
        <v>1545</v>
      </c>
      <c r="G35" s="1">
        <v>0.95528191834089438</v>
      </c>
      <c r="H35" s="1" t="s">
        <v>96</v>
      </c>
      <c r="I35" s="1">
        <f>ROWS(H$2:$I35)</f>
        <v>34</v>
      </c>
      <c r="J35" s="1" t="str">
        <f t="shared" si="0"/>
        <v/>
      </c>
      <c r="K35" s="1" t="str">
        <f>IFERROR(SMALL($J$2:$J$65,ROWS(J$2:J35)),"")</f>
        <v/>
      </c>
    </row>
    <row r="36" spans="3:11">
      <c r="C36" s="1" t="s">
        <v>238</v>
      </c>
      <c r="D36" s="1">
        <v>70</v>
      </c>
      <c r="E36" s="1">
        <v>1775</v>
      </c>
      <c r="F36" s="1">
        <v>1845</v>
      </c>
      <c r="G36" s="1">
        <v>0.96208017334777896</v>
      </c>
      <c r="H36" s="1" t="s">
        <v>96</v>
      </c>
      <c r="I36" s="1">
        <f>ROWS(H$2:$I36)</f>
        <v>35</v>
      </c>
      <c r="J36" s="1" t="str">
        <f t="shared" si="0"/>
        <v/>
      </c>
      <c r="K36" s="1" t="str">
        <f>IFERROR(SMALL($J$2:$J$65,ROWS(J$2:J36)),"")</f>
        <v/>
      </c>
    </row>
    <row r="37" spans="3:11">
      <c r="C37" s="1" t="s">
        <v>239</v>
      </c>
      <c r="D37" s="1">
        <v>85</v>
      </c>
      <c r="E37" s="1">
        <v>2240</v>
      </c>
      <c r="F37" s="1">
        <v>2320</v>
      </c>
      <c r="G37" s="1">
        <v>0.96425495262704564</v>
      </c>
      <c r="H37" s="1" t="s">
        <v>96</v>
      </c>
      <c r="I37" s="1">
        <f>ROWS(H$2:$I37)</f>
        <v>36</v>
      </c>
      <c r="J37" s="1" t="str">
        <f t="shared" si="0"/>
        <v/>
      </c>
      <c r="K37" s="1" t="str">
        <f>IFERROR(SMALL($J$2:$J$65,ROWS(J$2:J37)),"")</f>
        <v/>
      </c>
    </row>
    <row r="38" spans="3:11">
      <c r="C38" s="1" t="s">
        <v>240</v>
      </c>
      <c r="D38" s="1">
        <v>115</v>
      </c>
      <c r="E38" s="1">
        <v>2820</v>
      </c>
      <c r="F38" s="1">
        <v>2935</v>
      </c>
      <c r="G38" s="1">
        <v>0.96046353101567827</v>
      </c>
      <c r="H38" s="1" t="s">
        <v>96</v>
      </c>
      <c r="I38" s="1">
        <f>ROWS(H$2:$I38)</f>
        <v>37</v>
      </c>
      <c r="J38" s="1" t="str">
        <f t="shared" si="0"/>
        <v/>
      </c>
      <c r="K38" s="1" t="str">
        <f>IFERROR(SMALL($J$2:$J$65,ROWS(J$2:J38)),"")</f>
        <v/>
      </c>
    </row>
    <row r="39" spans="3:11">
      <c r="C39" s="1" t="s">
        <v>241</v>
      </c>
      <c r="D39" s="1">
        <v>135</v>
      </c>
      <c r="E39" s="1">
        <v>3815</v>
      </c>
      <c r="F39" s="1">
        <v>3950</v>
      </c>
      <c r="G39" s="1">
        <v>0.9653164556962025</v>
      </c>
      <c r="H39" s="1" t="s">
        <v>96</v>
      </c>
      <c r="I39" s="1">
        <f>ROWS(H$2:$I39)</f>
        <v>38</v>
      </c>
      <c r="J39" s="1" t="str">
        <f t="shared" si="0"/>
        <v/>
      </c>
      <c r="K39" s="1" t="str">
        <f>IFERROR(SMALL($J$2:$J$65,ROWS(J$2:J39)),"")</f>
        <v/>
      </c>
    </row>
    <row r="40" spans="3:11">
      <c r="C40" s="1" t="s">
        <v>606</v>
      </c>
      <c r="D40" s="1">
        <v>255</v>
      </c>
      <c r="E40" s="1">
        <v>4780</v>
      </c>
      <c r="F40" s="1">
        <v>5030</v>
      </c>
      <c r="G40" s="1">
        <v>0.94971178692108926</v>
      </c>
      <c r="H40" s="1" t="s">
        <v>96</v>
      </c>
      <c r="I40" s="1">
        <f>ROWS(H$2:$I40)</f>
        <v>39</v>
      </c>
      <c r="J40" s="1" t="str">
        <f t="shared" si="0"/>
        <v/>
      </c>
      <c r="K40" s="1" t="str">
        <f>IFERROR(SMALL($J$2:$J$65,ROWS(J$2:J40)),"")</f>
        <v/>
      </c>
    </row>
    <row r="41" spans="3:11">
      <c r="C41" s="1" t="s">
        <v>607</v>
      </c>
      <c r="D41" s="1">
        <v>220</v>
      </c>
      <c r="E41" s="1">
        <v>7365</v>
      </c>
      <c r="F41" s="1">
        <v>7585</v>
      </c>
      <c r="G41" s="1">
        <v>0.97073556551542317</v>
      </c>
      <c r="H41" s="1" t="s">
        <v>96</v>
      </c>
      <c r="I41" s="1">
        <f>ROWS(H$2:$I41)</f>
        <v>40</v>
      </c>
      <c r="J41" s="1" t="str">
        <f t="shared" si="0"/>
        <v/>
      </c>
      <c r="K41" s="1" t="str">
        <f>IFERROR(SMALL($J$2:$J$65,ROWS(J$2:J41)),"")</f>
        <v/>
      </c>
    </row>
    <row r="42" spans="3:11">
      <c r="C42" s="1" t="s">
        <v>215</v>
      </c>
      <c r="D42" s="1">
        <v>375</v>
      </c>
      <c r="E42" s="1">
        <v>9675</v>
      </c>
      <c r="F42" s="1">
        <v>10050</v>
      </c>
      <c r="G42" s="1">
        <v>0.96258706467661692</v>
      </c>
      <c r="H42" s="1" t="s">
        <v>96</v>
      </c>
      <c r="I42" s="1">
        <f>ROWS(H$2:$I42)</f>
        <v>41</v>
      </c>
      <c r="J42" s="1" t="str">
        <f t="shared" si="0"/>
        <v/>
      </c>
      <c r="K42" s="1" t="str">
        <f>IFERROR(SMALL($J$2:$J$65,ROWS(J$2:J42)),"")</f>
        <v/>
      </c>
    </row>
    <row r="43" spans="3:11">
      <c r="C43" s="1" t="s">
        <v>214</v>
      </c>
      <c r="D43" s="1">
        <v>100</v>
      </c>
      <c r="E43" s="1">
        <v>2480</v>
      </c>
      <c r="F43" s="1">
        <v>2580</v>
      </c>
      <c r="G43" s="1">
        <v>0.96162790697674416</v>
      </c>
      <c r="H43" s="1" t="s">
        <v>96</v>
      </c>
      <c r="I43" s="1">
        <f>ROWS(H$2:$I43)</f>
        <v>42</v>
      </c>
      <c r="J43" s="1" t="str">
        <f t="shared" si="0"/>
        <v/>
      </c>
      <c r="K43" s="1" t="str">
        <f>IFERROR(SMALL($J$2:$J$65,ROWS(J$2:J43)),"")</f>
        <v/>
      </c>
    </row>
    <row r="44" spans="3:11">
      <c r="C44" s="1" t="s">
        <v>308</v>
      </c>
      <c r="D44" s="1">
        <v>100</v>
      </c>
      <c r="E44" s="1">
        <v>1905</v>
      </c>
      <c r="F44" s="1">
        <v>2005</v>
      </c>
      <c r="G44" s="1">
        <v>0.9510978043912176</v>
      </c>
      <c r="H44" s="1" t="s">
        <v>96</v>
      </c>
      <c r="I44" s="1">
        <f>ROWS(H$2:$I44)</f>
        <v>43</v>
      </c>
      <c r="J44" s="1" t="str">
        <f t="shared" si="0"/>
        <v/>
      </c>
      <c r="K44" s="1" t="str">
        <f>IFERROR(SMALL($J$2:$J$65,ROWS(J$2:J44)),"")</f>
        <v/>
      </c>
    </row>
    <row r="45" spans="3:11">
      <c r="C45" s="1" t="s">
        <v>312</v>
      </c>
      <c r="D45" s="1">
        <v>375</v>
      </c>
      <c r="E45" s="1">
        <v>10250</v>
      </c>
      <c r="F45" s="1">
        <v>10625</v>
      </c>
      <c r="G45" s="1">
        <v>0.96452098626011673</v>
      </c>
      <c r="H45" s="1" t="s">
        <v>96</v>
      </c>
      <c r="I45" s="1">
        <f>ROWS(H$2:$I45)</f>
        <v>44</v>
      </c>
      <c r="J45" s="1" t="str">
        <f t="shared" si="0"/>
        <v/>
      </c>
      <c r="K45" s="1" t="str">
        <f>IFERROR(SMALL($J$2:$J$65,ROWS(J$2:J45)),"")</f>
        <v/>
      </c>
    </row>
    <row r="46" spans="3:11">
      <c r="C46" s="1" t="s">
        <v>284</v>
      </c>
      <c r="D46" s="1">
        <v>400</v>
      </c>
      <c r="E46" s="1">
        <v>11110</v>
      </c>
      <c r="F46" s="1">
        <v>11515</v>
      </c>
      <c r="G46" s="1">
        <v>0.96516980804308172</v>
      </c>
      <c r="H46" s="1" t="s">
        <v>96</v>
      </c>
      <c r="I46" s="1">
        <f>ROWS(H$2:$I46)</f>
        <v>45</v>
      </c>
      <c r="J46" s="1" t="str">
        <f t="shared" si="0"/>
        <v/>
      </c>
      <c r="K46" s="1" t="str">
        <f>IFERROR(SMALL($J$2:$J$65,ROWS(J$2:J46)),"")</f>
        <v/>
      </c>
    </row>
    <row r="47" spans="3:11">
      <c r="C47" s="1" t="s">
        <v>337</v>
      </c>
      <c r="D47" s="1">
        <v>70</v>
      </c>
      <c r="E47" s="1">
        <v>980</v>
      </c>
      <c r="F47" s="1">
        <v>1055</v>
      </c>
      <c r="G47" s="1">
        <v>0.93168880455407965</v>
      </c>
      <c r="H47" s="1" t="s">
        <v>96</v>
      </c>
      <c r="I47" s="1">
        <f>ROWS(H$2:$I47)</f>
        <v>46</v>
      </c>
      <c r="J47" s="1" t="str">
        <f t="shared" si="0"/>
        <v/>
      </c>
      <c r="K47" s="1" t="str">
        <f>IFERROR(SMALL($J$2:$J$65,ROWS(J$2:J47)),"")</f>
        <v/>
      </c>
    </row>
    <row r="48" spans="3:11">
      <c r="C48" s="1" t="s">
        <v>290</v>
      </c>
      <c r="D48" s="1">
        <v>5</v>
      </c>
      <c r="E48" s="1">
        <v>55</v>
      </c>
      <c r="F48" s="1">
        <v>60</v>
      </c>
      <c r="G48" s="1">
        <v>0.89830508474576276</v>
      </c>
      <c r="H48" s="1" t="s">
        <v>96</v>
      </c>
      <c r="I48" s="1">
        <f>ROWS(H$2:$I48)</f>
        <v>47</v>
      </c>
      <c r="J48" s="1" t="str">
        <f t="shared" si="0"/>
        <v/>
      </c>
      <c r="K48" s="1" t="str">
        <f>IFERROR(SMALL($J$2:$J$65,ROWS(J$2:J48)),"")</f>
        <v/>
      </c>
    </row>
    <row r="49" spans="3:11">
      <c r="C49" s="1" t="s">
        <v>291</v>
      </c>
      <c r="D49" s="1">
        <v>470</v>
      </c>
      <c r="E49" s="1">
        <v>12100</v>
      </c>
      <c r="F49" s="1">
        <v>12570</v>
      </c>
      <c r="G49" s="1">
        <v>0.96269190995147558</v>
      </c>
      <c r="H49" s="1" t="s">
        <v>96</v>
      </c>
      <c r="I49" s="1">
        <f>ROWS(H$2:$I49)</f>
        <v>48</v>
      </c>
      <c r="J49" s="1" t="str">
        <f t="shared" si="0"/>
        <v/>
      </c>
      <c r="K49" s="1" t="str">
        <f>IFERROR(SMALL($J$2:$J$65,ROWS(J$2:J49)),"")</f>
        <v/>
      </c>
    </row>
    <row r="50" spans="3:11">
      <c r="C50" s="1" t="s">
        <v>216</v>
      </c>
      <c r="D50" s="1">
        <v>520</v>
      </c>
      <c r="E50" s="1">
        <v>12165</v>
      </c>
      <c r="F50" s="1">
        <v>12685</v>
      </c>
      <c r="G50" s="1">
        <v>0.95907908223606397</v>
      </c>
      <c r="H50" s="1" t="s">
        <v>97</v>
      </c>
      <c r="I50" s="1">
        <f>ROWS(H$2:$I50)</f>
        <v>49</v>
      </c>
      <c r="J50" s="1">
        <f t="shared" si="0"/>
        <v>49</v>
      </c>
      <c r="K50" s="1" t="str">
        <f>IFERROR(SMALL($J$2:$J$65,ROWS(J$2:J50)),"")</f>
        <v/>
      </c>
    </row>
    <row r="51" spans="3:11">
      <c r="C51" s="1" t="s">
        <v>237</v>
      </c>
      <c r="D51" s="1">
        <v>85</v>
      </c>
      <c r="E51" s="1">
        <v>1545</v>
      </c>
      <c r="F51" s="1">
        <v>1630</v>
      </c>
      <c r="G51" s="1">
        <v>0.94791666666666663</v>
      </c>
      <c r="H51" s="1" t="s">
        <v>97</v>
      </c>
      <c r="I51" s="1">
        <f>ROWS(H$2:$I51)</f>
        <v>50</v>
      </c>
      <c r="J51" s="1">
        <f t="shared" si="0"/>
        <v>50</v>
      </c>
      <c r="K51" s="1" t="str">
        <f>IFERROR(SMALL($J$2:$J$65,ROWS(J$2:J51)),"")</f>
        <v/>
      </c>
    </row>
    <row r="52" spans="3:11">
      <c r="C52" s="1" t="s">
        <v>238</v>
      </c>
      <c r="D52" s="1">
        <v>65</v>
      </c>
      <c r="E52" s="1">
        <v>1785</v>
      </c>
      <c r="F52" s="1">
        <v>1850</v>
      </c>
      <c r="G52" s="1">
        <v>0.96380334954078872</v>
      </c>
      <c r="H52" s="1" t="s">
        <v>97</v>
      </c>
      <c r="I52" s="1">
        <f>ROWS(H$2:$I52)</f>
        <v>51</v>
      </c>
      <c r="J52" s="1">
        <f t="shared" si="0"/>
        <v>51</v>
      </c>
      <c r="K52" s="1" t="str">
        <f>IFERROR(SMALL($J$2:$J$65,ROWS(J$2:J52)),"")</f>
        <v/>
      </c>
    </row>
    <row r="53" spans="3:11">
      <c r="C53" s="1" t="s">
        <v>239</v>
      </c>
      <c r="D53" s="1">
        <v>105</v>
      </c>
      <c r="E53" s="1">
        <v>2290</v>
      </c>
      <c r="F53" s="1">
        <v>2390</v>
      </c>
      <c r="G53" s="1">
        <v>0.95652173913043481</v>
      </c>
      <c r="H53" s="1" t="s">
        <v>97</v>
      </c>
      <c r="I53" s="1">
        <f>ROWS(H$2:$I53)</f>
        <v>52</v>
      </c>
      <c r="J53" s="1">
        <f t="shared" si="0"/>
        <v>52</v>
      </c>
      <c r="K53" s="1" t="str">
        <f>IFERROR(SMALL($J$2:$J$65,ROWS(J$2:J53)),"")</f>
        <v/>
      </c>
    </row>
    <row r="54" spans="3:11">
      <c r="C54" s="1" t="s">
        <v>240</v>
      </c>
      <c r="D54" s="1">
        <v>120</v>
      </c>
      <c r="E54" s="1">
        <v>2675</v>
      </c>
      <c r="F54" s="1">
        <v>2790</v>
      </c>
      <c r="G54" s="1">
        <v>0.95772124686492299</v>
      </c>
      <c r="H54" s="1" t="s">
        <v>97</v>
      </c>
      <c r="I54" s="1">
        <f>ROWS(H$2:$I54)</f>
        <v>53</v>
      </c>
      <c r="J54" s="1">
        <f t="shared" si="0"/>
        <v>53</v>
      </c>
      <c r="K54" s="1" t="str">
        <f>IFERROR(SMALL($J$2:$J$65,ROWS(J$2:J54)),"")</f>
        <v/>
      </c>
    </row>
    <row r="55" spans="3:11">
      <c r="C55" s="1" t="s">
        <v>241</v>
      </c>
      <c r="D55" s="1">
        <v>140</v>
      </c>
      <c r="E55" s="1">
        <v>3825</v>
      </c>
      <c r="F55" s="1">
        <v>3960</v>
      </c>
      <c r="G55" s="1">
        <v>0.96516031305225958</v>
      </c>
      <c r="H55" s="1" t="s">
        <v>97</v>
      </c>
      <c r="I55" s="1">
        <f>ROWS(H$2:$I55)</f>
        <v>54</v>
      </c>
      <c r="J55" s="1">
        <f t="shared" si="0"/>
        <v>54</v>
      </c>
      <c r="K55" s="1" t="str">
        <f>IFERROR(SMALL($J$2:$J$65,ROWS(J$2:J55)),"")</f>
        <v/>
      </c>
    </row>
    <row r="56" spans="3:11">
      <c r="C56" s="1" t="s">
        <v>606</v>
      </c>
      <c r="D56" s="1">
        <v>255</v>
      </c>
      <c r="E56" s="1">
        <v>4880</v>
      </c>
      <c r="F56" s="1">
        <v>5135</v>
      </c>
      <c r="G56" s="1">
        <v>0.95036013237298034</v>
      </c>
      <c r="H56" s="1" t="s">
        <v>97</v>
      </c>
      <c r="I56" s="1">
        <f>ROWS(H$2:$I56)</f>
        <v>55</v>
      </c>
      <c r="J56" s="1">
        <f t="shared" si="0"/>
        <v>55</v>
      </c>
      <c r="K56" s="1" t="str">
        <f>IFERROR(SMALL($J$2:$J$65,ROWS(J$2:J56)),"")</f>
        <v/>
      </c>
    </row>
    <row r="57" spans="3:11">
      <c r="C57" s="1" t="s">
        <v>607</v>
      </c>
      <c r="D57" s="1">
        <v>265</v>
      </c>
      <c r="E57" s="1">
        <v>7270</v>
      </c>
      <c r="F57" s="1">
        <v>7535</v>
      </c>
      <c r="G57" s="1">
        <v>0.96508695075003315</v>
      </c>
      <c r="H57" s="1" t="s">
        <v>97</v>
      </c>
      <c r="I57" s="1">
        <f>ROWS(H$2:$I57)</f>
        <v>56</v>
      </c>
      <c r="J57" s="1">
        <f t="shared" si="0"/>
        <v>56</v>
      </c>
      <c r="K57" s="1" t="str">
        <f>IFERROR(SMALL($J$2:$J$65,ROWS(J$2:J57)),"")</f>
        <v/>
      </c>
    </row>
    <row r="58" spans="3:11">
      <c r="C58" s="1" t="s">
        <v>215</v>
      </c>
      <c r="D58" s="1">
        <v>420</v>
      </c>
      <c r="E58" s="1">
        <v>9920</v>
      </c>
      <c r="F58" s="1">
        <v>10340</v>
      </c>
      <c r="G58" s="1">
        <v>0.95938104448742745</v>
      </c>
      <c r="H58" s="1" t="s">
        <v>97</v>
      </c>
      <c r="I58" s="1">
        <f>ROWS(H$2:$I58)</f>
        <v>57</v>
      </c>
      <c r="J58" s="1">
        <f t="shared" si="0"/>
        <v>57</v>
      </c>
      <c r="K58" s="1" t="str">
        <f>IFERROR(SMALL($J$2:$J$65,ROWS(J$2:J58)),"")</f>
        <v/>
      </c>
    </row>
    <row r="59" spans="3:11">
      <c r="C59" s="1" t="s">
        <v>214</v>
      </c>
      <c r="D59" s="1">
        <v>100</v>
      </c>
      <c r="E59" s="1">
        <v>2245</v>
      </c>
      <c r="F59" s="1">
        <v>2345</v>
      </c>
      <c r="G59" s="1">
        <v>0.95774647887323938</v>
      </c>
      <c r="H59" s="1" t="s">
        <v>97</v>
      </c>
      <c r="I59" s="1">
        <f>ROWS(H$2:$I59)</f>
        <v>58</v>
      </c>
      <c r="J59" s="1">
        <f t="shared" si="0"/>
        <v>58</v>
      </c>
      <c r="K59" s="1" t="str">
        <f>IFERROR(SMALL($J$2:$J$65,ROWS(J$2:J59)),"")</f>
        <v/>
      </c>
    </row>
    <row r="60" spans="3:11">
      <c r="C60" s="1" t="s">
        <v>308</v>
      </c>
      <c r="D60" s="1">
        <v>130</v>
      </c>
      <c r="E60" s="1">
        <v>2030</v>
      </c>
      <c r="F60" s="1">
        <v>2165</v>
      </c>
      <c r="G60" s="1">
        <v>0.93900184842883549</v>
      </c>
      <c r="H60" s="1" t="s">
        <v>97</v>
      </c>
      <c r="I60" s="1">
        <f>ROWS(H$2:$I60)</f>
        <v>59</v>
      </c>
      <c r="J60" s="1">
        <f t="shared" si="0"/>
        <v>59</v>
      </c>
      <c r="K60" s="1" t="str">
        <f>IFERROR(SMALL($J$2:$J$65,ROWS(J$2:J60)),"")</f>
        <v/>
      </c>
    </row>
    <row r="61" spans="3:11">
      <c r="C61" s="1" t="s">
        <v>312</v>
      </c>
      <c r="D61" s="1">
        <v>385</v>
      </c>
      <c r="E61" s="1">
        <v>10130</v>
      </c>
      <c r="F61" s="1">
        <v>10520</v>
      </c>
      <c r="G61" s="1">
        <v>0.96320943055423525</v>
      </c>
      <c r="H61" s="1" t="s">
        <v>97</v>
      </c>
      <c r="I61" s="1">
        <f>ROWS(H$2:$I61)</f>
        <v>60</v>
      </c>
      <c r="J61" s="1">
        <f t="shared" si="0"/>
        <v>60</v>
      </c>
      <c r="K61" s="1" t="str">
        <f>IFERROR(SMALL($J$2:$J$65,ROWS(J$2:J61)),"")</f>
        <v/>
      </c>
    </row>
    <row r="62" spans="3:11">
      <c r="C62" s="1" t="s">
        <v>284</v>
      </c>
      <c r="D62" s="1">
        <v>440</v>
      </c>
      <c r="E62" s="1">
        <v>11005</v>
      </c>
      <c r="F62" s="1">
        <v>11445</v>
      </c>
      <c r="G62" s="1">
        <v>0.96164263870685884</v>
      </c>
      <c r="H62" s="1" t="s">
        <v>97</v>
      </c>
      <c r="I62" s="1">
        <f>ROWS(H$2:$I62)</f>
        <v>61</v>
      </c>
      <c r="J62" s="1">
        <f t="shared" si="0"/>
        <v>61</v>
      </c>
      <c r="K62" s="1" t="str">
        <f>IFERROR(SMALL($J$2:$J$65,ROWS(J$2:J62)),"")</f>
        <v/>
      </c>
    </row>
    <row r="63" spans="3:11">
      <c r="C63" s="1" t="s">
        <v>337</v>
      </c>
      <c r="D63" s="1">
        <v>65</v>
      </c>
      <c r="E63" s="1">
        <v>1040</v>
      </c>
      <c r="F63" s="1">
        <v>1105</v>
      </c>
      <c r="G63" s="1">
        <v>0.93942133815551532</v>
      </c>
      <c r="H63" s="1" t="s">
        <v>97</v>
      </c>
      <c r="I63" s="1">
        <f>ROWS(H$2:$I63)</f>
        <v>62</v>
      </c>
      <c r="J63" s="1">
        <f t="shared" si="0"/>
        <v>62</v>
      </c>
      <c r="K63" s="1" t="str">
        <f>IFERROR(SMALL($J$2:$J$65,ROWS(J$2:J63)),"")</f>
        <v/>
      </c>
    </row>
    <row r="64" spans="3:11">
      <c r="C64" s="1" t="s">
        <v>290</v>
      </c>
      <c r="D64" s="1">
        <v>5</v>
      </c>
      <c r="E64" s="1">
        <v>95</v>
      </c>
      <c r="F64" s="1">
        <v>100</v>
      </c>
      <c r="G64" s="1">
        <v>0.95918367346938771</v>
      </c>
      <c r="H64" s="1" t="s">
        <v>97</v>
      </c>
      <c r="I64" s="1">
        <f>ROWS(H$2:$I64)</f>
        <v>63</v>
      </c>
      <c r="J64" s="1">
        <f t="shared" si="0"/>
        <v>63</v>
      </c>
      <c r="K64" s="1" t="str">
        <f>IFERROR(SMALL($J$2:$J$65,ROWS(J$2:J64)),"")</f>
        <v/>
      </c>
    </row>
    <row r="65" spans="3:11">
      <c r="C65" s="1" t="s">
        <v>291</v>
      </c>
      <c r="D65" s="1">
        <v>515</v>
      </c>
      <c r="E65" s="1">
        <v>12070</v>
      </c>
      <c r="F65" s="1">
        <v>12585</v>
      </c>
      <c r="G65" s="1">
        <v>0.9590782677791021</v>
      </c>
      <c r="H65" s="1" t="s">
        <v>97</v>
      </c>
      <c r="I65" s="1">
        <f>ROWS(H$2:$I65)</f>
        <v>64</v>
      </c>
      <c r="J65" s="1">
        <f t="shared" si="0"/>
        <v>64</v>
      </c>
      <c r="K65" s="1" t="str">
        <f>IFERROR(SMALL($J$2:$J$65,ROWS(J$2:J65)),"")</f>
        <v/>
      </c>
    </row>
  </sheetData>
  <sheetProtection algorithmName="SHA-512" hashValue="eoCnMQyXLj+R2sYbuMas4/lBkIug438AX8eZFFgcwHK6MWloo2w4Sz9yF0zYgaF4JDU8XUOAEwBlTO2VADoXvg==" saltValue="qA1HSRZkU2VKTfc5OEHZDw==" spinCount="100000" sheet="1" objects="1" scenarios="1"/>
  <mergeCells count="1">
    <mergeCell ref="M5:N5"/>
  </mergeCells>
  <dataValidations count="1">
    <dataValidation type="list" allowBlank="1" showInputMessage="1" showErrorMessage="1" sqref="N3" xr:uid="{2E4E8992-713F-4DCB-9EDF-CA8681D60ECE}">
      <formula1>$A$1:$A$4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9876-42F4-47DD-A913-36FC13803E05}">
  <sheetPr>
    <tabColor theme="0" tint="-4.9989318521683403E-2"/>
  </sheetPr>
  <dimension ref="B1:M40"/>
  <sheetViews>
    <sheetView workbookViewId="0">
      <selection activeCell="S16" sqref="S16"/>
    </sheetView>
  </sheetViews>
  <sheetFormatPr defaultColWidth="8.85546875" defaultRowHeight="14.45"/>
  <cols>
    <col min="1" max="1" width="8.85546875" style="1"/>
    <col min="2" max="2" width="40.7109375" style="1" customWidth="1"/>
    <col min="3" max="16384" width="8.85546875" style="1"/>
  </cols>
  <sheetData>
    <row r="1" spans="2:13" ht="17.45">
      <c r="B1" s="77" t="s">
        <v>757</v>
      </c>
    </row>
    <row r="2" spans="2:13" ht="15.6">
      <c r="B2" s="920" t="s">
        <v>758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</row>
    <row r="29" spans="2:11" ht="15" thickBot="1"/>
    <row r="30" spans="2:11">
      <c r="B30" s="73" t="s">
        <v>759</v>
      </c>
      <c r="C30" s="391" t="s">
        <v>90</v>
      </c>
      <c r="D30" s="89" t="s">
        <v>91</v>
      </c>
      <c r="E30" s="89" t="s">
        <v>92</v>
      </c>
      <c r="F30" s="89" t="s">
        <v>93</v>
      </c>
      <c r="G30" s="89" t="s">
        <v>94</v>
      </c>
      <c r="H30" s="89" t="s">
        <v>95</v>
      </c>
      <c r="I30" s="90" t="s">
        <v>96</v>
      </c>
      <c r="J30" s="90" t="s">
        <v>97</v>
      </c>
      <c r="K30" s="90" t="s">
        <v>98</v>
      </c>
    </row>
    <row r="31" spans="2:11">
      <c r="B31" s="91" t="s">
        <v>760</v>
      </c>
      <c r="C31" s="392">
        <v>0.1365862313697658</v>
      </c>
      <c r="D31" s="17">
        <v>0.13908376596043215</v>
      </c>
      <c r="E31" s="17">
        <v>0.14000000000000001</v>
      </c>
      <c r="F31" s="17">
        <v>0.13792143627570369</v>
      </c>
      <c r="G31" s="17">
        <v>0.15647082576216434</v>
      </c>
      <c r="H31" s="17">
        <v>0.15865151073545128</v>
      </c>
      <c r="I31" s="68">
        <v>0.16400000000000001</v>
      </c>
      <c r="J31" s="68">
        <v>0.16700000000000001</v>
      </c>
      <c r="K31" s="68">
        <v>0.16500000000000001</v>
      </c>
    </row>
    <row r="32" spans="2:11">
      <c r="B32" s="91" t="s">
        <v>761</v>
      </c>
      <c r="C32" s="393">
        <v>0.17199999999999999</v>
      </c>
      <c r="D32" s="69">
        <v>0.17499999999999999</v>
      </c>
      <c r="E32" s="69">
        <v>0.17699999999999999</v>
      </c>
      <c r="F32" s="69">
        <v>0.17699999999999999</v>
      </c>
      <c r="G32" s="69">
        <v>0.189</v>
      </c>
      <c r="H32" s="69">
        <v>0.19400000000000001</v>
      </c>
      <c r="I32" s="70">
        <v>0.19600000000000001</v>
      </c>
      <c r="J32" s="70">
        <v>0.19700000000000001</v>
      </c>
      <c r="K32" s="70">
        <v>0.191</v>
      </c>
    </row>
    <row r="33" spans="2:12" ht="15" thickBot="1">
      <c r="B33" s="92" t="s">
        <v>762</v>
      </c>
      <c r="C33" s="394">
        <v>0.224</v>
      </c>
      <c r="D33" s="71">
        <v>0.22900000000000001</v>
      </c>
      <c r="E33" s="71">
        <v>0.22900000000000001</v>
      </c>
      <c r="F33" s="71">
        <v>0.23200000000000001</v>
      </c>
      <c r="G33" s="71">
        <v>0.24299999999999999</v>
      </c>
      <c r="H33" s="71">
        <v>0.24299999999999999</v>
      </c>
      <c r="I33" s="72">
        <v>0.253</v>
      </c>
      <c r="J33" s="72">
        <v>0.253</v>
      </c>
      <c r="K33" s="72">
        <v>0.24199999999999999</v>
      </c>
    </row>
    <row r="34" spans="2:12">
      <c r="G34" s="69"/>
      <c r="H34" s="69"/>
      <c r="I34" s="69"/>
      <c r="J34" s="69"/>
      <c r="K34" s="69"/>
      <c r="L34" s="69"/>
    </row>
    <row r="35" spans="2:12">
      <c r="G35" s="69"/>
      <c r="H35" s="69"/>
      <c r="I35" s="69"/>
      <c r="J35" s="69"/>
      <c r="K35" s="69"/>
      <c r="L35" s="69"/>
    </row>
    <row r="37" spans="2:12">
      <c r="B37" s="169" t="s">
        <v>83</v>
      </c>
    </row>
    <row r="38" spans="2:12">
      <c r="B38" s="169" t="s">
        <v>84</v>
      </c>
    </row>
    <row r="39" spans="2:12">
      <c r="B39" s="169" t="s">
        <v>85</v>
      </c>
    </row>
    <row r="40" spans="2:12">
      <c r="B40" s="169" t="s">
        <v>86</v>
      </c>
    </row>
  </sheetData>
  <sheetProtection algorithmName="SHA-512" hashValue="rbxEuKFtw+FGpRhLv3zFeE1kFYu98A6CXvXRI1ux8jgDuTBepDD9YFu969UfOV8J+mtYM8+Tr87S0Itt+/CpxQ==" saltValue="R84N/sJL4Tr/fvDtasC2VA==" spinCount="100000" sheet="1" objects="1" scenarios="1"/>
  <mergeCells count="1">
    <mergeCell ref="B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4.9989318521683403E-2"/>
  </sheetPr>
  <dimension ref="A1:CU87"/>
  <sheetViews>
    <sheetView showGridLines="0" zoomScaleNormal="100" workbookViewId="0">
      <selection activeCell="L4" sqref="L4"/>
    </sheetView>
  </sheetViews>
  <sheetFormatPr defaultColWidth="8.85546875" defaultRowHeight="14.45"/>
  <cols>
    <col min="1" max="1" width="9.140625" style="1" customWidth="1"/>
    <col min="2" max="2" width="31.5703125" style="1" customWidth="1"/>
    <col min="3" max="8" width="13.140625" style="1" customWidth="1"/>
    <col min="9" max="14" width="13" style="1" customWidth="1"/>
    <col min="15" max="16" width="12.85546875" style="1" customWidth="1"/>
    <col min="17" max="17" width="13.140625" style="1" customWidth="1"/>
    <col min="18" max="19" width="12.85546875" style="1" customWidth="1"/>
    <col min="20" max="20" width="11" style="1" customWidth="1"/>
    <col min="21" max="21" width="12.85546875" style="1" bestFit="1" customWidth="1"/>
    <col min="22" max="22" width="11.42578125" style="1" bestFit="1" customWidth="1"/>
    <col min="23" max="23" width="13.140625" style="1" bestFit="1" customWidth="1"/>
    <col min="24" max="24" width="11.42578125" style="1" bestFit="1" customWidth="1"/>
    <col min="25" max="25" width="12.85546875" style="1" bestFit="1" customWidth="1"/>
    <col min="26" max="26" width="8.42578125" style="1" customWidth="1"/>
    <col min="27" max="27" width="11.85546875" style="1" customWidth="1"/>
    <col min="28" max="28" width="10.7109375" style="1" customWidth="1"/>
    <col min="29" max="29" width="12.5703125" style="1" customWidth="1"/>
    <col min="30" max="30" width="8.42578125" customWidth="1"/>
    <col min="31" max="33" width="8.42578125" style="1" customWidth="1"/>
    <col min="34" max="37" width="8.42578125" style="66" customWidth="1"/>
    <col min="38" max="64" width="8.42578125" style="1" customWidth="1"/>
    <col min="65" max="65" width="9.140625" style="1" customWidth="1"/>
    <col min="66" max="103" width="8.85546875" style="1" customWidth="1"/>
    <col min="104" max="16384" width="8.85546875" style="1"/>
  </cols>
  <sheetData>
    <row r="1" spans="2:99">
      <c r="B1" s="74" t="s">
        <v>164</v>
      </c>
    </row>
    <row r="2" spans="2:99" ht="15" thickBot="1">
      <c r="B2" s="75" t="s">
        <v>165</v>
      </c>
      <c r="J2" s="37"/>
    </row>
    <row r="3" spans="2:99" ht="15" customHeight="1" thickTop="1">
      <c r="B3" s="864" t="s">
        <v>166</v>
      </c>
      <c r="C3" s="866" t="s">
        <v>167</v>
      </c>
      <c r="D3" s="866" t="s">
        <v>168</v>
      </c>
      <c r="E3" s="868" t="s">
        <v>169</v>
      </c>
      <c r="F3" s="860" t="s">
        <v>170</v>
      </c>
      <c r="G3" s="860" t="s">
        <v>171</v>
      </c>
      <c r="H3" s="860" t="s">
        <v>172</v>
      </c>
      <c r="I3" s="860" t="s">
        <v>173</v>
      </c>
      <c r="J3" s="860" t="s">
        <v>174</v>
      </c>
      <c r="K3" s="860" t="s">
        <v>175</v>
      </c>
    </row>
    <row r="4" spans="2:99" ht="29.25" customHeight="1" thickBot="1">
      <c r="B4" s="865"/>
      <c r="C4" s="867"/>
      <c r="D4" s="867"/>
      <c r="E4" s="869"/>
      <c r="F4" s="861"/>
      <c r="G4" s="861"/>
      <c r="H4" s="861"/>
      <c r="I4" s="861"/>
      <c r="J4" s="861"/>
      <c r="K4" s="861"/>
    </row>
    <row r="5" spans="2:99" ht="16.149999999999999" thickBot="1">
      <c r="B5" s="38" t="s">
        <v>176</v>
      </c>
      <c r="C5" s="39">
        <v>0.91749841127434484</v>
      </c>
      <c r="D5" s="39">
        <v>0.91365822148855236</v>
      </c>
      <c r="E5" s="40">
        <v>0.91310824230387289</v>
      </c>
      <c r="F5" s="40">
        <v>0.91800000000000004</v>
      </c>
      <c r="G5" s="40">
        <v>0.9249181597381112</v>
      </c>
      <c r="H5" s="40">
        <v>0.91100000000000003</v>
      </c>
      <c r="I5" s="40">
        <v>0.90859936540827557</v>
      </c>
      <c r="J5" s="40">
        <v>0.93460463587045861</v>
      </c>
      <c r="K5" s="40">
        <v>0.91525014341354427</v>
      </c>
    </row>
    <row r="6" spans="2:99" ht="16.149999999999999" thickTop="1">
      <c r="B6" s="38" t="s">
        <v>177</v>
      </c>
      <c r="C6" s="39">
        <v>0.87751724137931031</v>
      </c>
      <c r="D6" s="39">
        <v>0.88200000000000001</v>
      </c>
      <c r="E6" s="40">
        <v>0.871</v>
      </c>
      <c r="F6" s="39">
        <v>0.87439858191947328</v>
      </c>
      <c r="G6" s="41">
        <v>0.89406139909411197</v>
      </c>
      <c r="H6" s="41">
        <v>0.86799999999999999</v>
      </c>
      <c r="I6" s="41">
        <v>0.87525730753396458</v>
      </c>
      <c r="J6" s="41">
        <v>0.90211210398050368</v>
      </c>
      <c r="K6" s="41">
        <v>0.88558394160583942</v>
      </c>
    </row>
    <row r="7" spans="2:99" ht="16.149999999999999" thickBot="1">
      <c r="B7" s="42" t="s">
        <v>178</v>
      </c>
      <c r="C7" s="43">
        <v>3455</v>
      </c>
      <c r="D7" s="85">
        <v>3785</v>
      </c>
      <c r="E7" s="84">
        <v>3900</v>
      </c>
      <c r="F7" s="84">
        <v>3945</v>
      </c>
      <c r="G7" s="44">
        <v>3975</v>
      </c>
      <c r="H7" s="84">
        <v>4615</v>
      </c>
      <c r="I7" s="84">
        <v>4860</v>
      </c>
      <c r="J7" s="84">
        <v>4925</v>
      </c>
      <c r="K7" s="609">
        <v>5480</v>
      </c>
    </row>
    <row r="8" spans="2:99" ht="16.149999999999999" thickTop="1">
      <c r="B8" s="38" t="s">
        <v>179</v>
      </c>
      <c r="C8" s="45" t="s">
        <v>126</v>
      </c>
      <c r="D8" s="46">
        <v>0.85507246376811596</v>
      </c>
      <c r="E8" s="47">
        <v>0.85207100591715978</v>
      </c>
      <c r="F8" s="47">
        <v>0.87</v>
      </c>
      <c r="G8" s="40">
        <v>0.87195121951219512</v>
      </c>
      <c r="H8" s="40">
        <v>0.92800000000000005</v>
      </c>
      <c r="I8" s="40">
        <v>0.86956521739130432</v>
      </c>
      <c r="J8" s="40">
        <v>0.90958904109589045</v>
      </c>
      <c r="K8" s="41">
        <v>0.89960629921259838</v>
      </c>
      <c r="L8" s="37"/>
      <c r="M8" s="37"/>
    </row>
    <row r="9" spans="2:99" ht="16.149999999999999" thickBot="1">
      <c r="B9" s="48" t="s">
        <v>180</v>
      </c>
      <c r="C9" s="49" t="s">
        <v>126</v>
      </c>
      <c r="D9" s="49">
        <v>140</v>
      </c>
      <c r="E9" s="50">
        <v>170</v>
      </c>
      <c r="F9" s="50">
        <v>155</v>
      </c>
      <c r="G9" s="50">
        <v>165</v>
      </c>
      <c r="H9" s="50">
        <v>250</v>
      </c>
      <c r="I9" s="50">
        <v>320</v>
      </c>
      <c r="J9" s="50">
        <v>365</v>
      </c>
      <c r="K9" s="610">
        <v>510</v>
      </c>
    </row>
    <row r="10" spans="2:99" ht="15" thickTop="1">
      <c r="B10" s="139" t="s">
        <v>106</v>
      </c>
    </row>
    <row r="12" spans="2:99" ht="15" thickBot="1">
      <c r="B12" s="2" t="s">
        <v>181</v>
      </c>
    </row>
    <row r="13" spans="2:99" ht="15.6" thickTop="1" thickBot="1">
      <c r="B13" s="870"/>
      <c r="C13" s="857" t="s">
        <v>90</v>
      </c>
      <c r="D13" s="862"/>
      <c r="E13" s="863"/>
      <c r="F13" s="857" t="s">
        <v>91</v>
      </c>
      <c r="G13" s="862"/>
      <c r="H13" s="863"/>
      <c r="I13" s="857" t="s">
        <v>92</v>
      </c>
      <c r="J13" s="862"/>
      <c r="K13" s="863"/>
      <c r="L13" s="857" t="s">
        <v>93</v>
      </c>
      <c r="M13" s="862"/>
      <c r="N13" s="863"/>
      <c r="O13" s="857" t="s">
        <v>94</v>
      </c>
      <c r="P13" s="862"/>
      <c r="Q13" s="863"/>
      <c r="R13" s="857" t="s">
        <v>95</v>
      </c>
      <c r="S13" s="862"/>
      <c r="T13" s="863"/>
      <c r="U13" s="857" t="s">
        <v>96</v>
      </c>
      <c r="V13" s="858"/>
      <c r="W13" s="859"/>
      <c r="X13" s="857" t="s">
        <v>97</v>
      </c>
      <c r="Y13" s="858"/>
      <c r="Z13" s="858"/>
      <c r="AA13" s="857" t="s">
        <v>98</v>
      </c>
      <c r="AB13" s="858"/>
      <c r="AC13" s="859"/>
      <c r="AD13" s="86"/>
      <c r="AE13" s="707"/>
      <c r="AF13" s="707"/>
      <c r="AG13" s="707"/>
      <c r="AH13" s="708"/>
      <c r="AI13" s="708"/>
      <c r="AJ13" s="708"/>
      <c r="AK13" s="708"/>
      <c r="AM13" s="709"/>
      <c r="AN13" s="709"/>
      <c r="AO13" s="709"/>
      <c r="AP13" s="709"/>
      <c r="AQ13" s="709"/>
      <c r="AR13" s="709"/>
      <c r="AT13" s="709"/>
      <c r="AU13" s="709"/>
      <c r="AV13" s="709"/>
      <c r="AW13" s="709"/>
      <c r="AX13" s="709"/>
      <c r="AY13" s="709"/>
      <c r="AZ13" s="709"/>
      <c r="BA13" s="709"/>
      <c r="BB13" s="709"/>
      <c r="BC13" s="709"/>
      <c r="BD13" s="709"/>
      <c r="BE13" s="709"/>
      <c r="BF13" s="709"/>
      <c r="BG13" s="709"/>
      <c r="BH13" s="709"/>
      <c r="BI13" s="709"/>
      <c r="BJ13" s="709"/>
      <c r="BK13" s="709"/>
      <c r="BL13" s="709"/>
    </row>
    <row r="14" spans="2:99" ht="29.45" thickBot="1">
      <c r="B14" s="871"/>
      <c r="C14" s="34" t="s">
        <v>182</v>
      </c>
      <c r="D14" s="35" t="s">
        <v>177</v>
      </c>
      <c r="E14" s="36" t="s">
        <v>183</v>
      </c>
      <c r="F14" s="35" t="s">
        <v>182</v>
      </c>
      <c r="G14" s="35" t="s">
        <v>177</v>
      </c>
      <c r="H14" s="35" t="s">
        <v>184</v>
      </c>
      <c r="I14" s="34" t="s">
        <v>182</v>
      </c>
      <c r="J14" s="35" t="s">
        <v>177</v>
      </c>
      <c r="K14" s="36" t="s">
        <v>184</v>
      </c>
      <c r="L14" s="34" t="s">
        <v>182</v>
      </c>
      <c r="M14" s="35" t="s">
        <v>177</v>
      </c>
      <c r="N14" s="36" t="s">
        <v>184</v>
      </c>
      <c r="O14" s="34" t="s">
        <v>182</v>
      </c>
      <c r="P14" s="35" t="s">
        <v>177</v>
      </c>
      <c r="Q14" s="36" t="s">
        <v>184</v>
      </c>
      <c r="R14" s="34" t="s">
        <v>182</v>
      </c>
      <c r="S14" s="35" t="s">
        <v>177</v>
      </c>
      <c r="T14" s="36" t="s">
        <v>184</v>
      </c>
      <c r="U14" s="34" t="s">
        <v>182</v>
      </c>
      <c r="V14" s="35" t="s">
        <v>177</v>
      </c>
      <c r="W14" s="36" t="s">
        <v>184</v>
      </c>
      <c r="X14" s="34" t="s">
        <v>182</v>
      </c>
      <c r="Y14" s="35" t="s">
        <v>177</v>
      </c>
      <c r="Z14" s="36" t="s">
        <v>184</v>
      </c>
      <c r="AA14" s="34" t="s">
        <v>182</v>
      </c>
      <c r="AB14" s="35" t="s">
        <v>177</v>
      </c>
      <c r="AC14" s="36" t="s">
        <v>184</v>
      </c>
      <c r="AD14" s="560"/>
      <c r="AE14" s="710"/>
      <c r="AF14" s="710"/>
      <c r="AG14" s="710"/>
      <c r="AH14" s="711"/>
      <c r="AI14" s="711"/>
      <c r="AJ14" s="711"/>
      <c r="AK14" s="711"/>
      <c r="AM14" s="710"/>
      <c r="AN14" s="710"/>
      <c r="AO14" s="710"/>
      <c r="AP14" s="710"/>
      <c r="AQ14" s="710"/>
      <c r="AT14" s="710"/>
      <c r="AU14" s="710"/>
      <c r="AV14" s="710"/>
      <c r="AW14" s="710"/>
      <c r="AX14" s="710"/>
      <c r="AY14" s="710"/>
      <c r="AZ14" s="710"/>
      <c r="BA14" s="710"/>
      <c r="BB14" s="710"/>
      <c r="BC14" s="710"/>
      <c r="BD14" s="710"/>
      <c r="BE14" s="710"/>
      <c r="BF14" s="710"/>
      <c r="BG14" s="710"/>
      <c r="BH14" s="710"/>
      <c r="BI14" s="710"/>
      <c r="BJ14" s="710"/>
      <c r="BK14" s="710"/>
      <c r="BL14" s="710"/>
      <c r="CU14" s="37"/>
    </row>
    <row r="15" spans="2:99">
      <c r="B15" s="19" t="s">
        <v>185</v>
      </c>
      <c r="C15" s="51">
        <v>0.94733829421866056</v>
      </c>
      <c r="D15" s="52">
        <v>0.91954022988505746</v>
      </c>
      <c r="E15" s="81">
        <v>85</v>
      </c>
      <c r="F15" s="52">
        <v>0.93067426400759734</v>
      </c>
      <c r="G15" s="52">
        <v>0.88372093023255816</v>
      </c>
      <c r="H15" s="86">
        <v>45</v>
      </c>
      <c r="I15" s="51">
        <v>0.93661971830985913</v>
      </c>
      <c r="J15" s="52">
        <v>0.86486486486486491</v>
      </c>
      <c r="K15" s="81">
        <v>75</v>
      </c>
      <c r="L15" s="51">
        <v>0.94836750189825358</v>
      </c>
      <c r="M15" s="52">
        <v>0.9464285714285714</v>
      </c>
      <c r="N15" s="81">
        <v>55</v>
      </c>
      <c r="O15" s="51">
        <v>0.95093608779857974</v>
      </c>
      <c r="P15" s="52">
        <v>0.89473684210526316</v>
      </c>
      <c r="Q15" s="53">
        <v>75</v>
      </c>
      <c r="R15" s="51">
        <v>0.9571550985432733</v>
      </c>
      <c r="S15" s="52">
        <v>0.97101449275362317</v>
      </c>
      <c r="T15" s="81">
        <v>70</v>
      </c>
      <c r="U15" s="51">
        <v>0.94160057678442677</v>
      </c>
      <c r="V15" s="52">
        <v>0.93548387096774188</v>
      </c>
      <c r="W15" s="81">
        <v>60</v>
      </c>
      <c r="X15" s="51">
        <v>0.97421602787456441</v>
      </c>
      <c r="Y15" s="52">
        <v>0.95161290322580649</v>
      </c>
      <c r="Z15" s="81">
        <v>125</v>
      </c>
      <c r="AA15" s="51">
        <v>0.96225120109814688</v>
      </c>
      <c r="AB15" s="52">
        <v>0.94827586206896552</v>
      </c>
      <c r="AC15" s="81">
        <v>115</v>
      </c>
      <c r="AD15" s="86"/>
      <c r="AE15" s="707"/>
      <c r="AF15" s="707"/>
      <c r="AG15" s="707"/>
      <c r="AH15" s="712"/>
      <c r="AI15" s="712"/>
      <c r="AJ15" s="712"/>
      <c r="AK15" s="712"/>
      <c r="AM15" s="707"/>
      <c r="AN15" s="707"/>
      <c r="AO15" s="707"/>
      <c r="AP15" s="707"/>
      <c r="AQ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  <c r="BL15" s="707"/>
      <c r="BX15" s="37"/>
      <c r="CD15" s="37"/>
      <c r="CU15" s="37"/>
    </row>
    <row r="16" spans="2:99">
      <c r="B16" s="160" t="s">
        <v>141</v>
      </c>
      <c r="C16" s="51">
        <v>0.94894026974951828</v>
      </c>
      <c r="D16" s="52">
        <v>0.96273291925465843</v>
      </c>
      <c r="E16" s="81">
        <v>160</v>
      </c>
      <c r="F16" s="52">
        <v>0.9039070749736009</v>
      </c>
      <c r="G16" s="52">
        <v>0.88356164383561642</v>
      </c>
      <c r="H16" s="86">
        <v>145</v>
      </c>
      <c r="I16" s="51">
        <v>0.89132947976878618</v>
      </c>
      <c r="J16" s="52">
        <v>0.84671532846715325</v>
      </c>
      <c r="K16" s="81">
        <v>135</v>
      </c>
      <c r="L16" s="51">
        <v>0.86027944111776444</v>
      </c>
      <c r="M16" s="52">
        <v>0.73493975903614461</v>
      </c>
      <c r="N16" s="81">
        <v>165</v>
      </c>
      <c r="O16" s="51">
        <v>0.87932843651626447</v>
      </c>
      <c r="P16" s="52">
        <v>0.86486486486486491</v>
      </c>
      <c r="Q16" s="53">
        <v>150</v>
      </c>
      <c r="R16" s="51">
        <v>0.87247141600703604</v>
      </c>
      <c r="S16" s="52">
        <v>0.81481481481481477</v>
      </c>
      <c r="T16" s="81">
        <v>215</v>
      </c>
      <c r="U16" s="51">
        <v>0.85191082802547768</v>
      </c>
      <c r="V16" s="52">
        <v>0.79473684210526319</v>
      </c>
      <c r="W16" s="81">
        <v>190</v>
      </c>
      <c r="X16" s="51">
        <v>0.89661654135338342</v>
      </c>
      <c r="Y16" s="52">
        <v>0.80924855491329484</v>
      </c>
      <c r="Z16" s="81">
        <v>175</v>
      </c>
      <c r="AA16" s="51">
        <v>0.85824742268041232</v>
      </c>
      <c r="AB16" s="52">
        <v>0.77551020408163263</v>
      </c>
      <c r="AC16" s="81">
        <v>195</v>
      </c>
      <c r="AD16" s="86"/>
      <c r="AE16" s="707"/>
      <c r="AF16" s="707"/>
      <c r="AG16" s="707"/>
      <c r="AH16" s="712"/>
      <c r="AI16" s="712"/>
      <c r="AJ16" s="712"/>
      <c r="AN16" s="707"/>
      <c r="AO16" s="707"/>
      <c r="AT16" s="707"/>
      <c r="AU16" s="707"/>
      <c r="AV16" s="707"/>
      <c r="AZ16" s="707"/>
      <c r="BA16" s="707"/>
      <c r="BB16" s="707"/>
      <c r="BC16" s="707"/>
      <c r="BG16" s="707"/>
      <c r="BH16" s="707"/>
      <c r="BI16" s="707"/>
      <c r="BJ16" s="707"/>
      <c r="BK16" s="707"/>
      <c r="BL16" s="707"/>
      <c r="BX16" s="37"/>
      <c r="CD16" s="37"/>
      <c r="CU16" s="37"/>
    </row>
    <row r="17" spans="2:99">
      <c r="B17" s="19" t="s">
        <v>186</v>
      </c>
      <c r="C17" s="51">
        <v>0.93468013468013467</v>
      </c>
      <c r="D17" s="52">
        <v>0.90066225165562919</v>
      </c>
      <c r="E17" s="81">
        <v>150</v>
      </c>
      <c r="F17" s="52">
        <v>0.9256055363321799</v>
      </c>
      <c r="G17" s="52">
        <v>0.90272373540856032</v>
      </c>
      <c r="H17" s="86">
        <v>255</v>
      </c>
      <c r="I17" s="51">
        <v>0.94594594594594594</v>
      </c>
      <c r="J17" s="52">
        <v>0.8970588235294118</v>
      </c>
      <c r="K17" s="81">
        <v>270</v>
      </c>
      <c r="L17" s="51">
        <v>0.94177350427350426</v>
      </c>
      <c r="M17" s="52">
        <v>0.89513108614232206</v>
      </c>
      <c r="N17" s="81">
        <v>265</v>
      </c>
      <c r="O17" s="51">
        <v>0.94435857805255019</v>
      </c>
      <c r="P17" s="52">
        <v>0.88813559322033897</v>
      </c>
      <c r="Q17" s="53">
        <v>295</v>
      </c>
      <c r="R17" s="51">
        <v>0.95145631067961167</v>
      </c>
      <c r="S17" s="52">
        <v>0.92615384615384611</v>
      </c>
      <c r="T17" s="81">
        <v>325</v>
      </c>
      <c r="U17" s="51">
        <v>0.94287133631395925</v>
      </c>
      <c r="V17" s="52">
        <v>0.91717791411042948</v>
      </c>
      <c r="W17" s="81">
        <v>325</v>
      </c>
      <c r="X17" s="51">
        <v>0.94818401937046004</v>
      </c>
      <c r="Y17" s="52">
        <v>0.91317365269461082</v>
      </c>
      <c r="Z17" s="81">
        <v>335</v>
      </c>
      <c r="AA17" s="51">
        <v>0.93345742205677062</v>
      </c>
      <c r="AB17" s="52">
        <v>0.92022792022792022</v>
      </c>
      <c r="AC17" s="81">
        <v>350</v>
      </c>
      <c r="AD17" s="86"/>
      <c r="AE17" s="707"/>
      <c r="AF17" s="707"/>
      <c r="AG17" s="707"/>
      <c r="AH17" s="712"/>
      <c r="AI17" s="712"/>
      <c r="AJ17" s="712"/>
      <c r="AK17" s="712"/>
      <c r="AM17" s="707"/>
      <c r="AN17" s="707"/>
      <c r="AO17" s="707"/>
      <c r="AP17" s="707"/>
      <c r="AQ17" s="707"/>
      <c r="AT17" s="707"/>
      <c r="AU17" s="707"/>
      <c r="AV17" s="707"/>
      <c r="AW17" s="707"/>
      <c r="AX17" s="707"/>
      <c r="AY17" s="707"/>
      <c r="AZ17" s="707"/>
      <c r="BA17" s="707"/>
      <c r="BB17" s="707"/>
      <c r="BC17" s="707"/>
      <c r="BD17" s="707"/>
      <c r="BE17" s="707"/>
      <c r="BF17" s="707"/>
      <c r="BG17" s="707"/>
      <c r="BH17" s="707"/>
      <c r="BI17" s="707"/>
      <c r="BJ17" s="707"/>
      <c r="BK17" s="707"/>
      <c r="BL17" s="707"/>
      <c r="BX17" s="37"/>
      <c r="CD17" s="37"/>
      <c r="CU17" s="37"/>
    </row>
    <row r="18" spans="2:99">
      <c r="B18" s="19" t="s">
        <v>143</v>
      </c>
      <c r="C18" s="51">
        <v>0.9078422684980062</v>
      </c>
      <c r="D18" s="52">
        <v>0.90909090909090906</v>
      </c>
      <c r="E18" s="81">
        <v>240</v>
      </c>
      <c r="F18" s="52">
        <v>0.90249877511024013</v>
      </c>
      <c r="G18" s="52">
        <v>0.88646288209606983</v>
      </c>
      <c r="H18" s="86">
        <v>230</v>
      </c>
      <c r="I18" s="51">
        <v>0.89032006245120998</v>
      </c>
      <c r="J18" s="52">
        <v>0.84046692607003892</v>
      </c>
      <c r="K18" s="81">
        <v>255</v>
      </c>
      <c r="L18" s="51">
        <v>0.88472622478386165</v>
      </c>
      <c r="M18" s="52">
        <v>0.84920634920634919</v>
      </c>
      <c r="N18" s="81">
        <v>250</v>
      </c>
      <c r="O18" s="51">
        <v>0.90331602077506989</v>
      </c>
      <c r="P18" s="52">
        <v>0.84837545126353786</v>
      </c>
      <c r="Q18" s="53">
        <v>275</v>
      </c>
      <c r="R18" s="51">
        <v>0.88295053003533563</v>
      </c>
      <c r="S18" s="52">
        <v>0.86991869918699183</v>
      </c>
      <c r="T18" s="81">
        <v>245</v>
      </c>
      <c r="U18" s="51">
        <v>0.88685134607881388</v>
      </c>
      <c r="V18" s="52">
        <v>0.88643533123028395</v>
      </c>
      <c r="W18" s="81">
        <v>315</v>
      </c>
      <c r="X18" s="51">
        <v>0.91452344931921337</v>
      </c>
      <c r="Y18" s="52">
        <v>0.86133333333333328</v>
      </c>
      <c r="Z18" s="81">
        <v>375</v>
      </c>
      <c r="AA18" s="51">
        <v>0.90784515244946895</v>
      </c>
      <c r="AB18" s="52">
        <v>0.87603305785123964</v>
      </c>
      <c r="AC18" s="81">
        <v>365</v>
      </c>
      <c r="AD18" s="86"/>
      <c r="AE18" s="707"/>
      <c r="AF18" s="707"/>
      <c r="AG18" s="707"/>
      <c r="AH18" s="712"/>
      <c r="AI18" s="712"/>
      <c r="AJ18" s="712"/>
      <c r="AK18" s="712"/>
      <c r="AM18" s="707"/>
      <c r="AN18" s="707"/>
      <c r="AO18" s="707"/>
      <c r="AP18" s="707"/>
      <c r="AQ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  <c r="BL18" s="707"/>
      <c r="BX18" s="37"/>
      <c r="CD18" s="37"/>
      <c r="CU18" s="37"/>
    </row>
    <row r="19" spans="2:99">
      <c r="B19" s="19" t="s">
        <v>187</v>
      </c>
      <c r="C19" s="51">
        <v>0.93639575971731448</v>
      </c>
      <c r="D19" s="52">
        <v>0.8545454545454545</v>
      </c>
      <c r="E19" s="81">
        <v>110</v>
      </c>
      <c r="F19" s="52">
        <v>0.93658759124087587</v>
      </c>
      <c r="G19" s="52">
        <v>0.91044776119402981</v>
      </c>
      <c r="H19" s="86">
        <v>135</v>
      </c>
      <c r="I19" s="51">
        <v>0.9371833839918946</v>
      </c>
      <c r="J19" s="52">
        <v>0.91304347826086951</v>
      </c>
      <c r="K19" s="81">
        <v>115</v>
      </c>
      <c r="L19" s="51">
        <v>0.94317096466093597</v>
      </c>
      <c r="M19" s="52">
        <v>0.88135593220338981</v>
      </c>
      <c r="N19" s="81">
        <v>120</v>
      </c>
      <c r="O19" s="51">
        <v>0.95963208993357174</v>
      </c>
      <c r="P19" s="52">
        <v>0.94354838709677424</v>
      </c>
      <c r="Q19" s="53">
        <v>125</v>
      </c>
      <c r="R19" s="51">
        <v>0.95438418651799295</v>
      </c>
      <c r="S19" s="52">
        <v>0.90566037735849059</v>
      </c>
      <c r="T19" s="81">
        <v>160</v>
      </c>
      <c r="U19" s="51">
        <v>0.94412442396313367</v>
      </c>
      <c r="V19" s="52">
        <v>0.88108108108108107</v>
      </c>
      <c r="W19" s="81">
        <v>185</v>
      </c>
      <c r="X19" s="51">
        <v>0.96587030716723554</v>
      </c>
      <c r="Y19" s="52">
        <v>0.94179894179894175</v>
      </c>
      <c r="Z19" s="81">
        <v>190</v>
      </c>
      <c r="AA19" s="51">
        <v>0.96661757486499755</v>
      </c>
      <c r="AB19" s="52">
        <v>0.9285714285714286</v>
      </c>
      <c r="AC19" s="81">
        <v>180</v>
      </c>
      <c r="AD19" s="86"/>
      <c r="AE19" s="707"/>
      <c r="AF19" s="707"/>
      <c r="AG19" s="707"/>
      <c r="AH19" s="712"/>
      <c r="AI19" s="712"/>
      <c r="AJ19" s="712"/>
      <c r="AK19" s="712"/>
      <c r="AM19" s="707"/>
      <c r="AN19" s="707"/>
      <c r="AO19" s="707"/>
      <c r="AP19" s="707"/>
      <c r="AQ19" s="707"/>
      <c r="AT19" s="707"/>
      <c r="AU19" s="707"/>
      <c r="AV19" s="707"/>
      <c r="AW19" s="707"/>
      <c r="AX19" s="707"/>
      <c r="AY19" s="707"/>
      <c r="AZ19" s="707"/>
      <c r="BA19" s="707"/>
      <c r="BB19" s="707"/>
      <c r="BC19" s="707"/>
      <c r="BD19" s="707"/>
      <c r="BE19" s="707"/>
      <c r="BF19" s="707"/>
      <c r="BG19" s="707"/>
      <c r="BH19" s="707"/>
      <c r="BI19" s="707"/>
      <c r="BJ19" s="707"/>
      <c r="BK19" s="707"/>
      <c r="BL19" s="707"/>
      <c r="BX19" s="37"/>
      <c r="CD19" s="37"/>
      <c r="CU19" s="37"/>
    </row>
    <row r="20" spans="2:99">
      <c r="B20" s="19" t="s">
        <v>145</v>
      </c>
      <c r="C20" s="51">
        <v>0.92727272727272725</v>
      </c>
      <c r="D20" s="52">
        <v>0.903271692745377</v>
      </c>
      <c r="E20" s="81">
        <v>705</v>
      </c>
      <c r="F20" s="52">
        <v>0.91296625222024863</v>
      </c>
      <c r="G20" s="52">
        <v>0.90637191157347208</v>
      </c>
      <c r="H20" s="86">
        <v>770</v>
      </c>
      <c r="I20" s="51">
        <v>0.90975681218869031</v>
      </c>
      <c r="J20" s="52">
        <v>0.88407821229050276</v>
      </c>
      <c r="K20" s="81">
        <v>715</v>
      </c>
      <c r="L20" s="51">
        <v>0.93268586738111181</v>
      </c>
      <c r="M20" s="52">
        <v>0.92455621301775148</v>
      </c>
      <c r="N20" s="81">
        <v>675</v>
      </c>
      <c r="O20" s="51">
        <v>0.91613110539845755</v>
      </c>
      <c r="P20" s="52">
        <v>0.9051851851851852</v>
      </c>
      <c r="Q20" s="53">
        <v>675</v>
      </c>
      <c r="R20" s="51">
        <v>0.91652224147891392</v>
      </c>
      <c r="S20" s="52">
        <v>0.89557739557739557</v>
      </c>
      <c r="T20" s="81">
        <v>815</v>
      </c>
      <c r="U20" s="51">
        <v>0.91593508911944665</v>
      </c>
      <c r="V20" s="52">
        <v>0.88652482269503541</v>
      </c>
      <c r="W20" s="81">
        <v>845</v>
      </c>
      <c r="X20" s="51">
        <v>0.94005809347768687</v>
      </c>
      <c r="Y20" s="52">
        <v>0.92848769050410318</v>
      </c>
      <c r="Z20" s="81">
        <v>855</v>
      </c>
      <c r="AA20" s="51">
        <v>0.91709339185564498</v>
      </c>
      <c r="AB20" s="52">
        <v>0.89440337909186907</v>
      </c>
      <c r="AC20" s="81">
        <v>945</v>
      </c>
      <c r="AD20" s="86"/>
      <c r="AE20" s="707"/>
      <c r="AF20" s="707"/>
      <c r="AG20" s="707"/>
      <c r="AH20" s="712"/>
      <c r="AI20" s="712"/>
      <c r="AJ20" s="712"/>
      <c r="AK20" s="712"/>
      <c r="AM20" s="707"/>
      <c r="AN20" s="707"/>
      <c r="AO20" s="707"/>
      <c r="AP20" s="707"/>
      <c r="AQ20" s="707"/>
      <c r="AT20" s="707"/>
      <c r="AU20" s="707"/>
      <c r="AV20" s="707"/>
      <c r="AW20" s="707"/>
      <c r="AX20" s="707"/>
      <c r="AY20" s="707"/>
      <c r="AZ20" s="707"/>
      <c r="BA20" s="707"/>
      <c r="BB20" s="707"/>
      <c r="BC20" s="707"/>
      <c r="BD20" s="707"/>
      <c r="BE20" s="707"/>
      <c r="BF20" s="707"/>
      <c r="BG20" s="707"/>
      <c r="BH20" s="707"/>
      <c r="BI20" s="707"/>
      <c r="BJ20" s="707"/>
      <c r="BK20" s="707"/>
      <c r="BL20" s="707"/>
      <c r="BX20" s="37"/>
      <c r="CD20" s="37"/>
      <c r="CU20" s="37"/>
    </row>
    <row r="21" spans="2:99">
      <c r="B21" s="19" t="s">
        <v>146</v>
      </c>
      <c r="C21" s="51">
        <v>0.95604395604395609</v>
      </c>
      <c r="D21" s="52">
        <v>1</v>
      </c>
      <c r="E21" s="81">
        <v>10</v>
      </c>
      <c r="F21" s="52">
        <v>0.97385620915032678</v>
      </c>
      <c r="G21" s="52">
        <v>1</v>
      </c>
      <c r="H21" s="86">
        <v>20</v>
      </c>
      <c r="I21" s="51">
        <v>0.96111111111111114</v>
      </c>
      <c r="J21" s="52">
        <v>0.97499999999999998</v>
      </c>
      <c r="K21" s="81">
        <v>40</v>
      </c>
      <c r="L21" s="51">
        <v>0.967741935483871</v>
      </c>
      <c r="M21" s="52">
        <v>0.92592592592592593</v>
      </c>
      <c r="N21" s="81">
        <v>25</v>
      </c>
      <c r="O21" s="51">
        <v>0.97142857142857142</v>
      </c>
      <c r="P21" s="52">
        <v>0.97560975609756095</v>
      </c>
      <c r="Q21" s="53">
        <v>40</v>
      </c>
      <c r="R21" s="51">
        <v>0.97499999999999998</v>
      </c>
      <c r="S21" s="52">
        <v>0.9285714285714286</v>
      </c>
      <c r="T21" s="81">
        <v>30</v>
      </c>
      <c r="U21" s="51">
        <v>0.95</v>
      </c>
      <c r="V21" s="52">
        <v>0.95121951219512191</v>
      </c>
      <c r="W21" s="81">
        <v>40</v>
      </c>
      <c r="X21" s="51">
        <v>0.97967479674796742</v>
      </c>
      <c r="Y21" s="52">
        <v>0.94230769230769229</v>
      </c>
      <c r="Z21" s="81">
        <v>50</v>
      </c>
      <c r="AA21" s="51">
        <v>0.96713615023474175</v>
      </c>
      <c r="AB21" s="52">
        <v>0.96363636363636362</v>
      </c>
      <c r="AC21" s="81">
        <v>55</v>
      </c>
      <c r="AD21" s="86"/>
      <c r="AE21" s="707"/>
      <c r="AF21" s="707"/>
      <c r="AG21" s="707"/>
      <c r="AH21" s="712"/>
      <c r="AI21" s="712"/>
      <c r="AJ21" s="712"/>
      <c r="AK21" s="712"/>
      <c r="AM21" s="707"/>
      <c r="AN21" s="707"/>
      <c r="AO21" s="707"/>
      <c r="AP21" s="707"/>
      <c r="AQ21" s="707"/>
      <c r="AT21" s="707"/>
      <c r="AU21" s="707"/>
      <c r="AV21" s="707"/>
      <c r="AW21" s="707"/>
      <c r="AX21" s="707"/>
      <c r="AY21" s="707"/>
      <c r="AZ21" s="707"/>
      <c r="BA21" s="707"/>
      <c r="BB21" s="707"/>
      <c r="BC21" s="707"/>
      <c r="BD21" s="707"/>
      <c r="BE21" s="707"/>
      <c r="BF21" s="707"/>
      <c r="BG21" s="707"/>
      <c r="BH21" s="707"/>
      <c r="BI21" s="707"/>
      <c r="BJ21" s="707"/>
      <c r="BK21" s="707"/>
      <c r="BL21" s="707"/>
      <c r="BX21" s="37"/>
      <c r="CD21" s="37"/>
      <c r="CU21" s="37"/>
    </row>
    <row r="22" spans="2:99">
      <c r="B22" s="19" t="s">
        <v>188</v>
      </c>
      <c r="C22" s="51">
        <v>0.93489861259338314</v>
      </c>
      <c r="D22" s="52">
        <v>0.92897727272727271</v>
      </c>
      <c r="E22" s="81">
        <v>350</v>
      </c>
      <c r="F22" s="52">
        <v>0.94370161857846591</v>
      </c>
      <c r="G22" s="52">
        <v>0.90789473684210531</v>
      </c>
      <c r="H22" s="86">
        <v>380</v>
      </c>
      <c r="I22" s="51">
        <v>0.94070080862533689</v>
      </c>
      <c r="J22" s="52">
        <v>0.88650306748466257</v>
      </c>
      <c r="K22" s="81">
        <v>325</v>
      </c>
      <c r="L22" s="51">
        <v>0.94237652111667858</v>
      </c>
      <c r="M22" s="52">
        <v>0.90153846153846151</v>
      </c>
      <c r="N22" s="81">
        <v>325</v>
      </c>
      <c r="O22" s="51">
        <v>0.94560383167978102</v>
      </c>
      <c r="P22" s="52">
        <v>0.90988372093023251</v>
      </c>
      <c r="Q22" s="53">
        <v>345</v>
      </c>
      <c r="R22" s="51">
        <v>0.92626728110599077</v>
      </c>
      <c r="S22" s="52">
        <v>0.8405405405405405</v>
      </c>
      <c r="T22" s="81">
        <v>370</v>
      </c>
      <c r="U22" s="51">
        <v>0.94614361702127658</v>
      </c>
      <c r="V22" s="52">
        <v>0.89724310776942351</v>
      </c>
      <c r="W22" s="81">
        <v>400</v>
      </c>
      <c r="X22" s="51">
        <v>0.96437136005481328</v>
      </c>
      <c r="Y22" s="52">
        <v>0.92620865139949105</v>
      </c>
      <c r="Z22" s="81">
        <v>395</v>
      </c>
      <c r="AA22" s="51">
        <v>0.95680093403385869</v>
      </c>
      <c r="AB22" s="52">
        <v>0.94455445544554451</v>
      </c>
      <c r="AC22" s="81">
        <v>505</v>
      </c>
      <c r="AD22" s="86"/>
      <c r="AE22" s="707"/>
      <c r="AF22" s="707"/>
      <c r="AG22" s="707"/>
      <c r="AH22" s="712"/>
      <c r="AI22" s="712"/>
      <c r="AJ22" s="712"/>
      <c r="AK22" s="712"/>
      <c r="AM22" s="707"/>
      <c r="AN22" s="707"/>
      <c r="AO22" s="707"/>
      <c r="AP22" s="707"/>
      <c r="AQ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  <c r="BL22" s="707"/>
      <c r="BX22" s="37"/>
      <c r="CD22" s="37"/>
      <c r="CU22" s="37"/>
    </row>
    <row r="23" spans="2:99">
      <c r="B23" s="19" t="s">
        <v>148</v>
      </c>
      <c r="C23" s="51">
        <v>0.93346190935390549</v>
      </c>
      <c r="D23" s="52">
        <v>0.92307692307692313</v>
      </c>
      <c r="E23" s="81">
        <v>90</v>
      </c>
      <c r="F23" s="52">
        <v>0.914536157779401</v>
      </c>
      <c r="G23" s="52">
        <v>0.875</v>
      </c>
      <c r="H23" s="86">
        <v>110</v>
      </c>
      <c r="I23" s="51">
        <v>0.909330985915493</v>
      </c>
      <c r="J23" s="52">
        <v>0.85245901639344257</v>
      </c>
      <c r="K23" s="81">
        <v>120</v>
      </c>
      <c r="L23" s="51">
        <v>0.89833333333333332</v>
      </c>
      <c r="M23" s="52">
        <v>0.86440677966101698</v>
      </c>
      <c r="N23" s="81">
        <v>120</v>
      </c>
      <c r="O23" s="51">
        <v>0.921980495123781</v>
      </c>
      <c r="P23" s="52">
        <v>0.85321100917431192</v>
      </c>
      <c r="Q23" s="53">
        <v>110</v>
      </c>
      <c r="R23" s="51">
        <v>0.89978678038379534</v>
      </c>
      <c r="S23" s="52">
        <v>0.84768211920529801</v>
      </c>
      <c r="T23" s="81">
        <v>150</v>
      </c>
      <c r="U23" s="51">
        <v>0.90049751243781095</v>
      </c>
      <c r="V23" s="52">
        <v>0.84313725490196079</v>
      </c>
      <c r="W23" s="81">
        <v>155</v>
      </c>
      <c r="X23" s="51">
        <v>0.92444152431011828</v>
      </c>
      <c r="Y23" s="52">
        <v>0.86956521739130432</v>
      </c>
      <c r="Z23" s="81">
        <v>160</v>
      </c>
      <c r="AA23" s="51">
        <v>0.90824261275272167</v>
      </c>
      <c r="AB23" s="52">
        <v>0.90361445783132532</v>
      </c>
      <c r="AC23" s="81">
        <v>165</v>
      </c>
      <c r="AD23" s="86"/>
      <c r="AE23" s="707"/>
      <c r="AF23" s="707"/>
      <c r="AG23" s="707"/>
      <c r="AH23" s="712"/>
      <c r="AI23" s="712"/>
      <c r="AJ23" s="712"/>
      <c r="AK23" s="712"/>
      <c r="AM23" s="707"/>
      <c r="AN23" s="707"/>
      <c r="AO23" s="707"/>
      <c r="AP23" s="707"/>
      <c r="AQ23" s="707"/>
      <c r="AT23" s="707"/>
      <c r="AU23" s="707"/>
      <c r="AV23" s="707"/>
      <c r="AW23" s="707"/>
      <c r="AX23" s="707"/>
      <c r="AY23" s="707"/>
      <c r="AZ23" s="707"/>
      <c r="BA23" s="707"/>
      <c r="BB23" s="707"/>
      <c r="BC23" s="707"/>
      <c r="BD23" s="707"/>
      <c r="BE23" s="707"/>
      <c r="BF23" s="707"/>
      <c r="BG23" s="707"/>
      <c r="BH23" s="707"/>
      <c r="BI23" s="707"/>
      <c r="BJ23" s="707"/>
      <c r="BK23" s="707"/>
      <c r="BL23" s="707"/>
      <c r="BX23" s="37"/>
      <c r="CD23" s="37"/>
      <c r="CU23" s="37"/>
    </row>
    <row r="24" spans="2:99">
      <c r="B24" s="19" t="s">
        <v>151</v>
      </c>
      <c r="C24" s="51">
        <v>0.88918558077436582</v>
      </c>
      <c r="D24" s="52">
        <v>0.86021505376344087</v>
      </c>
      <c r="E24" s="81">
        <v>95</v>
      </c>
      <c r="F24" s="52">
        <v>0.87518796992481207</v>
      </c>
      <c r="G24" s="52">
        <v>0.875</v>
      </c>
      <c r="H24" s="86">
        <v>70</v>
      </c>
      <c r="I24" s="51">
        <v>0.85855728429985856</v>
      </c>
      <c r="J24" s="52">
        <v>0.76249999999999996</v>
      </c>
      <c r="K24" s="81">
        <v>80</v>
      </c>
      <c r="L24" s="51">
        <v>0.89583333333333337</v>
      </c>
      <c r="M24" s="52">
        <v>0.90322580645161288</v>
      </c>
      <c r="N24" s="81">
        <v>60</v>
      </c>
      <c r="O24" s="51">
        <v>0.90125173852573015</v>
      </c>
      <c r="P24" s="52">
        <v>0.8441558441558441</v>
      </c>
      <c r="Q24" s="53">
        <v>75</v>
      </c>
      <c r="R24" s="51">
        <v>0.87308868501529047</v>
      </c>
      <c r="S24" s="52">
        <v>0.86153846153846159</v>
      </c>
      <c r="T24" s="81">
        <v>65</v>
      </c>
      <c r="U24" s="51">
        <v>0.89319092122830446</v>
      </c>
      <c r="V24" s="52">
        <v>0.93181818181818177</v>
      </c>
      <c r="W24" s="81">
        <v>90</v>
      </c>
      <c r="X24" s="51">
        <v>0.92875318066157764</v>
      </c>
      <c r="Y24" s="52">
        <v>0.87037037037037035</v>
      </c>
      <c r="Z24" s="81">
        <v>110</v>
      </c>
      <c r="AA24" s="51">
        <v>0.92148309705561615</v>
      </c>
      <c r="AB24" s="52">
        <v>0.9</v>
      </c>
      <c r="AC24" s="81">
        <v>120</v>
      </c>
      <c r="AD24" s="86"/>
      <c r="AE24" s="707"/>
      <c r="AF24" s="707"/>
      <c r="AG24" s="707"/>
      <c r="AH24" s="712"/>
      <c r="AI24" s="712"/>
      <c r="AJ24" s="712"/>
      <c r="AK24" s="712"/>
      <c r="AM24" s="707"/>
      <c r="AN24" s="707"/>
      <c r="AO24" s="707"/>
      <c r="AP24" s="707"/>
      <c r="AQ24" s="707"/>
      <c r="AT24" s="707"/>
      <c r="AU24" s="707"/>
      <c r="AV24" s="707"/>
      <c r="AW24" s="707"/>
      <c r="AX24" s="707"/>
      <c r="AY24" s="707"/>
      <c r="AZ24" s="707"/>
      <c r="BA24" s="707"/>
      <c r="BB24" s="707"/>
      <c r="BC24" s="707"/>
      <c r="BD24" s="707"/>
      <c r="BE24" s="707"/>
      <c r="BF24" s="707"/>
      <c r="BG24" s="707"/>
      <c r="BH24" s="707"/>
      <c r="BI24" s="707"/>
      <c r="BJ24" s="707"/>
      <c r="BK24" s="707"/>
      <c r="BL24" s="707"/>
      <c r="BX24" s="37"/>
      <c r="CD24" s="37"/>
      <c r="CU24" s="37"/>
    </row>
    <row r="25" spans="2:99">
      <c r="B25" s="19" t="s">
        <v>189</v>
      </c>
      <c r="C25" s="51">
        <v>0.93788501026694049</v>
      </c>
      <c r="D25" s="52">
        <v>0.90400000000000003</v>
      </c>
      <c r="E25" s="81">
        <v>125</v>
      </c>
      <c r="F25" s="52">
        <v>0.92575524833589351</v>
      </c>
      <c r="G25" s="52">
        <v>0.91056910569105687</v>
      </c>
      <c r="H25" s="86">
        <v>125</v>
      </c>
      <c r="I25" s="51">
        <v>0.9284595300261097</v>
      </c>
      <c r="J25" s="52">
        <v>0.88805970149253732</v>
      </c>
      <c r="K25" s="81">
        <v>135</v>
      </c>
      <c r="L25" s="51">
        <v>0.93206381883685019</v>
      </c>
      <c r="M25" s="52">
        <v>0.9</v>
      </c>
      <c r="N25" s="81">
        <v>130</v>
      </c>
      <c r="O25" s="51">
        <v>0.93463740458015265</v>
      </c>
      <c r="P25" s="52">
        <v>0.90697674418604646</v>
      </c>
      <c r="Q25" s="53">
        <v>130</v>
      </c>
      <c r="R25" s="51">
        <v>0.92449355432780844</v>
      </c>
      <c r="S25" s="52">
        <v>0.8920863309352518</v>
      </c>
      <c r="T25" s="81">
        <v>140</v>
      </c>
      <c r="U25" s="51">
        <v>0.91346153846153844</v>
      </c>
      <c r="V25" s="52">
        <v>0.88275862068965516</v>
      </c>
      <c r="W25" s="81">
        <v>145</v>
      </c>
      <c r="X25" s="51">
        <v>0.92194469223907227</v>
      </c>
      <c r="Y25" s="52">
        <v>0.84482758620689657</v>
      </c>
      <c r="Z25" s="81">
        <v>115</v>
      </c>
      <c r="AA25" s="51">
        <v>0.9073359073359073</v>
      </c>
      <c r="AB25" s="52">
        <v>0.87261146496815289</v>
      </c>
      <c r="AC25" s="81">
        <v>155</v>
      </c>
      <c r="AD25" s="86"/>
      <c r="AE25" s="707"/>
      <c r="AF25" s="707"/>
      <c r="AG25" s="707"/>
      <c r="AH25" s="712"/>
      <c r="AI25" s="712"/>
      <c r="AJ25" s="712"/>
      <c r="AK25" s="712"/>
      <c r="AM25" s="707"/>
      <c r="AN25" s="707"/>
      <c r="AO25" s="707"/>
      <c r="AP25" s="707"/>
      <c r="AQ25" s="707"/>
      <c r="AT25" s="707"/>
      <c r="AU25" s="707"/>
      <c r="AV25" s="707"/>
      <c r="AW25" s="707"/>
      <c r="AX25" s="707"/>
      <c r="AY25" s="707"/>
      <c r="AZ25" s="707"/>
      <c r="BA25" s="707"/>
      <c r="BB25" s="707"/>
      <c r="BC25" s="707"/>
      <c r="BD25" s="707"/>
      <c r="BE25" s="707"/>
      <c r="BF25" s="707"/>
      <c r="BG25" s="707"/>
      <c r="BH25" s="707"/>
      <c r="BI25" s="707"/>
      <c r="BJ25" s="707"/>
      <c r="BK25" s="707"/>
      <c r="BL25" s="707"/>
      <c r="BX25" s="37"/>
      <c r="CD25" s="37"/>
      <c r="CU25" s="37"/>
    </row>
    <row r="26" spans="2:99">
      <c r="B26" s="19" t="s">
        <v>190</v>
      </c>
      <c r="C26" s="51">
        <v>0.95774647887323938</v>
      </c>
      <c r="D26" s="52">
        <v>1</v>
      </c>
      <c r="E26" s="81">
        <v>10</v>
      </c>
      <c r="F26" s="52">
        <v>0.99180327868852458</v>
      </c>
      <c r="G26" s="52">
        <v>1</v>
      </c>
      <c r="H26" s="86">
        <v>10</v>
      </c>
      <c r="I26" s="51">
        <v>0.93243243243243246</v>
      </c>
      <c r="J26" s="52">
        <v>0.90909090909090906</v>
      </c>
      <c r="K26" s="81">
        <v>10</v>
      </c>
      <c r="L26" s="51">
        <v>0.97222222222222221</v>
      </c>
      <c r="M26" s="52">
        <v>0.94736842105263153</v>
      </c>
      <c r="N26" s="81">
        <v>20</v>
      </c>
      <c r="O26" s="51">
        <v>0.96</v>
      </c>
      <c r="P26" s="52">
        <v>1</v>
      </c>
      <c r="Q26" s="53">
        <v>25</v>
      </c>
      <c r="R26" s="51">
        <v>0.93382352941176472</v>
      </c>
      <c r="S26" s="52">
        <v>0.94444444444444442</v>
      </c>
      <c r="T26" s="81">
        <v>20</v>
      </c>
      <c r="U26" s="51">
        <v>0.92481203007518797</v>
      </c>
      <c r="V26" s="52">
        <v>0.9</v>
      </c>
      <c r="W26" s="81">
        <v>20</v>
      </c>
      <c r="X26" s="51">
        <v>0.96899224806201545</v>
      </c>
      <c r="Y26" s="52">
        <v>0.92</v>
      </c>
      <c r="Z26" s="81">
        <v>25</v>
      </c>
      <c r="AA26" s="51">
        <v>0.97599999999999998</v>
      </c>
      <c r="AB26" s="52">
        <v>0.96296296296296291</v>
      </c>
      <c r="AC26" s="81">
        <v>25</v>
      </c>
      <c r="AD26" s="86"/>
      <c r="AE26" s="707"/>
      <c r="AF26" s="707"/>
      <c r="AG26" s="707"/>
      <c r="AH26" s="712"/>
      <c r="AI26" s="712"/>
      <c r="AJ26" s="712"/>
      <c r="AK26" s="712"/>
      <c r="AM26" s="707"/>
      <c r="AN26" s="707"/>
      <c r="AO26" s="707"/>
      <c r="AP26" s="707"/>
      <c r="AQ26" s="707"/>
      <c r="AT26" s="707"/>
      <c r="AU26" s="707"/>
      <c r="AV26" s="707"/>
      <c r="AW26" s="707"/>
      <c r="AX26" s="707"/>
      <c r="AY26" s="707"/>
      <c r="AZ26" s="707"/>
      <c r="BA26" s="707"/>
      <c r="BB26" s="707"/>
      <c r="BC26" s="707"/>
      <c r="BD26" s="707"/>
      <c r="BE26" s="707"/>
      <c r="BF26" s="707"/>
      <c r="BG26" s="707"/>
      <c r="BH26" s="707"/>
      <c r="BI26" s="707"/>
      <c r="BJ26" s="707"/>
      <c r="BK26" s="707"/>
      <c r="BL26" s="707"/>
      <c r="BX26" s="37"/>
      <c r="CD26" s="37"/>
      <c r="CU26" s="37"/>
    </row>
    <row r="27" spans="2:99">
      <c r="B27" s="19" t="s">
        <v>191</v>
      </c>
      <c r="C27" s="51">
        <v>0.97115384615384615</v>
      </c>
      <c r="D27" s="52">
        <v>0.94444444444444442</v>
      </c>
      <c r="E27" s="81">
        <v>20</v>
      </c>
      <c r="F27" s="52">
        <v>0.97302504816955682</v>
      </c>
      <c r="G27" s="52">
        <v>1</v>
      </c>
      <c r="H27" s="86">
        <v>25</v>
      </c>
      <c r="I27" s="51">
        <v>0.96581196581196582</v>
      </c>
      <c r="J27" s="52">
        <v>0.91428571428571426</v>
      </c>
      <c r="K27" s="81">
        <v>35</v>
      </c>
      <c r="L27" s="51">
        <v>0.96153846153846156</v>
      </c>
      <c r="M27" s="52">
        <v>1</v>
      </c>
      <c r="N27" s="81">
        <v>25</v>
      </c>
      <c r="O27" s="51">
        <v>0.96672828096118302</v>
      </c>
      <c r="P27" s="52">
        <v>1</v>
      </c>
      <c r="Q27" s="53">
        <v>30</v>
      </c>
      <c r="R27" s="51">
        <v>0.96588868940754036</v>
      </c>
      <c r="S27" s="52">
        <v>0.97619047619047616</v>
      </c>
      <c r="T27" s="81">
        <v>40</v>
      </c>
      <c r="U27" s="51">
        <v>0.96202531645569622</v>
      </c>
      <c r="V27" s="52">
        <v>0.97297297297297303</v>
      </c>
      <c r="W27" s="81">
        <v>75</v>
      </c>
      <c r="X27" s="51">
        <v>0.98343373493975905</v>
      </c>
      <c r="Y27" s="52">
        <v>0.95890410958904104</v>
      </c>
      <c r="Z27" s="81">
        <v>75</v>
      </c>
      <c r="AA27" s="51">
        <v>0.96815286624203822</v>
      </c>
      <c r="AB27" s="52">
        <v>0.953125</v>
      </c>
      <c r="AC27" s="81">
        <v>65</v>
      </c>
      <c r="AD27" s="86"/>
      <c r="AE27" s="707"/>
      <c r="AF27" s="707"/>
      <c r="AG27" s="707"/>
      <c r="AH27" s="712"/>
      <c r="AI27" s="712"/>
      <c r="AJ27" s="712"/>
      <c r="AK27" s="712"/>
      <c r="AM27" s="707"/>
      <c r="AN27" s="707"/>
      <c r="AO27" s="707"/>
      <c r="AP27" s="707"/>
      <c r="AQ27" s="707"/>
      <c r="AT27" s="707"/>
      <c r="AU27" s="707"/>
      <c r="AV27" s="707"/>
      <c r="AW27" s="707"/>
      <c r="AX27" s="707"/>
      <c r="AY27" s="707"/>
      <c r="AZ27" s="707"/>
      <c r="BA27" s="707"/>
      <c r="BB27" s="707"/>
      <c r="BC27" s="707"/>
      <c r="BD27" s="707"/>
      <c r="BE27" s="707"/>
      <c r="BF27" s="707"/>
      <c r="BG27" s="707"/>
      <c r="BH27" s="707"/>
      <c r="BI27" s="707"/>
      <c r="BJ27" s="707"/>
      <c r="BK27" s="707"/>
      <c r="BL27" s="707"/>
      <c r="BX27" s="37"/>
      <c r="CD27" s="37"/>
      <c r="CU27" s="37"/>
    </row>
    <row r="28" spans="2:99">
      <c r="B28" s="19" t="s">
        <v>192</v>
      </c>
      <c r="C28" s="51">
        <v>0.93909465020576133</v>
      </c>
      <c r="D28" s="52">
        <v>0.8854961832061069</v>
      </c>
      <c r="E28" s="81">
        <v>130</v>
      </c>
      <c r="F28" s="52">
        <v>0.94272355347749859</v>
      </c>
      <c r="G28" s="52">
        <v>0.93532338308457708</v>
      </c>
      <c r="H28" s="86">
        <v>200</v>
      </c>
      <c r="I28" s="51">
        <v>0.93546511627906981</v>
      </c>
      <c r="J28" s="52">
        <v>0.93360995850622408</v>
      </c>
      <c r="K28" s="81">
        <v>240</v>
      </c>
      <c r="L28" s="51">
        <v>0.92413342053629821</v>
      </c>
      <c r="M28" s="52">
        <v>0.88709677419354838</v>
      </c>
      <c r="N28" s="81">
        <v>185</v>
      </c>
      <c r="O28" s="51">
        <v>0.93774940143655228</v>
      </c>
      <c r="P28" s="52">
        <v>0.91558441558441561</v>
      </c>
      <c r="Q28" s="53">
        <v>155</v>
      </c>
      <c r="R28" s="51">
        <v>0.89885611077664063</v>
      </c>
      <c r="S28" s="52">
        <v>0.83333333333333337</v>
      </c>
      <c r="T28" s="81">
        <v>265</v>
      </c>
      <c r="U28" s="51">
        <v>0.90689013035381749</v>
      </c>
      <c r="V28" s="52">
        <v>0.86956521739130432</v>
      </c>
      <c r="W28" s="81">
        <v>230</v>
      </c>
      <c r="X28" s="51">
        <v>0.94719471947194722</v>
      </c>
      <c r="Y28" s="52">
        <v>0.91836734693877553</v>
      </c>
      <c r="Z28" s="81">
        <v>195</v>
      </c>
      <c r="AA28" s="51">
        <v>0.92671108419139914</v>
      </c>
      <c r="AB28" s="52">
        <v>0.88738738738738743</v>
      </c>
      <c r="AC28" s="81">
        <v>220</v>
      </c>
      <c r="AD28" s="86"/>
      <c r="AE28" s="707"/>
      <c r="AF28" s="707"/>
      <c r="AG28" s="707"/>
      <c r="AH28" s="712"/>
      <c r="AI28" s="712"/>
      <c r="AJ28" s="712"/>
      <c r="AK28" s="712"/>
      <c r="AM28" s="707"/>
      <c r="AN28" s="707"/>
      <c r="AO28" s="707"/>
      <c r="AP28" s="707"/>
      <c r="AQ28" s="707"/>
      <c r="AT28" s="707"/>
      <c r="AU28" s="707"/>
      <c r="AV28" s="707"/>
      <c r="AW28" s="707"/>
      <c r="AX28" s="707"/>
      <c r="AY28" s="707"/>
      <c r="AZ28" s="707"/>
      <c r="BA28" s="707"/>
      <c r="BB28" s="707"/>
      <c r="BC28" s="707"/>
      <c r="BD28" s="707"/>
      <c r="BE28" s="707"/>
      <c r="BF28" s="707"/>
      <c r="BG28" s="707"/>
      <c r="BH28" s="707"/>
      <c r="BI28" s="707"/>
      <c r="BJ28" s="707"/>
      <c r="BK28" s="707"/>
      <c r="BL28" s="707"/>
      <c r="BX28" s="37"/>
      <c r="CD28" s="37"/>
      <c r="CU28" s="37"/>
    </row>
    <row r="29" spans="2:99">
      <c r="B29" s="19" t="s">
        <v>193</v>
      </c>
      <c r="C29" s="51">
        <v>0.93018795550441125</v>
      </c>
      <c r="D29" s="52">
        <v>0.91040462427745661</v>
      </c>
      <c r="E29" s="81">
        <v>345</v>
      </c>
      <c r="F29" s="52">
        <v>0.93393177737881505</v>
      </c>
      <c r="G29" s="52">
        <v>0.89057750759878418</v>
      </c>
      <c r="H29" s="86">
        <v>330</v>
      </c>
      <c r="I29" s="51">
        <v>0.92447741065407962</v>
      </c>
      <c r="J29" s="52">
        <v>0.89373297002724794</v>
      </c>
      <c r="K29" s="81">
        <v>365</v>
      </c>
      <c r="L29" s="51">
        <v>0.92317666126418152</v>
      </c>
      <c r="M29" s="52">
        <v>0.84928229665071775</v>
      </c>
      <c r="N29" s="81">
        <v>420</v>
      </c>
      <c r="O29" s="51">
        <v>0.93299832495812396</v>
      </c>
      <c r="P29" s="52">
        <v>0.91136363636363638</v>
      </c>
      <c r="Q29" s="53">
        <v>440</v>
      </c>
      <c r="R29" s="51">
        <v>0.91926729986431477</v>
      </c>
      <c r="S29" s="52">
        <v>0.86570247933884292</v>
      </c>
      <c r="T29" s="81">
        <v>485</v>
      </c>
      <c r="U29" s="51">
        <v>0.92568930733019505</v>
      </c>
      <c r="V29" s="52">
        <v>0.89349112426035504</v>
      </c>
      <c r="W29" s="81">
        <v>505</v>
      </c>
      <c r="X29" s="51">
        <v>0.9496611810261375</v>
      </c>
      <c r="Y29" s="52">
        <v>0.91137123745819393</v>
      </c>
      <c r="Z29" s="81">
        <v>600</v>
      </c>
      <c r="AA29" s="51">
        <v>0.94125039271127864</v>
      </c>
      <c r="AB29" s="52">
        <v>0.90218978102189784</v>
      </c>
      <c r="AC29" s="81">
        <v>685</v>
      </c>
      <c r="AD29" s="86"/>
      <c r="AE29" s="707"/>
      <c r="AF29" s="707"/>
      <c r="AG29" s="707"/>
      <c r="AH29" s="712"/>
      <c r="AI29" s="712"/>
      <c r="AJ29" s="712"/>
      <c r="AK29" s="712"/>
      <c r="AM29" s="707"/>
      <c r="AN29" s="707"/>
      <c r="AO29" s="707"/>
      <c r="AP29" s="707"/>
      <c r="AQ29" s="707"/>
      <c r="AT29" s="707"/>
      <c r="AU29" s="707"/>
      <c r="AV29" s="707"/>
      <c r="AW29" s="707"/>
      <c r="AX29" s="707"/>
      <c r="AY29" s="707"/>
      <c r="AZ29" s="707"/>
      <c r="BA29" s="707"/>
      <c r="BB29" s="707"/>
      <c r="BC29" s="707"/>
      <c r="BD29" s="707"/>
      <c r="BE29" s="707"/>
      <c r="BF29" s="707"/>
      <c r="BG29" s="707"/>
      <c r="BH29" s="707"/>
      <c r="BI29" s="707"/>
      <c r="BJ29" s="707"/>
      <c r="BK29" s="707"/>
      <c r="BL29" s="707"/>
      <c r="BX29" s="37"/>
      <c r="CD29" s="37"/>
      <c r="CU29" s="37"/>
    </row>
    <row r="30" spans="2:99">
      <c r="B30" s="19" t="s">
        <v>154</v>
      </c>
      <c r="C30" s="51">
        <v>0.88073394495412849</v>
      </c>
      <c r="D30" s="52">
        <v>0.73333333333333328</v>
      </c>
      <c r="E30" s="81">
        <v>15</v>
      </c>
      <c r="F30" s="52">
        <v>0.9360730593607306</v>
      </c>
      <c r="G30" s="52">
        <v>0.83333333333333337</v>
      </c>
      <c r="H30" s="86">
        <v>10</v>
      </c>
      <c r="I30" s="51">
        <v>0.84955752212389379</v>
      </c>
      <c r="J30" s="52">
        <v>0.875</v>
      </c>
      <c r="K30" s="81">
        <v>25</v>
      </c>
      <c r="L30" s="51">
        <v>0.89849624060150379</v>
      </c>
      <c r="M30" s="52">
        <v>0.90909090909090906</v>
      </c>
      <c r="N30" s="81">
        <v>20</v>
      </c>
      <c r="O30" s="51">
        <v>0.89</v>
      </c>
      <c r="P30" s="52">
        <v>0.76470588235294112</v>
      </c>
      <c r="Q30" s="53">
        <v>15</v>
      </c>
      <c r="R30" s="51">
        <v>0.90547263681592038</v>
      </c>
      <c r="S30" s="52">
        <v>0.90476190476190477</v>
      </c>
      <c r="T30" s="81">
        <v>20</v>
      </c>
      <c r="U30" s="51">
        <v>0.91709844559585496</v>
      </c>
      <c r="V30" s="52">
        <v>0.9</v>
      </c>
      <c r="W30" s="81">
        <v>20</v>
      </c>
      <c r="X30" s="51">
        <v>0.9261744966442953</v>
      </c>
      <c r="Y30" s="52">
        <v>0.93333333333333335</v>
      </c>
      <c r="Z30" s="81">
        <v>15</v>
      </c>
      <c r="AA30" s="51">
        <v>0.88260869565217392</v>
      </c>
      <c r="AB30" s="52">
        <v>0.77419354838709675</v>
      </c>
      <c r="AC30" s="81">
        <v>30</v>
      </c>
      <c r="AD30" s="86"/>
      <c r="AE30" s="707"/>
      <c r="AF30" s="707"/>
      <c r="AG30" s="707"/>
      <c r="AH30" s="712"/>
      <c r="AI30" s="712"/>
      <c r="AJ30" s="712"/>
      <c r="AK30" s="712"/>
      <c r="AL30" s="707"/>
      <c r="AM30" s="707"/>
      <c r="AN30" s="707"/>
      <c r="AO30" s="707"/>
      <c r="AP30" s="707"/>
      <c r="AQ30" s="707"/>
      <c r="AT30" s="707"/>
      <c r="AU30" s="707"/>
      <c r="AV30" s="707"/>
      <c r="AW30" s="707"/>
      <c r="AX30" s="707"/>
      <c r="AY30" s="707"/>
      <c r="AZ30" s="707"/>
      <c r="BA30" s="707"/>
      <c r="BB30" s="707"/>
      <c r="BC30" s="707"/>
      <c r="BD30" s="707"/>
      <c r="BE30" s="707"/>
      <c r="BF30" s="707"/>
      <c r="BG30" s="707"/>
      <c r="BH30" s="707"/>
      <c r="BI30" s="707"/>
      <c r="BJ30" s="707"/>
      <c r="BK30" s="707"/>
      <c r="BL30" s="707"/>
      <c r="BX30" s="37"/>
      <c r="CD30" s="37"/>
      <c r="CU30" s="37"/>
    </row>
    <row r="31" spans="2:99">
      <c r="B31" s="19" t="s">
        <v>194</v>
      </c>
      <c r="C31" s="51">
        <v>0.8833333333333333</v>
      </c>
      <c r="D31" s="52">
        <v>0.87878787878787878</v>
      </c>
      <c r="E31" s="81">
        <v>35</v>
      </c>
      <c r="F31" s="52">
        <v>0.81869158878504678</v>
      </c>
      <c r="G31" s="52">
        <v>0.78688524590163933</v>
      </c>
      <c r="H31" s="86">
        <v>60</v>
      </c>
      <c r="I31" s="51">
        <v>0.9141716566866267</v>
      </c>
      <c r="J31" s="52">
        <v>0.87272727272727268</v>
      </c>
      <c r="K31" s="81">
        <v>55</v>
      </c>
      <c r="L31" s="51">
        <v>0.8922800718132855</v>
      </c>
      <c r="M31" s="52">
        <v>0.88095238095238093</v>
      </c>
      <c r="N31" s="81">
        <v>40</v>
      </c>
      <c r="O31" s="51">
        <v>0.85587188612099641</v>
      </c>
      <c r="P31" s="52">
        <v>0.83673469387755106</v>
      </c>
      <c r="Q31" s="53">
        <v>50</v>
      </c>
      <c r="R31" s="51">
        <v>0.87246376811594206</v>
      </c>
      <c r="S31" s="52">
        <v>0.85964912280701755</v>
      </c>
      <c r="T31" s="81">
        <v>50</v>
      </c>
      <c r="U31" s="51">
        <v>0.8658367911479945</v>
      </c>
      <c r="V31" s="52">
        <v>0.80281690140845074</v>
      </c>
      <c r="W31" s="81">
        <v>70</v>
      </c>
      <c r="X31" s="51">
        <v>0.87808641975308643</v>
      </c>
      <c r="Y31" s="52">
        <v>0.80303030303030298</v>
      </c>
      <c r="Z31" s="81">
        <v>65</v>
      </c>
      <c r="AA31" s="51">
        <v>0.83094555873925502</v>
      </c>
      <c r="AB31" s="52">
        <v>0.83333333333333337</v>
      </c>
      <c r="AC31" s="81">
        <v>60</v>
      </c>
      <c r="AD31" s="86"/>
      <c r="AE31" s="707"/>
      <c r="AF31" s="707"/>
      <c r="AG31" s="707"/>
      <c r="AH31" s="712"/>
      <c r="AI31" s="712"/>
      <c r="AJ31" s="712"/>
      <c r="AK31" s="712"/>
      <c r="AL31" s="707"/>
      <c r="AM31" s="707"/>
      <c r="AN31" s="707"/>
      <c r="AO31" s="707"/>
      <c r="AP31" s="707"/>
      <c r="AQ31" s="707"/>
      <c r="AT31" s="707"/>
      <c r="AU31" s="707"/>
      <c r="AV31" s="707"/>
      <c r="AW31" s="707"/>
      <c r="AX31" s="707"/>
      <c r="AY31" s="707"/>
      <c r="AZ31" s="707"/>
      <c r="BA31" s="707"/>
      <c r="BB31" s="707"/>
      <c r="BC31" s="707"/>
      <c r="BD31" s="707"/>
      <c r="BE31" s="707"/>
      <c r="BF31" s="707"/>
      <c r="BG31" s="707"/>
      <c r="BH31" s="707"/>
      <c r="BI31" s="707"/>
      <c r="BJ31" s="707"/>
      <c r="BK31" s="707"/>
      <c r="BL31" s="707"/>
      <c r="BX31" s="37"/>
      <c r="CD31" s="37"/>
      <c r="CU31" s="37"/>
    </row>
    <row r="32" spans="2:99" ht="15" thickBot="1">
      <c r="B32" s="55" t="s">
        <v>195</v>
      </c>
      <c r="C32" s="56">
        <v>0.82402151180161343</v>
      </c>
      <c r="D32" s="57">
        <v>0.79003181336161188</v>
      </c>
      <c r="E32" s="82">
        <v>945</v>
      </c>
      <c r="F32" s="57">
        <v>0.84593679458239279</v>
      </c>
      <c r="G32" s="57">
        <v>0.8193473193473193</v>
      </c>
      <c r="H32" s="87">
        <v>860</v>
      </c>
      <c r="I32" s="56">
        <v>0.84777881329605465</v>
      </c>
      <c r="J32" s="57">
        <v>0.8314732142857143</v>
      </c>
      <c r="K32" s="82">
        <v>895</v>
      </c>
      <c r="L32" s="56">
        <v>0.88070731063605168</v>
      </c>
      <c r="M32" s="57">
        <v>0.84816247582205029</v>
      </c>
      <c r="N32" s="82">
        <v>1035</v>
      </c>
      <c r="O32" s="56">
        <v>0.89268151576511423</v>
      </c>
      <c r="P32" s="57">
        <v>0.88533057851239672</v>
      </c>
      <c r="Q32" s="58">
        <v>970</v>
      </c>
      <c r="R32" s="56" t="s">
        <v>196</v>
      </c>
      <c r="S32" s="57" t="s">
        <v>196</v>
      </c>
      <c r="T32" s="83">
        <v>1150</v>
      </c>
      <c r="U32" s="56">
        <v>0.85090396806762147</v>
      </c>
      <c r="V32" s="57">
        <v>0.84121621621621623</v>
      </c>
      <c r="W32" s="82">
        <v>1185</v>
      </c>
      <c r="X32" s="56">
        <v>0.88618755009350791</v>
      </c>
      <c r="Y32" s="57">
        <v>0.8909599254426841</v>
      </c>
      <c r="Z32" s="82">
        <v>1075</v>
      </c>
      <c r="AA32" s="56">
        <v>0.83758914193696798</v>
      </c>
      <c r="AB32" s="57">
        <v>0.83779399837794</v>
      </c>
      <c r="AC32" s="82">
        <v>1235</v>
      </c>
      <c r="AD32" s="86"/>
      <c r="AE32" s="707"/>
      <c r="AF32" s="707"/>
      <c r="AG32" s="707"/>
      <c r="AH32" s="712"/>
      <c r="AI32" s="712"/>
      <c r="AJ32" s="712"/>
      <c r="AK32" s="712"/>
      <c r="AL32" s="707"/>
      <c r="AM32" s="707"/>
      <c r="AN32" s="707"/>
      <c r="AO32" s="707"/>
      <c r="AP32" s="707"/>
      <c r="AQ32" s="707"/>
      <c r="AT32" s="8"/>
      <c r="AU32" s="8"/>
      <c r="AV32" s="8"/>
      <c r="AW32" s="8"/>
      <c r="AX32" s="8"/>
      <c r="AY32" s="8"/>
      <c r="AZ32" s="707"/>
      <c r="BA32" s="707"/>
      <c r="BB32" s="707"/>
      <c r="BC32" s="707"/>
      <c r="BD32" s="707"/>
      <c r="BE32" s="707"/>
      <c r="BF32" s="707"/>
      <c r="BG32" s="707"/>
      <c r="BH32" s="707"/>
      <c r="BI32" s="8"/>
      <c r="BJ32" s="8"/>
      <c r="BK32" s="8"/>
      <c r="BL32" s="8"/>
      <c r="BX32" s="37"/>
      <c r="CD32" s="37"/>
    </row>
    <row r="33" spans="1:82" s="456" customFormat="1" ht="15" customHeight="1" thickTop="1">
      <c r="A33" s="1"/>
      <c r="B33" s="139" t="s">
        <v>106</v>
      </c>
      <c r="C33" s="1"/>
      <c r="D33" s="1"/>
      <c r="E33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54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700"/>
      <c r="AE33" s="59"/>
      <c r="AF33" s="59"/>
      <c r="AG33" s="59"/>
      <c r="AH33" s="454"/>
      <c r="AI33" s="454"/>
      <c r="AJ33" s="454"/>
      <c r="AK33" s="455"/>
      <c r="AL33" s="455"/>
      <c r="AM33" s="455"/>
      <c r="AN33" s="713"/>
      <c r="AO33" s="455"/>
      <c r="AP33" s="455"/>
      <c r="AQ33" s="455"/>
      <c r="AR33" s="455"/>
      <c r="AS33" s="1"/>
      <c r="AT33" s="455"/>
      <c r="AU33" s="455"/>
      <c r="AV33" s="455"/>
      <c r="AW33" s="455"/>
      <c r="AX33" s="455"/>
      <c r="AY33" s="455"/>
      <c r="AZ33" s="713"/>
      <c r="BA33" s="713"/>
      <c r="BB33" s="713"/>
      <c r="BC33" s="713"/>
      <c r="BD33" s="713"/>
      <c r="BE33" s="713"/>
      <c r="BF33" s="713"/>
      <c r="BG33" s="713"/>
      <c r="BH33" s="713"/>
      <c r="BI33" s="455"/>
      <c r="BJ33" s="455"/>
      <c r="BK33" s="455"/>
      <c r="BL33" s="455"/>
      <c r="CD33" s="455"/>
    </row>
    <row r="34" spans="1:82" s="66" customFormat="1">
      <c r="A34" s="1"/>
      <c r="B34" s="76" t="s">
        <v>197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380"/>
      <c r="AE34" s="54"/>
      <c r="AF34" s="54"/>
      <c r="AG34" s="54"/>
      <c r="AN34" s="712"/>
      <c r="AS34" s="1"/>
      <c r="AZ34" s="712"/>
      <c r="BA34" s="712"/>
      <c r="BB34" s="712"/>
      <c r="BC34" s="712"/>
      <c r="BD34" s="712"/>
      <c r="BE34" s="712"/>
      <c r="BF34" s="712"/>
      <c r="BG34" s="712"/>
      <c r="BH34" s="712"/>
      <c r="BV34" s="454"/>
      <c r="CB34" s="454"/>
    </row>
    <row r="35" spans="1:82" s="66" customFormat="1">
      <c r="A35" s="1"/>
      <c r="B35" s="76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380"/>
      <c r="AE35" s="54"/>
      <c r="AF35" s="54"/>
      <c r="AG35" s="54"/>
      <c r="AN35" s="712"/>
      <c r="AS35" s="1"/>
      <c r="AZ35" s="712"/>
      <c r="BA35" s="712"/>
      <c r="BB35" s="712"/>
      <c r="BC35" s="712"/>
      <c r="BD35" s="712"/>
      <c r="BE35" s="712"/>
      <c r="BF35" s="712"/>
      <c r="BG35" s="712"/>
      <c r="BH35" s="712"/>
      <c r="BV35" s="454"/>
      <c r="CB35" s="454"/>
    </row>
    <row r="36" spans="1:82">
      <c r="B36" s="169" t="s">
        <v>83</v>
      </c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380"/>
      <c r="AE36" s="54"/>
      <c r="AF36" s="54"/>
      <c r="AG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707"/>
      <c r="BA36" s="707"/>
      <c r="BB36" s="707"/>
      <c r="BC36" s="707"/>
      <c r="BD36" s="707"/>
      <c r="BE36" s="707"/>
      <c r="BF36" s="707"/>
      <c r="BG36" s="707"/>
      <c r="BH36" s="707"/>
      <c r="BI36" s="54"/>
      <c r="BJ36" s="54"/>
      <c r="BK36" s="54"/>
      <c r="BL36" s="54"/>
      <c r="BV36" s="37"/>
      <c r="CB36" s="37"/>
    </row>
    <row r="37" spans="1:82">
      <c r="B37" s="169" t="s">
        <v>84</v>
      </c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380"/>
      <c r="AE37" s="54"/>
      <c r="AF37" s="54"/>
      <c r="AG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V37" s="37"/>
      <c r="CB37" s="37"/>
    </row>
    <row r="38" spans="1:82">
      <c r="B38" s="169" t="s">
        <v>85</v>
      </c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380"/>
      <c r="AE38" s="54"/>
      <c r="AF38" s="54"/>
      <c r="AG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V38" s="37"/>
      <c r="CB38" s="37"/>
    </row>
    <row r="39" spans="1:82">
      <c r="B39" s="169" t="s">
        <v>86</v>
      </c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380"/>
      <c r="AE39" s="54"/>
      <c r="AF39" s="54"/>
      <c r="AG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V39" s="37"/>
      <c r="CB39" s="37"/>
    </row>
    <row r="40" spans="1:82">
      <c r="B40" s="7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380"/>
      <c r="AE40" s="54"/>
      <c r="AF40" s="54"/>
      <c r="AG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V40" s="37"/>
      <c r="CB40" s="37"/>
    </row>
    <row r="41" spans="1:82">
      <c r="B41" s="7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380"/>
      <c r="AE41" s="54"/>
      <c r="AF41" s="54"/>
      <c r="AG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V41" s="37"/>
      <c r="CB41" s="37"/>
    </row>
    <row r="42" spans="1:82">
      <c r="B42" s="76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380"/>
      <c r="AE42" s="54"/>
      <c r="AF42" s="54"/>
      <c r="AG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V42" s="37"/>
      <c r="CB42" s="37"/>
    </row>
    <row r="43" spans="1:82">
      <c r="B43" s="76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380"/>
      <c r="AE43" s="54"/>
      <c r="AF43" s="54"/>
      <c r="AG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V43" s="37"/>
      <c r="CB43" s="37"/>
    </row>
    <row r="44" spans="1:82"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380"/>
      <c r="AE44" s="54"/>
      <c r="AF44" s="54"/>
      <c r="AG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</row>
    <row r="45" spans="1:82">
      <c r="AL45" s="54"/>
    </row>
    <row r="46" spans="1:82">
      <c r="AL46" s="54"/>
    </row>
    <row r="47" spans="1:82">
      <c r="AL47" s="54"/>
    </row>
    <row r="48" spans="1:82">
      <c r="AL48" s="54"/>
    </row>
    <row r="49" spans="38:38">
      <c r="AL49" s="54"/>
    </row>
    <row r="50" spans="38:38">
      <c r="AL50" s="54"/>
    </row>
    <row r="51" spans="38:38">
      <c r="AL51" s="54"/>
    </row>
    <row r="52" spans="38:38">
      <c r="AL52" s="54"/>
    </row>
    <row r="53" spans="38:38">
      <c r="AL53" s="54"/>
    </row>
    <row r="54" spans="38:38">
      <c r="AL54" s="54"/>
    </row>
    <row r="55" spans="38:38">
      <c r="AL55" s="54"/>
    </row>
    <row r="56" spans="38:38">
      <c r="AL56" s="54"/>
    </row>
    <row r="57" spans="38:38">
      <c r="AL57" s="54"/>
    </row>
    <row r="70" spans="6:6">
      <c r="F70" s="17"/>
    </row>
    <row r="71" spans="6:6">
      <c r="F71" s="17"/>
    </row>
    <row r="72" spans="6:6">
      <c r="F72" s="17"/>
    </row>
    <row r="73" spans="6:6">
      <c r="F73" s="17"/>
    </row>
    <row r="74" spans="6:6">
      <c r="F74" s="17"/>
    </row>
    <row r="75" spans="6:6">
      <c r="F75" s="17"/>
    </row>
    <row r="76" spans="6:6">
      <c r="F76" s="17"/>
    </row>
    <row r="77" spans="6:6">
      <c r="F77" s="17"/>
    </row>
    <row r="78" spans="6:6">
      <c r="F78" s="17"/>
    </row>
    <row r="79" spans="6:6">
      <c r="F79" s="17"/>
    </row>
    <row r="80" spans="6:6">
      <c r="F80" s="17"/>
    </row>
    <row r="81" spans="6:6">
      <c r="F81" s="17"/>
    </row>
    <row r="82" spans="6:6">
      <c r="F82" s="17"/>
    </row>
    <row r="83" spans="6:6">
      <c r="F83" s="17"/>
    </row>
    <row r="84" spans="6:6">
      <c r="F84" s="17"/>
    </row>
    <row r="85" spans="6:6">
      <c r="F85" s="17"/>
    </row>
    <row r="86" spans="6:6">
      <c r="F86" s="17"/>
    </row>
    <row r="87" spans="6:6">
      <c r="F87" s="17"/>
    </row>
  </sheetData>
  <sheetProtection algorithmName="SHA-512" hashValue="a5M+stOJh8y61HbzUDCQEVE0XN5Pg8c3lzoGI5AuGA/K8ovCmuWqEzCAIFFb2V6RJr3JYJLk4OeZKp8I3+eP8g==" saltValue="TZ4CqLd5YGPCRpwbg5Yzag==" spinCount="100000" sheet="1" objects="1" scenarios="1"/>
  <mergeCells count="20">
    <mergeCell ref="G3:G4"/>
    <mergeCell ref="O13:Q13"/>
    <mergeCell ref="L13:N13"/>
    <mergeCell ref="C13:E13"/>
    <mergeCell ref="F13:H13"/>
    <mergeCell ref="I13:K13"/>
    <mergeCell ref="F3:F4"/>
    <mergeCell ref="H3:H4"/>
    <mergeCell ref="I3:I4"/>
    <mergeCell ref="K3:K4"/>
    <mergeCell ref="B3:B4"/>
    <mergeCell ref="C3:C4"/>
    <mergeCell ref="D3:D4"/>
    <mergeCell ref="E3:E4"/>
    <mergeCell ref="B13:B14"/>
    <mergeCell ref="AA13:AC13"/>
    <mergeCell ref="U13:W13"/>
    <mergeCell ref="X13:Z13"/>
    <mergeCell ref="J3:J4"/>
    <mergeCell ref="R13:T1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1B41-9794-47F9-9C96-EE179CEBBED4}">
  <sheetPr>
    <tabColor theme="0" tint="-4.9989318521683403E-2"/>
  </sheetPr>
  <dimension ref="B1:L41"/>
  <sheetViews>
    <sheetView workbookViewId="0">
      <selection activeCell="O25" sqref="O25"/>
    </sheetView>
  </sheetViews>
  <sheetFormatPr defaultColWidth="8.85546875" defaultRowHeight="14.45"/>
  <cols>
    <col min="1" max="1" width="8.85546875" style="1"/>
    <col min="2" max="2" width="40.7109375" style="1" customWidth="1"/>
    <col min="3" max="16384" width="8.85546875" style="1"/>
  </cols>
  <sheetData>
    <row r="1" spans="2:12" ht="17.45">
      <c r="B1" s="77" t="s">
        <v>763</v>
      </c>
    </row>
    <row r="2" spans="2:12" ht="15.6">
      <c r="B2" s="920" t="s">
        <v>72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</row>
    <row r="31" spans="2:9" ht="15" thickBot="1"/>
    <row r="32" spans="2:9" ht="15" thickBot="1">
      <c r="B32" s="433" t="s">
        <v>759</v>
      </c>
      <c r="C32" s="434" t="s">
        <v>92</v>
      </c>
      <c r="D32" s="434" t="s">
        <v>93</v>
      </c>
      <c r="E32" s="434" t="s">
        <v>94</v>
      </c>
      <c r="F32" s="434" t="s">
        <v>95</v>
      </c>
      <c r="G32" s="434" t="s">
        <v>96</v>
      </c>
      <c r="H32" s="434" t="s">
        <v>97</v>
      </c>
      <c r="I32" s="434" t="s">
        <v>98</v>
      </c>
    </row>
    <row r="33" spans="2:9">
      <c r="B33" s="437" t="s">
        <v>764</v>
      </c>
      <c r="C33" s="438">
        <v>0.14061132313294353</v>
      </c>
      <c r="D33" s="438">
        <v>0.13792143627570369</v>
      </c>
      <c r="E33" s="438">
        <v>0.15647082576216434</v>
      </c>
      <c r="F33" s="438">
        <v>0.15865151073545128</v>
      </c>
      <c r="G33" s="438">
        <v>0.16400000000000001</v>
      </c>
      <c r="H33" s="438">
        <v>0.16700000000000001</v>
      </c>
      <c r="I33" s="438">
        <v>0.16500000000000001</v>
      </c>
    </row>
    <row r="34" spans="2:9">
      <c r="B34" s="189" t="s">
        <v>765</v>
      </c>
      <c r="C34" s="435">
        <v>0.1</v>
      </c>
      <c r="D34" s="435">
        <v>9.8000000000000004E-2</v>
      </c>
      <c r="E34" s="435">
        <v>0.105</v>
      </c>
      <c r="F34" s="435">
        <v>0.11600000000000001</v>
      </c>
      <c r="G34" s="435">
        <v>0.122</v>
      </c>
      <c r="H34" s="435">
        <v>0.111</v>
      </c>
      <c r="I34" s="435">
        <v>0.128</v>
      </c>
    </row>
    <row r="35" spans="2:9">
      <c r="B35" s="189" t="s">
        <v>766</v>
      </c>
      <c r="C35" s="435">
        <v>0.27300000000000002</v>
      </c>
      <c r="D35" s="435">
        <v>0.28000000000000003</v>
      </c>
      <c r="E35" s="435">
        <v>0.27800000000000002</v>
      </c>
      <c r="F35" s="435">
        <v>0.28999999999999998</v>
      </c>
      <c r="G35" s="435">
        <v>0.29099999999999998</v>
      </c>
      <c r="H35" s="435">
        <v>0.2868979136258264</v>
      </c>
      <c r="I35" s="435">
        <v>0.27285630383711823</v>
      </c>
    </row>
    <row r="36" spans="2:9" ht="15" thickBot="1">
      <c r="B36" s="397" t="s">
        <v>767</v>
      </c>
      <c r="C36" s="436">
        <v>0.19500000000000001</v>
      </c>
      <c r="D36" s="436">
        <v>0.19700000000000001</v>
      </c>
      <c r="E36" s="436">
        <v>0.20499999999999999</v>
      </c>
      <c r="F36" s="436">
        <v>0.20899999999999999</v>
      </c>
      <c r="G36" s="436">
        <v>0.214</v>
      </c>
      <c r="H36" s="436">
        <v>0.21128137696185034</v>
      </c>
      <c r="I36" s="436">
        <v>0.20250212044105173</v>
      </c>
    </row>
    <row r="38" spans="2:9">
      <c r="B38" s="169" t="s">
        <v>83</v>
      </c>
    </row>
    <row r="39" spans="2:9">
      <c r="B39" s="169" t="s">
        <v>84</v>
      </c>
    </row>
    <row r="40" spans="2:9">
      <c r="B40" s="169" t="s">
        <v>85</v>
      </c>
    </row>
    <row r="41" spans="2:9">
      <c r="B41" s="169" t="s">
        <v>86</v>
      </c>
    </row>
  </sheetData>
  <sheetProtection algorithmName="SHA-512" hashValue="ENHplM2b09SlVFWAvaktC+pdWt0vxRAq6ona1fK51MRWwG8l90VwPfh8R52s+MViwOI7tF3cGYupFpahRhdCHg==" saltValue="wP5hd+2HSiHzbe5AgO+ebA==" spinCount="100000" sheet="1" objects="1" scenarios="1"/>
  <mergeCells count="1">
    <mergeCell ref="B2:L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6793-9A93-4D27-BE86-F4D42313522A}">
  <sheetPr>
    <tabColor theme="0" tint="-4.9989318521683403E-2"/>
  </sheetPr>
  <dimension ref="B1:K1048576"/>
  <sheetViews>
    <sheetView showGridLines="0" workbookViewId="0">
      <selection activeCell="P10" sqref="P10"/>
    </sheetView>
  </sheetViews>
  <sheetFormatPr defaultColWidth="8.85546875" defaultRowHeight="14.45" zeroHeight="1"/>
  <cols>
    <col min="1" max="1" width="8.85546875" customWidth="1"/>
    <col min="2" max="2" width="15.7109375" customWidth="1"/>
    <col min="3" max="14" width="8.85546875" customWidth="1"/>
    <col min="16384" max="16384" width="2.5703125" customWidth="1"/>
  </cols>
  <sheetData>
    <row r="1" spans="2:11"/>
    <row r="2" spans="2:11">
      <c r="B2" s="416" t="s">
        <v>74</v>
      </c>
    </row>
    <row r="3" spans="2:11"/>
    <row r="4" spans="2:11">
      <c r="B4" t="s">
        <v>0</v>
      </c>
    </row>
    <row r="5" spans="2:11" ht="28.9">
      <c r="B5" s="706" t="s">
        <v>236</v>
      </c>
      <c r="C5" s="398" t="s">
        <v>90</v>
      </c>
      <c r="D5" s="398" t="s">
        <v>91</v>
      </c>
      <c r="E5" s="398" t="s">
        <v>92</v>
      </c>
      <c r="F5" s="398" t="s">
        <v>93</v>
      </c>
      <c r="G5" s="398" t="s">
        <v>94</v>
      </c>
      <c r="H5" s="398" t="s">
        <v>95</v>
      </c>
      <c r="I5" s="398" t="s">
        <v>96</v>
      </c>
      <c r="J5" s="398" t="s">
        <v>97</v>
      </c>
      <c r="K5" s="398" t="s">
        <v>98</v>
      </c>
    </row>
    <row r="6" spans="2:11">
      <c r="B6" s="398" t="s">
        <v>237</v>
      </c>
      <c r="C6" s="602">
        <v>0.1365862313697658</v>
      </c>
      <c r="D6" s="602">
        <v>0.13908376596043215</v>
      </c>
      <c r="E6" s="602">
        <v>0.14061132313294353</v>
      </c>
      <c r="F6" s="602">
        <v>0.13792143627570369</v>
      </c>
      <c r="G6" s="602">
        <v>0.15647082576216434</v>
      </c>
      <c r="H6" s="602">
        <v>0.15865151073545128</v>
      </c>
      <c r="I6" s="602">
        <v>0.1643246817655811</v>
      </c>
      <c r="J6" s="602">
        <v>0.16703523068068218</v>
      </c>
      <c r="K6" s="602">
        <v>0.1652191894127378</v>
      </c>
    </row>
    <row r="7" spans="2:11">
      <c r="B7" s="398" t="s">
        <v>238</v>
      </c>
      <c r="C7" s="602">
        <v>0.1523775727466288</v>
      </c>
      <c r="D7" s="602">
        <v>0.15879753051774939</v>
      </c>
      <c r="E7" s="602">
        <v>0.15815272574489689</v>
      </c>
      <c r="F7" s="602">
        <v>0.15824084061097388</v>
      </c>
      <c r="G7" s="602">
        <v>0.16158557103438992</v>
      </c>
      <c r="H7" s="602">
        <v>0.16095080799248682</v>
      </c>
      <c r="I7" s="602">
        <v>0.15324847082162341</v>
      </c>
      <c r="J7" s="602">
        <v>0.15961346217927358</v>
      </c>
      <c r="K7" s="602">
        <v>0.16811414392059554</v>
      </c>
    </row>
    <row r="8" spans="2:11">
      <c r="B8" s="398" t="s">
        <v>239</v>
      </c>
      <c r="C8" s="602">
        <v>0.18747338537970193</v>
      </c>
      <c r="D8" s="602">
        <v>0.1885435667181142</v>
      </c>
      <c r="E8" s="602">
        <v>0.18847379293442107</v>
      </c>
      <c r="F8" s="602">
        <v>0.18826763160641591</v>
      </c>
      <c r="G8" s="602">
        <v>0.18049666868564507</v>
      </c>
      <c r="H8" s="602">
        <v>0.18135302309012596</v>
      </c>
      <c r="I8" s="602">
        <v>0.18201355595966276</v>
      </c>
      <c r="J8" s="602">
        <v>0.18669534397625034</v>
      </c>
      <c r="K8" s="602">
        <v>0.18069833392414036</v>
      </c>
    </row>
    <row r="9" spans="2:11">
      <c r="B9" s="398" t="s">
        <v>240</v>
      </c>
      <c r="C9" s="602">
        <v>0.23161816891412348</v>
      </c>
      <c r="D9" s="602">
        <v>0.22779570646835975</v>
      </c>
      <c r="E9" s="602">
        <v>0.22754805504008963</v>
      </c>
      <c r="F9" s="602">
        <v>0.22786263525973349</v>
      </c>
      <c r="G9" s="602">
        <v>0.21946295174641631</v>
      </c>
      <c r="H9" s="602">
        <v>0.22105638135949998</v>
      </c>
      <c r="I9" s="602">
        <v>0.22119358571664738</v>
      </c>
      <c r="J9" s="602">
        <v>0.21665505437581412</v>
      </c>
      <c r="K9" s="602">
        <v>0.22261609358383552</v>
      </c>
    </row>
    <row r="10" spans="2:11">
      <c r="B10" s="398" t="s">
        <v>241</v>
      </c>
      <c r="C10" s="602">
        <v>0.29194464158978001</v>
      </c>
      <c r="D10" s="602">
        <v>0.28577943033534448</v>
      </c>
      <c r="E10" s="602">
        <v>0.28521410314764889</v>
      </c>
      <c r="F10" s="602">
        <v>0.28770745624717303</v>
      </c>
      <c r="G10" s="602">
        <v>0.28198398277138437</v>
      </c>
      <c r="H10" s="602">
        <v>0.27798827682243599</v>
      </c>
      <c r="I10" s="602">
        <v>0.27888907257397916</v>
      </c>
      <c r="J10" s="602">
        <v>0.27000090878797978</v>
      </c>
      <c r="K10" s="602">
        <v>0.26335223915869077</v>
      </c>
    </row>
    <row r="11" spans="2:11"/>
    <row r="12" spans="2:11"/>
    <row r="13" spans="2:11"/>
    <row r="14" spans="2:11"/>
    <row r="15" spans="2:11"/>
    <row r="16" spans="2:1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 ht="22.9" customHeight="1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 ht="5.45" customHeight="1"/>
  </sheetData>
  <sheetProtection algorithmName="SHA-512" hashValue="6TX4my68LebR4TFeWFh3Z7sv4MBNQyTnIfiZtp2n8bTaNpRknOQGDM1tfHNf24aYFCnljlCKyX1BR2A0uzkL2Q==" saltValue="ynU3J5aRmaDTz3ZtgZjnA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6F057-FDE2-48C9-A216-9B1EC9364BEC}">
  <sheetPr>
    <tabColor theme="0" tint="-4.9989318521683403E-2"/>
  </sheetPr>
  <dimension ref="B2:L39"/>
  <sheetViews>
    <sheetView workbookViewId="0">
      <selection activeCell="Q9" sqref="Q9"/>
    </sheetView>
  </sheetViews>
  <sheetFormatPr defaultColWidth="8.85546875" defaultRowHeight="14.45"/>
  <cols>
    <col min="1" max="1" width="8.85546875" style="1"/>
    <col min="2" max="2" width="40.7109375" style="1" customWidth="1"/>
    <col min="3" max="16384" width="8.85546875" style="1"/>
  </cols>
  <sheetData>
    <row r="2" spans="2:12" ht="17.45">
      <c r="B2" s="77" t="s">
        <v>768</v>
      </c>
    </row>
    <row r="3" spans="2:12" ht="15.6">
      <c r="B3" s="920" t="s">
        <v>769</v>
      </c>
      <c r="C3" s="920"/>
      <c r="D3" s="920"/>
      <c r="E3" s="920"/>
      <c r="F3" s="920"/>
      <c r="G3" s="920"/>
      <c r="H3" s="920"/>
      <c r="I3" s="920"/>
      <c r="J3" s="920"/>
      <c r="K3" s="920"/>
      <c r="L3" s="920"/>
    </row>
    <row r="28" spans="2:10" ht="15" thickBot="1"/>
    <row r="29" spans="2:10">
      <c r="B29" s="73" t="s">
        <v>759</v>
      </c>
      <c r="C29" s="391" t="s">
        <v>90</v>
      </c>
      <c r="D29" s="89" t="s">
        <v>91</v>
      </c>
      <c r="E29" s="89" t="s">
        <v>92</v>
      </c>
      <c r="F29" s="89" t="s">
        <v>93</v>
      </c>
      <c r="G29" s="89" t="s">
        <v>94</v>
      </c>
      <c r="H29" s="89" t="s">
        <v>95</v>
      </c>
      <c r="I29" s="89" t="s">
        <v>96</v>
      </c>
      <c r="J29" s="817" t="s">
        <v>97</v>
      </c>
    </row>
    <row r="30" spans="2:10">
      <c r="B30" s="91" t="s">
        <v>770</v>
      </c>
      <c r="C30" s="17">
        <v>0.85507246376811596</v>
      </c>
      <c r="D30" s="17">
        <v>0.85207100591715978</v>
      </c>
      <c r="E30" s="17">
        <v>0.87</v>
      </c>
      <c r="F30" s="17">
        <v>0.87195121951219512</v>
      </c>
      <c r="G30" s="17">
        <v>0.92800000000000005</v>
      </c>
      <c r="H30" s="471">
        <v>0.86956521739130432</v>
      </c>
      <c r="I30" s="471">
        <v>0.91</v>
      </c>
      <c r="J30" s="818">
        <v>0.9</v>
      </c>
    </row>
    <row r="31" spans="2:10">
      <c r="B31" s="91" t="s">
        <v>771</v>
      </c>
      <c r="C31" s="69">
        <v>0.88200000000000001</v>
      </c>
      <c r="D31" s="69">
        <v>0.871</v>
      </c>
      <c r="E31" s="69">
        <v>0.87439858191947328</v>
      </c>
      <c r="F31" s="69">
        <v>0.89406139909411197</v>
      </c>
      <c r="G31" s="69">
        <v>0.86799999999999999</v>
      </c>
      <c r="H31" s="69">
        <v>0.87525730753396458</v>
      </c>
      <c r="I31" s="69">
        <v>0.90200000000000002</v>
      </c>
      <c r="J31" s="435">
        <v>0.88600000000000001</v>
      </c>
    </row>
    <row r="32" spans="2:10" ht="15" thickBot="1">
      <c r="B32" s="92" t="s">
        <v>772</v>
      </c>
      <c r="C32" s="71">
        <v>0.91365822148855236</v>
      </c>
      <c r="D32" s="71">
        <v>0.91310824230387289</v>
      </c>
      <c r="E32" s="71">
        <v>0.91800000000000004</v>
      </c>
      <c r="F32" s="71">
        <v>0.9249181597381112</v>
      </c>
      <c r="G32" s="71">
        <v>0.91100000000000003</v>
      </c>
      <c r="H32" s="71">
        <v>0.90859936540827557</v>
      </c>
      <c r="I32" s="71">
        <v>0.93500000000000005</v>
      </c>
      <c r="J32" s="436">
        <v>0.91500000000000004</v>
      </c>
    </row>
    <row r="33" spans="2:11">
      <c r="F33" s="69"/>
      <c r="G33" s="69"/>
      <c r="H33" s="69"/>
      <c r="I33" s="69"/>
      <c r="J33" s="69"/>
      <c r="K33" s="69"/>
    </row>
    <row r="34" spans="2:11">
      <c r="F34" s="69"/>
      <c r="G34" s="69"/>
      <c r="H34" s="69"/>
      <c r="I34" s="69"/>
      <c r="J34" s="69"/>
      <c r="K34" s="69"/>
    </row>
    <row r="36" spans="2:11">
      <c r="B36" s="169" t="s">
        <v>83</v>
      </c>
    </row>
    <row r="37" spans="2:11">
      <c r="B37" s="169" t="s">
        <v>84</v>
      </c>
    </row>
    <row r="38" spans="2:11">
      <c r="B38" s="169" t="s">
        <v>85</v>
      </c>
    </row>
    <row r="39" spans="2:11">
      <c r="B39" s="169" t="s">
        <v>86</v>
      </c>
    </row>
  </sheetData>
  <sheetProtection algorithmName="SHA-512" hashValue="u4ghbVORyy8SiWvipYc8BTP6LdmW8GKKfn0ShL4zsehshOSXLDxCbWRvH010TPNoynFQdZrMjA65KwTOW3zb8A==" saltValue="npJrvOjdscnVQu+TnMJF9A==" spinCount="100000" sheet="1" objects="1" scenarios="1"/>
  <mergeCells count="1">
    <mergeCell ref="B3:L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4.9989318521683403E-2"/>
  </sheetPr>
  <dimension ref="B2:O123"/>
  <sheetViews>
    <sheetView showGridLines="0" zoomScaleNormal="100" workbookViewId="0">
      <selection activeCell="H12" sqref="H12"/>
    </sheetView>
  </sheetViews>
  <sheetFormatPr defaultColWidth="10.7109375" defaultRowHeight="14.45"/>
  <cols>
    <col min="1" max="1" width="4.5703125" customWidth="1"/>
    <col min="2" max="2" width="104.140625" customWidth="1"/>
    <col min="3" max="3" width="18.42578125" customWidth="1"/>
    <col min="4" max="4" width="14.5703125" customWidth="1"/>
    <col min="5" max="5" width="8.85546875" customWidth="1"/>
  </cols>
  <sheetData>
    <row r="2" spans="2:4">
      <c r="B2" s="416" t="s">
        <v>773</v>
      </c>
    </row>
    <row r="5" spans="2:4" ht="57" customHeight="1">
      <c r="B5" s="407"/>
      <c r="C5" s="445" t="s">
        <v>774</v>
      </c>
      <c r="D5" s="445" t="s">
        <v>775</v>
      </c>
    </row>
    <row r="6" spans="2:4">
      <c r="B6" s="407" t="s">
        <v>328</v>
      </c>
      <c r="C6" s="408">
        <v>1.3663863066253504E-2</v>
      </c>
      <c r="D6" s="408">
        <v>1.012709548907966E-2</v>
      </c>
    </row>
    <row r="7" spans="2:4">
      <c r="B7" s="403" t="s">
        <v>329</v>
      </c>
      <c r="C7" s="404">
        <v>4.5388815109930647E-2</v>
      </c>
      <c r="D7" s="404">
        <v>0.16789472756438506</v>
      </c>
    </row>
    <row r="8" spans="2:4">
      <c r="B8" s="403" t="s">
        <v>330</v>
      </c>
      <c r="C8" s="404">
        <v>3.2757857459052679E-3</v>
      </c>
      <c r="D8" s="404">
        <v>8.0646582876482929E-3</v>
      </c>
    </row>
    <row r="9" spans="2:4">
      <c r="B9" s="403" t="s">
        <v>331</v>
      </c>
      <c r="C9" s="404">
        <v>1.2719492400767302E-2</v>
      </c>
      <c r="D9" s="404">
        <v>1.9884009942004972E-2</v>
      </c>
    </row>
    <row r="10" spans="2:4">
      <c r="B10" s="403" t="s">
        <v>332</v>
      </c>
      <c r="C10" s="404">
        <v>6.0557768924302792E-2</v>
      </c>
      <c r="D10" s="404">
        <v>6.0392391898323607E-2</v>
      </c>
    </row>
    <row r="11" spans="2:4">
      <c r="B11" s="403" t="s">
        <v>333</v>
      </c>
      <c r="C11" s="404">
        <v>1.4460675815257489E-3</v>
      </c>
      <c r="D11" s="404">
        <v>2.3532937298383545E-3</v>
      </c>
    </row>
    <row r="12" spans="2:4">
      <c r="B12" s="403" t="s">
        <v>334</v>
      </c>
      <c r="C12" s="404">
        <v>3.3052973292017115E-3</v>
      </c>
      <c r="D12" s="404">
        <v>3.5784166828253627E-3</v>
      </c>
    </row>
    <row r="13" spans="2:4">
      <c r="B13" s="403" t="s">
        <v>335</v>
      </c>
      <c r="C13" s="404">
        <v>1.2749003984063745E-2</v>
      </c>
      <c r="D13" s="404">
        <v>1.6869678647605281E-2</v>
      </c>
    </row>
    <row r="14" spans="2:4">
      <c r="B14" s="403" t="s">
        <v>336</v>
      </c>
      <c r="C14" s="404">
        <v>2.0776154640696473E-2</v>
      </c>
      <c r="D14" s="404">
        <v>7.6530522307814347E-2</v>
      </c>
    </row>
    <row r="15" spans="2:4">
      <c r="B15" s="443" t="s">
        <v>277</v>
      </c>
      <c r="C15" s="444">
        <v>0.17388224878264719</v>
      </c>
      <c r="D15" s="444">
        <v>0.24061767350032612</v>
      </c>
    </row>
    <row r="16" spans="2:4">
      <c r="B16" s="441" t="s">
        <v>278</v>
      </c>
      <c r="C16" s="442">
        <v>0.82608823963405642</v>
      </c>
      <c r="D16" s="442">
        <v>0.75938232649967385</v>
      </c>
    </row>
    <row r="23" spans="2:15" hidden="1"/>
    <row r="24" spans="2:15" hidden="1">
      <c r="B24" s="128"/>
      <c r="C24" s="128"/>
    </row>
    <row r="25" spans="2:15" hidden="1">
      <c r="B25" s="128"/>
      <c r="C25" s="128"/>
      <c r="O25" s="407"/>
    </row>
    <row r="26" spans="2:15" hidden="1">
      <c r="B26" s="128"/>
      <c r="C26" s="128"/>
      <c r="O26" s="403"/>
    </row>
    <row r="27" spans="2:15" hidden="1">
      <c r="B27" s="128"/>
      <c r="C27" s="128"/>
      <c r="O27" s="403"/>
    </row>
    <row r="28" spans="2:15" hidden="1">
      <c r="B28" s="128"/>
      <c r="C28" s="128"/>
      <c r="O28" s="403"/>
    </row>
    <row r="29" spans="2:15" hidden="1">
      <c r="B29" s="128"/>
      <c r="C29" s="128"/>
      <c r="O29" s="403"/>
    </row>
    <row r="30" spans="2:15" hidden="1">
      <c r="B30" s="128"/>
      <c r="C30" s="128"/>
      <c r="O30" s="403"/>
    </row>
    <row r="31" spans="2:15" hidden="1">
      <c r="B31" s="128"/>
      <c r="C31" s="128"/>
      <c r="O31" s="403"/>
    </row>
    <row r="32" spans="2:15" hidden="1">
      <c r="B32" s="128"/>
      <c r="C32" s="128"/>
      <c r="O32" s="403"/>
    </row>
    <row r="33" spans="2:15" hidden="1">
      <c r="B33" s="128"/>
      <c r="C33" s="128"/>
      <c r="O33" s="403"/>
    </row>
    <row r="34" spans="2:15" hidden="1">
      <c r="B34" s="128"/>
      <c r="C34" s="128"/>
      <c r="O34" s="443"/>
    </row>
    <row r="35" spans="2:15" hidden="1">
      <c r="B35" s="128"/>
      <c r="C35" s="128"/>
      <c r="O35" s="441"/>
    </row>
    <row r="36" spans="2:15" hidden="1">
      <c r="B36" s="128"/>
      <c r="C36" s="128"/>
    </row>
    <row r="37" spans="2:15" hidden="1">
      <c r="B37" s="128"/>
      <c r="C37" s="128"/>
    </row>
    <row r="38" spans="2:15" hidden="1">
      <c r="B38" s="128"/>
      <c r="C38" s="128"/>
    </row>
    <row r="39" spans="2:15" hidden="1">
      <c r="B39" s="128"/>
      <c r="C39" s="128"/>
    </row>
    <row r="40" spans="2:15" hidden="1">
      <c r="B40" s="128"/>
      <c r="C40" s="128"/>
    </row>
    <row r="41" spans="2:15" hidden="1">
      <c r="B41" s="128"/>
      <c r="C41" s="128"/>
    </row>
    <row r="42" spans="2:15" hidden="1"/>
    <row r="43" spans="2:15" hidden="1">
      <c r="B43" s="128"/>
    </row>
    <row r="44" spans="2:15" hidden="1"/>
    <row r="45" spans="2:15" hidden="1">
      <c r="B45" s="461"/>
      <c r="C45" s="461"/>
      <c r="D45" s="461"/>
      <c r="E45" s="461"/>
      <c r="F45" s="461"/>
      <c r="G45" s="461"/>
      <c r="H45" s="461"/>
      <c r="I45" s="461"/>
      <c r="J45" s="461"/>
      <c r="K45" s="461"/>
    </row>
    <row r="46" spans="2:15" hidden="1">
      <c r="B46" s="461"/>
      <c r="C46" s="461"/>
      <c r="D46" s="461"/>
      <c r="E46" s="461"/>
      <c r="F46" s="461"/>
      <c r="G46" s="461"/>
      <c r="H46" s="461"/>
      <c r="I46" s="461"/>
      <c r="J46" s="461"/>
      <c r="K46" s="461"/>
    </row>
    <row r="47" spans="2:15" hidden="1">
      <c r="B47" s="461"/>
      <c r="C47" s="461"/>
      <c r="D47" s="461"/>
      <c r="E47" s="461"/>
      <c r="F47" s="461"/>
      <c r="G47" s="461"/>
      <c r="H47" s="461"/>
      <c r="I47" s="461"/>
      <c r="J47" s="461"/>
      <c r="K47" s="461"/>
    </row>
    <row r="48" spans="2:15" hidden="1">
      <c r="B48" s="461"/>
      <c r="C48" s="461"/>
      <c r="D48" s="461"/>
      <c r="E48" s="461"/>
      <c r="F48" s="461"/>
      <c r="G48" s="461"/>
      <c r="H48" s="461"/>
      <c r="I48" s="461"/>
      <c r="J48" s="461"/>
      <c r="K48" s="461"/>
    </row>
    <row r="49" spans="2:11" hidden="1">
      <c r="B49" s="461"/>
      <c r="C49" s="461"/>
      <c r="D49" s="461"/>
      <c r="E49" s="461"/>
      <c r="F49" s="461"/>
      <c r="G49" s="461"/>
      <c r="H49" s="461"/>
      <c r="I49" s="461"/>
      <c r="J49" s="461"/>
      <c r="K49" s="461"/>
    </row>
    <row r="50" spans="2:11" hidden="1">
      <c r="B50" s="461"/>
      <c r="C50" s="461"/>
      <c r="D50" s="461"/>
      <c r="E50" s="461"/>
      <c r="F50" s="461"/>
      <c r="G50" s="461"/>
      <c r="H50" s="461"/>
      <c r="I50" s="461"/>
      <c r="J50" s="461"/>
      <c r="K50" s="461"/>
    </row>
    <row r="51" spans="2:11" hidden="1">
      <c r="B51" s="461"/>
      <c r="C51" s="461"/>
      <c r="D51" s="461"/>
      <c r="E51" s="461"/>
      <c r="F51" s="461"/>
      <c r="G51" s="461"/>
      <c r="H51" s="461"/>
      <c r="I51" s="461"/>
      <c r="J51" s="461"/>
      <c r="K51" s="461"/>
    </row>
    <row r="52" spans="2:11" hidden="1">
      <c r="B52" s="461"/>
      <c r="C52" s="461"/>
      <c r="D52" s="461"/>
      <c r="E52" s="461"/>
      <c r="F52" s="461"/>
      <c r="G52" s="461"/>
      <c r="H52" s="461"/>
      <c r="I52" s="461"/>
      <c r="J52" s="461"/>
      <c r="K52" s="461"/>
    </row>
    <row r="53" spans="2:11" hidden="1">
      <c r="B53" s="461"/>
      <c r="C53" s="461"/>
      <c r="D53" s="461"/>
      <c r="E53" s="461"/>
      <c r="F53" s="461"/>
      <c r="G53" s="461"/>
      <c r="H53" s="461"/>
      <c r="I53" s="461"/>
      <c r="J53" s="461"/>
      <c r="K53" s="461"/>
    </row>
    <row r="54" spans="2:11" hidden="1">
      <c r="B54" s="461"/>
      <c r="C54" s="461"/>
      <c r="D54" s="461"/>
      <c r="E54" s="461"/>
      <c r="F54" s="461"/>
      <c r="G54" s="461"/>
      <c r="H54" s="461"/>
      <c r="I54" s="461"/>
      <c r="J54" s="461"/>
      <c r="K54" s="461"/>
    </row>
    <row r="55" spans="2:11" hidden="1">
      <c r="B55" s="461"/>
      <c r="C55" s="461"/>
      <c r="D55" s="461"/>
      <c r="E55" s="461"/>
      <c r="F55" s="461"/>
      <c r="G55" s="461"/>
      <c r="H55" s="461"/>
      <c r="I55" s="461"/>
      <c r="J55" s="461"/>
      <c r="K55" s="461"/>
    </row>
    <row r="56" spans="2:11" hidden="1">
      <c r="B56" s="461"/>
      <c r="C56" s="461"/>
      <c r="D56" s="461"/>
      <c r="E56" s="461"/>
      <c r="F56" s="461"/>
      <c r="G56" s="461"/>
      <c r="H56" s="461"/>
      <c r="I56" s="461"/>
      <c r="J56" s="461"/>
      <c r="K56" s="461"/>
    </row>
    <row r="57" spans="2:11" hidden="1">
      <c r="B57" s="461"/>
      <c r="C57" s="461"/>
      <c r="D57" s="461"/>
      <c r="E57" s="461"/>
      <c r="F57" s="461"/>
      <c r="G57" s="461"/>
      <c r="H57" s="461"/>
      <c r="I57" s="461"/>
      <c r="J57" s="461"/>
      <c r="K57" s="461"/>
    </row>
    <row r="58" spans="2:11" hidden="1">
      <c r="B58" s="461"/>
      <c r="C58" s="461"/>
      <c r="D58" s="461"/>
      <c r="E58" s="461"/>
      <c r="F58" s="461"/>
      <c r="G58" s="461"/>
      <c r="H58" s="461"/>
      <c r="I58" s="461"/>
      <c r="J58" s="461"/>
      <c r="K58" s="461"/>
    </row>
    <row r="59" spans="2:11" hidden="1">
      <c r="B59" s="461"/>
      <c r="C59" s="461"/>
      <c r="D59" s="461"/>
      <c r="E59" s="461"/>
      <c r="F59" s="461"/>
      <c r="G59" s="461"/>
      <c r="H59" s="461"/>
      <c r="I59" s="461"/>
      <c r="J59" s="461"/>
      <c r="K59" s="461"/>
    </row>
    <row r="60" spans="2:11" hidden="1">
      <c r="B60" s="461"/>
      <c r="C60" s="461"/>
      <c r="D60" s="461"/>
      <c r="E60" s="461"/>
      <c r="F60" s="461"/>
      <c r="G60" s="461"/>
      <c r="H60" s="461"/>
      <c r="I60" s="461"/>
      <c r="J60" s="461"/>
      <c r="K60" s="461"/>
    </row>
    <row r="61" spans="2:11" hidden="1">
      <c r="B61" s="461"/>
      <c r="C61" s="461"/>
      <c r="D61" s="461"/>
      <c r="E61" s="461"/>
      <c r="F61" s="461"/>
      <c r="G61" s="461"/>
      <c r="H61" s="461"/>
      <c r="I61" s="461"/>
      <c r="J61" s="461"/>
      <c r="K61" s="461"/>
    </row>
    <row r="62" spans="2:11" hidden="1">
      <c r="B62" s="461"/>
      <c r="C62" s="461"/>
      <c r="D62" s="461"/>
      <c r="E62" s="461"/>
      <c r="F62" s="461"/>
      <c r="G62" s="461"/>
      <c r="H62" s="461"/>
      <c r="I62" s="461"/>
      <c r="J62" s="461"/>
      <c r="K62" s="461"/>
    </row>
    <row r="63" spans="2:11" hidden="1"/>
    <row r="64" spans="2:11" hidden="1">
      <c r="B64" s="461"/>
    </row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</sheetData>
  <sheetProtection algorithmName="SHA-512" hashValue="lSpvUaD2zejRCVYhlpz9IJhox/QyCVgoHu+lpYQiW0QcUcSxG0P6uQhLP3V7GNLJVrMxgbHkcIl++aY/X8O4/g==" saltValue="4Ninezvjdq+qH0ikFpbA0w==" spinCount="100000" sheet="1" objects="1" scenarios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4.9989318521683403E-2"/>
  </sheetPr>
  <dimension ref="B1:J40"/>
  <sheetViews>
    <sheetView zoomScaleNormal="100" workbookViewId="0">
      <selection activeCell="J36" sqref="J36"/>
    </sheetView>
  </sheetViews>
  <sheetFormatPr defaultColWidth="9.140625" defaultRowHeight="14.45" zeroHeight="1"/>
  <cols>
    <col min="1" max="2" width="9.140625" style="1" customWidth="1"/>
    <col min="3" max="3" width="23.140625" style="1" bestFit="1" customWidth="1"/>
    <col min="4" max="4" width="13.42578125" style="1" bestFit="1" customWidth="1"/>
    <col min="5" max="5" width="21.5703125" style="1" bestFit="1" customWidth="1"/>
    <col min="6" max="11" width="9.140625" style="1" customWidth="1"/>
    <col min="12" max="16381" width="9.140625" style="1"/>
    <col min="16382" max="16384" width="4.28515625" style="1" customWidth="1"/>
  </cols>
  <sheetData>
    <row r="1" spans="2:2"/>
    <row r="2" spans="2:2">
      <c r="B2" s="2" t="s">
        <v>776</v>
      </c>
    </row>
    <row r="3" spans="2:2">
      <c r="B3" s="76" t="s">
        <v>777</v>
      </c>
    </row>
    <row r="4" spans="2:2"/>
    <row r="5" spans="2:2"/>
    <row r="6" spans="2:2"/>
    <row r="7" spans="2:2"/>
    <row r="8" spans="2:2"/>
    <row r="9" spans="2:2"/>
    <row r="10" spans="2:2"/>
    <row r="11" spans="2:2"/>
    <row r="12" spans="2:2"/>
    <row r="13" spans="2:2"/>
    <row r="14" spans="2:2"/>
    <row r="15" spans="2:2"/>
    <row r="16" spans="2:2"/>
    <row r="17" spans="2:10"/>
    <row r="18" spans="2:10"/>
    <row r="19" spans="2:10"/>
    <row r="20" spans="2:10"/>
    <row r="21" spans="2:10" ht="15" thickBot="1"/>
    <row r="22" spans="2:10" ht="15" thickBot="1">
      <c r="C22" s="395" t="s">
        <v>778</v>
      </c>
      <c r="D22" s="434" t="s">
        <v>779</v>
      </c>
      <c r="E22" s="434" t="s">
        <v>780</v>
      </c>
      <c r="F22" s="17"/>
      <c r="G22" s="17"/>
      <c r="H22" s="17"/>
      <c r="I22" s="17"/>
    </row>
    <row r="23" spans="2:10">
      <c r="C23" s="396" t="s">
        <v>302</v>
      </c>
      <c r="D23" s="369">
        <v>0.26138032305433184</v>
      </c>
      <c r="E23" s="588">
        <v>0.16431836830383309</v>
      </c>
    </row>
    <row r="24" spans="2:10">
      <c r="C24" s="189" t="s">
        <v>238</v>
      </c>
      <c r="D24" s="249">
        <v>0.23788546255506607</v>
      </c>
      <c r="E24" s="589">
        <v>0.17538389403352478</v>
      </c>
    </row>
    <row r="25" spans="2:10">
      <c r="C25" s="189" t="s">
        <v>239</v>
      </c>
      <c r="D25" s="249">
        <v>0.21439060205580029</v>
      </c>
      <c r="E25" s="589">
        <v>0.19050521627007386</v>
      </c>
    </row>
    <row r="26" spans="2:10">
      <c r="C26" s="189" t="s">
        <v>240</v>
      </c>
      <c r="D26" s="249">
        <v>0.1512481644640235</v>
      </c>
      <c r="E26" s="589">
        <v>0.2252959793693588</v>
      </c>
    </row>
    <row r="27" spans="2:10" ht="15" thickBot="1">
      <c r="C27" s="397" t="s">
        <v>241</v>
      </c>
      <c r="D27" s="250">
        <v>0.13509544787077826</v>
      </c>
      <c r="E27" s="590">
        <v>0.24449654202320947</v>
      </c>
    </row>
    <row r="28" spans="2:10">
      <c r="F28" s="17"/>
      <c r="G28" s="17"/>
      <c r="H28" s="17"/>
      <c r="I28" s="17"/>
      <c r="J28" s="17"/>
    </row>
    <row r="29" spans="2:10"/>
    <row r="30" spans="2:10"/>
    <row r="31" spans="2:10">
      <c r="B31" s="169" t="s">
        <v>83</v>
      </c>
    </row>
    <row r="32" spans="2:10">
      <c r="B32" s="169" t="s">
        <v>84</v>
      </c>
    </row>
    <row r="33" spans="2:2">
      <c r="B33" s="169" t="s">
        <v>85</v>
      </c>
    </row>
    <row r="34" spans="2:2">
      <c r="B34" s="169" t="s">
        <v>86</v>
      </c>
    </row>
    <row r="35" spans="2:2" ht="15.75" customHeight="1"/>
    <row r="36" spans="2:2"/>
    <row r="37" spans="2:2"/>
    <row r="38" spans="2:2"/>
    <row r="39" spans="2:2"/>
    <row r="40" spans="2:2"/>
  </sheetData>
  <sheetProtection algorithmName="SHA-512" hashValue="sKovDhG8wHVQnd37/+gnX6xjdwwTYvgYRRPlv7cv8TTQIewniLB6fNadDiDLAjeAAFZ+RfVGDdHvdsyJUen1cg==" saltValue="95a7pIVBBqiqcB4ZDwObb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4.9989318521683403E-2"/>
  </sheetPr>
  <dimension ref="B1:E8"/>
  <sheetViews>
    <sheetView showGridLines="0" zoomScaleNormal="100" workbookViewId="0">
      <selection activeCell="N19" sqref="N19"/>
    </sheetView>
  </sheetViews>
  <sheetFormatPr defaultRowHeight="14.45"/>
  <cols>
    <col min="2" max="2" width="39.85546875" customWidth="1"/>
    <col min="8" max="11" width="8.85546875" customWidth="1"/>
  </cols>
  <sheetData>
    <row r="1" spans="2:5">
      <c r="B1" s="286" t="s">
        <v>781</v>
      </c>
    </row>
    <row r="3" spans="2:5">
      <c r="B3" s="400"/>
      <c r="C3" s="400" t="s">
        <v>782</v>
      </c>
      <c r="D3" s="400" t="s">
        <v>783</v>
      </c>
      <c r="E3" s="400" t="s">
        <v>211</v>
      </c>
    </row>
    <row r="4" spans="2:5">
      <c r="B4" s="398" t="s">
        <v>784</v>
      </c>
      <c r="C4" s="399">
        <v>33885</v>
      </c>
      <c r="D4" s="399">
        <v>5690</v>
      </c>
      <c r="E4" s="399">
        <v>39575</v>
      </c>
    </row>
    <row r="5" spans="2:5">
      <c r="B5" s="398" t="s">
        <v>785</v>
      </c>
      <c r="C5" s="399">
        <v>2240</v>
      </c>
      <c r="D5" s="399">
        <v>1565</v>
      </c>
      <c r="E5" s="399">
        <v>3805</v>
      </c>
    </row>
    <row r="6" spans="2:5">
      <c r="B6" s="398" t="s">
        <v>786</v>
      </c>
      <c r="C6" s="399">
        <v>40</v>
      </c>
      <c r="D6" s="399">
        <v>9810</v>
      </c>
      <c r="E6" s="399">
        <v>9850</v>
      </c>
    </row>
    <row r="7" spans="2:5">
      <c r="B7" s="400" t="s">
        <v>211</v>
      </c>
      <c r="C7" s="401">
        <v>36165</v>
      </c>
      <c r="D7" s="401">
        <v>17065</v>
      </c>
      <c r="E7" s="401">
        <v>53230</v>
      </c>
    </row>
    <row r="8" spans="2:5">
      <c r="C8" s="287"/>
      <c r="D8" s="287"/>
      <c r="E8" s="287"/>
    </row>
  </sheetData>
  <sheetProtection algorithmName="SHA-512" hashValue="7j4QpGZ738f6tPoaIMr0TaJrxuqc7W7TfOJiI28WP5yXEoYXlnoy9bd9VNK/6Nq6lrRL1k18jvCfAx4miqZ0qQ==" saltValue="DyMGaMk9il3NhwtXxABVf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4.9989318521683403E-2"/>
  </sheetPr>
  <dimension ref="B1:BW135"/>
  <sheetViews>
    <sheetView showGridLines="0" zoomScaleNormal="100" workbookViewId="0">
      <selection activeCell="B57" sqref="B57"/>
    </sheetView>
  </sheetViews>
  <sheetFormatPr defaultColWidth="8.7109375" defaultRowHeight="14.45"/>
  <cols>
    <col min="1" max="1" width="4.85546875" style="1" customWidth="1"/>
    <col min="2" max="2" width="17.28515625" style="1" customWidth="1"/>
    <col min="3" max="3" width="23.85546875" style="1" customWidth="1"/>
    <col min="4" max="11" width="10.85546875" style="1" customWidth="1"/>
    <col min="12" max="12" width="20.5703125" style="1" customWidth="1"/>
    <col min="13" max="15" width="11.5703125" style="1" customWidth="1"/>
    <col min="16" max="16" width="11.140625" style="1" customWidth="1"/>
    <col min="17" max="17" width="13.42578125" style="1" customWidth="1"/>
    <col min="18" max="19" width="11.5703125" style="1" customWidth="1"/>
    <col min="20" max="20" width="11.85546875" style="1" customWidth="1"/>
    <col min="21" max="21" width="9.140625" style="1" customWidth="1"/>
    <col min="22" max="22" width="9.85546875" style="1" customWidth="1"/>
    <col min="23" max="23" width="9.140625" style="1" customWidth="1"/>
    <col min="24" max="24" width="11.140625" style="1" customWidth="1"/>
    <col min="25" max="25" width="9.140625" style="1" customWidth="1"/>
    <col min="26" max="26" width="9.85546875" style="1" customWidth="1"/>
    <col min="27" max="28" width="9.140625" style="1" customWidth="1"/>
    <col min="29" max="29" width="10.28515625" style="1" customWidth="1"/>
    <col min="30" max="30" width="9.140625" style="1" customWidth="1"/>
    <col min="31" max="31" width="10.7109375" style="1" customWidth="1"/>
    <col min="32" max="34" width="9.140625" style="1" customWidth="1"/>
    <col min="35" max="35" width="10.5703125" style="1" customWidth="1"/>
    <col min="36" max="40" width="9.140625" style="1" customWidth="1"/>
    <col min="41" max="45" width="12.42578125" style="1" customWidth="1"/>
    <col min="46" max="67" width="8.7109375" style="1" customWidth="1"/>
    <col min="68" max="68" width="35.140625" style="1" customWidth="1"/>
    <col min="69" max="82" width="8.7109375" style="1" customWidth="1"/>
    <col min="83" max="16384" width="8.7109375" style="1"/>
  </cols>
  <sheetData>
    <row r="1" spans="2:42">
      <c r="AO1" s="1" t="s">
        <v>198</v>
      </c>
    </row>
    <row r="2" spans="2:42" ht="25.9">
      <c r="B2" s="417" t="s">
        <v>199</v>
      </c>
    </row>
    <row r="3" spans="2:42">
      <c r="AI3"/>
      <c r="AJ3"/>
      <c r="AK3"/>
      <c r="AL3"/>
      <c r="AM3"/>
      <c r="AN3"/>
    </row>
    <row r="4" spans="2:42" ht="15.6">
      <c r="C4" s="2" t="s">
        <v>200</v>
      </c>
      <c r="AI4"/>
      <c r="AJ4" s="878"/>
      <c r="AK4" s="877"/>
      <c r="AL4" s="877"/>
      <c r="AM4"/>
      <c r="AN4"/>
    </row>
    <row r="5" spans="2:42" ht="16.149999999999999" thickBot="1">
      <c r="C5" s="76" t="s">
        <v>201</v>
      </c>
      <c r="AI5"/>
      <c r="AJ5" s="878"/>
      <c r="AK5" s="701"/>
      <c r="AL5" s="701"/>
      <c r="AM5"/>
      <c r="AN5"/>
    </row>
    <row r="6" spans="2:42" ht="18" customHeight="1" thickBot="1">
      <c r="C6" s="882" t="s">
        <v>202</v>
      </c>
      <c r="D6" s="874" t="s">
        <v>90</v>
      </c>
      <c r="E6" s="883"/>
      <c r="F6" s="874" t="s">
        <v>91</v>
      </c>
      <c r="G6" s="883"/>
      <c r="H6" s="874" t="s">
        <v>92</v>
      </c>
      <c r="I6" s="875"/>
      <c r="J6" s="874" t="s">
        <v>93</v>
      </c>
      <c r="K6" s="875"/>
      <c r="L6" s="874" t="s">
        <v>94</v>
      </c>
      <c r="M6" s="875"/>
      <c r="N6" s="874" t="s">
        <v>95</v>
      </c>
      <c r="O6" s="875"/>
      <c r="P6" s="323"/>
      <c r="Q6" s="874" t="s">
        <v>96</v>
      </c>
      <c r="R6" s="875"/>
      <c r="S6" s="874" t="s">
        <v>97</v>
      </c>
      <c r="T6" s="875"/>
      <c r="U6" s="874" t="s">
        <v>98</v>
      </c>
      <c r="V6" s="875"/>
      <c r="AI6"/>
      <c r="AJ6" s="702"/>
      <c r="AK6" s="703"/>
      <c r="AL6" s="703"/>
      <c r="AM6"/>
      <c r="AN6"/>
    </row>
    <row r="7" spans="2:42" ht="31.9" thickBot="1">
      <c r="C7" s="867"/>
      <c r="D7" s="28" t="s">
        <v>99</v>
      </c>
      <c r="E7" s="29" t="s">
        <v>100</v>
      </c>
      <c r="F7" s="28" t="s">
        <v>99</v>
      </c>
      <c r="G7" s="29" t="s">
        <v>100</v>
      </c>
      <c r="H7" s="30" t="s">
        <v>99</v>
      </c>
      <c r="I7" s="29" t="s">
        <v>100</v>
      </c>
      <c r="J7" s="30" t="s">
        <v>99</v>
      </c>
      <c r="K7" s="29" t="s">
        <v>100</v>
      </c>
      <c r="L7" s="30" t="s">
        <v>99</v>
      </c>
      <c r="M7" s="29" t="s">
        <v>100</v>
      </c>
      <c r="N7" s="30" t="s">
        <v>99</v>
      </c>
      <c r="O7" s="29" t="s">
        <v>100</v>
      </c>
      <c r="P7" s="324"/>
      <c r="Q7" s="30" t="s">
        <v>99</v>
      </c>
      <c r="R7" s="29" t="s">
        <v>100</v>
      </c>
      <c r="S7" s="30" t="s">
        <v>99</v>
      </c>
      <c r="T7" s="29" t="s">
        <v>100</v>
      </c>
      <c r="U7" s="30" t="s">
        <v>99</v>
      </c>
      <c r="V7" s="29" t="s">
        <v>100</v>
      </c>
      <c r="AI7"/>
      <c r="AJ7" s="702"/>
      <c r="AK7" s="703"/>
      <c r="AL7" s="703"/>
      <c r="AM7"/>
      <c r="AN7"/>
    </row>
    <row r="8" spans="2:42" ht="16.149999999999999" thickBot="1">
      <c r="C8" s="60" t="s">
        <v>203</v>
      </c>
      <c r="D8" s="3">
        <v>22515</v>
      </c>
      <c r="E8" s="4">
        <v>57935</v>
      </c>
      <c r="F8" s="3">
        <v>22145</v>
      </c>
      <c r="G8" s="4">
        <v>57060</v>
      </c>
      <c r="H8" s="3">
        <v>22970</v>
      </c>
      <c r="I8" s="4">
        <v>58240</v>
      </c>
      <c r="J8" s="3">
        <v>23475</v>
      </c>
      <c r="K8" s="4">
        <v>58925</v>
      </c>
      <c r="L8" s="3">
        <v>23640</v>
      </c>
      <c r="M8" s="320">
        <v>59605</v>
      </c>
      <c r="N8" s="311">
        <v>23570</v>
      </c>
      <c r="O8" s="320">
        <v>59765</v>
      </c>
      <c r="P8" s="325"/>
      <c r="Q8" s="311">
        <v>22565</v>
      </c>
      <c r="R8" s="320">
        <v>55038</v>
      </c>
      <c r="S8" s="311">
        <v>22475</v>
      </c>
      <c r="T8" s="320">
        <v>58475</v>
      </c>
      <c r="U8" s="311">
        <v>23775</v>
      </c>
      <c r="V8" s="4">
        <v>56495</v>
      </c>
      <c r="AI8"/>
      <c r="AJ8" s="702"/>
      <c r="AK8" s="704"/>
      <c r="AL8" s="705"/>
      <c r="AM8"/>
      <c r="AN8"/>
    </row>
    <row r="9" spans="2:42" ht="15.6">
      <c r="C9" s="60" t="s">
        <v>204</v>
      </c>
      <c r="D9" s="3">
        <v>2620</v>
      </c>
      <c r="E9" s="4">
        <v>9325</v>
      </c>
      <c r="F9" s="3">
        <v>2650</v>
      </c>
      <c r="G9" s="4">
        <v>9450</v>
      </c>
      <c r="H9" s="3">
        <v>2820</v>
      </c>
      <c r="I9" s="4">
        <v>9755</v>
      </c>
      <c r="J9" s="3">
        <v>3055</v>
      </c>
      <c r="K9" s="4">
        <v>10170</v>
      </c>
      <c r="L9" s="3">
        <v>3150</v>
      </c>
      <c r="M9" s="311">
        <v>10745</v>
      </c>
      <c r="N9" s="312">
        <v>3270</v>
      </c>
      <c r="O9" s="320">
        <v>11040</v>
      </c>
      <c r="P9" s="325"/>
      <c r="Q9" s="312">
        <v>2930</v>
      </c>
      <c r="R9" s="320">
        <v>10405</v>
      </c>
      <c r="S9" s="312">
        <v>2960</v>
      </c>
      <c r="T9" s="320">
        <v>10830</v>
      </c>
      <c r="U9" s="312">
        <v>3405</v>
      </c>
      <c r="V9" s="4">
        <v>10135</v>
      </c>
    </row>
    <row r="10" spans="2:42" ht="16.149999999999999" thickBot="1">
      <c r="C10" s="61" t="s">
        <v>205</v>
      </c>
      <c r="D10" s="5">
        <v>0.11677433726887948</v>
      </c>
      <c r="E10" s="6">
        <v>0.16147465756982804</v>
      </c>
      <c r="F10" s="5">
        <v>0.11980816215727083</v>
      </c>
      <c r="G10" s="6">
        <v>0.16609264075349686</v>
      </c>
      <c r="H10" s="5">
        <v>0.12309977284640923</v>
      </c>
      <c r="I10" s="6">
        <v>0.16816371566987914</v>
      </c>
      <c r="J10" s="5">
        <v>0.13100000000000001</v>
      </c>
      <c r="K10" s="6">
        <v>0.17399999999999999</v>
      </c>
      <c r="L10" s="5">
        <v>0.13367871247186716</v>
      </c>
      <c r="M10" s="321">
        <v>0.18030971595389494</v>
      </c>
      <c r="N10" s="313">
        <v>0.13864494505960714</v>
      </c>
      <c r="O10" s="322">
        <v>0.185</v>
      </c>
      <c r="P10" s="326"/>
      <c r="Q10" s="313">
        <v>0.13030518729424326</v>
      </c>
      <c r="R10" s="322">
        <v>0.19003872004675629</v>
      </c>
      <c r="S10" s="313">
        <v>0.13242131616595135</v>
      </c>
      <c r="T10" s="322">
        <v>0.18601336149896097</v>
      </c>
      <c r="U10" s="313">
        <v>0.14388367571223265</v>
      </c>
      <c r="V10" s="6">
        <v>0.1804410900870432</v>
      </c>
    </row>
    <row r="11" spans="2:42">
      <c r="C11" s="139" t="s">
        <v>106</v>
      </c>
    </row>
    <row r="13" spans="2:42" ht="15" thickBot="1">
      <c r="B13" s="2" t="s">
        <v>206</v>
      </c>
      <c r="AP13"/>
    </row>
    <row r="14" spans="2:42" ht="15.6" thickTop="1" thickBot="1">
      <c r="B14" s="2"/>
      <c r="D14" s="872" t="s">
        <v>90</v>
      </c>
      <c r="E14" s="872"/>
      <c r="F14" s="872"/>
      <c r="G14" s="872"/>
      <c r="H14" s="872" t="s">
        <v>91</v>
      </c>
      <c r="I14" s="872"/>
      <c r="J14" s="872"/>
      <c r="K14" s="872"/>
      <c r="L14" s="872" t="s">
        <v>92</v>
      </c>
      <c r="M14" s="872"/>
      <c r="N14" s="872"/>
      <c r="O14" s="872"/>
      <c r="P14" s="872" t="s">
        <v>93</v>
      </c>
      <c r="Q14" s="872"/>
      <c r="R14" s="872"/>
      <c r="S14" s="872"/>
      <c r="T14" s="872" t="s">
        <v>94</v>
      </c>
      <c r="U14" s="872"/>
      <c r="V14" s="872"/>
      <c r="W14" s="872"/>
      <c r="X14" s="872" t="s">
        <v>95</v>
      </c>
      <c r="Y14" s="872"/>
      <c r="Z14" s="872"/>
      <c r="AA14" s="872"/>
      <c r="AB14" s="327"/>
      <c r="AC14" s="872" t="s">
        <v>96</v>
      </c>
      <c r="AD14" s="872"/>
      <c r="AE14" s="872"/>
      <c r="AF14" s="872"/>
      <c r="AG14" s="872" t="s">
        <v>97</v>
      </c>
      <c r="AH14" s="872"/>
      <c r="AI14" s="872"/>
      <c r="AJ14" s="872"/>
      <c r="AK14" s="872" t="s">
        <v>98</v>
      </c>
      <c r="AL14" s="872"/>
      <c r="AM14" s="872"/>
      <c r="AN14" s="872"/>
      <c r="AO14" s="559"/>
      <c r="AP14" s="559"/>
    </row>
    <row r="15" spans="2:42" ht="73.150000000000006" thickTop="1" thickBot="1">
      <c r="B15" s="63"/>
      <c r="C15" s="64"/>
      <c r="D15" s="31" t="s">
        <v>110</v>
      </c>
      <c r="E15" s="32" t="s">
        <v>111</v>
      </c>
      <c r="F15" s="32" t="s">
        <v>203</v>
      </c>
      <c r="G15" s="33" t="s">
        <v>113</v>
      </c>
      <c r="H15" s="31" t="s">
        <v>110</v>
      </c>
      <c r="I15" s="32" t="s">
        <v>111</v>
      </c>
      <c r="J15" s="32" t="s">
        <v>203</v>
      </c>
      <c r="K15" s="33" t="s">
        <v>113</v>
      </c>
      <c r="L15" s="31" t="s">
        <v>110</v>
      </c>
      <c r="M15" s="32" t="s">
        <v>111</v>
      </c>
      <c r="N15" s="32" t="s">
        <v>203</v>
      </c>
      <c r="O15" s="33" t="s">
        <v>113</v>
      </c>
      <c r="P15" s="31" t="s">
        <v>110</v>
      </c>
      <c r="Q15" s="32" t="s">
        <v>111</v>
      </c>
      <c r="R15" s="32" t="s">
        <v>203</v>
      </c>
      <c r="S15" s="33" t="s">
        <v>113</v>
      </c>
      <c r="T15" s="31" t="s">
        <v>110</v>
      </c>
      <c r="U15" s="32" t="s">
        <v>111</v>
      </c>
      <c r="V15" s="32" t="s">
        <v>203</v>
      </c>
      <c r="W15" s="33" t="s">
        <v>113</v>
      </c>
      <c r="X15" s="31" t="s">
        <v>110</v>
      </c>
      <c r="Y15" s="32" t="s">
        <v>111</v>
      </c>
      <c r="Z15" s="32" t="s">
        <v>203</v>
      </c>
      <c r="AA15" s="33" t="s">
        <v>113</v>
      </c>
      <c r="AB15" s="328"/>
      <c r="AC15" s="31" t="s">
        <v>110</v>
      </c>
      <c r="AD15" s="32" t="s">
        <v>111</v>
      </c>
      <c r="AE15" s="32" t="s">
        <v>203</v>
      </c>
      <c r="AF15" s="33" t="s">
        <v>113</v>
      </c>
      <c r="AG15" s="31" t="s">
        <v>110</v>
      </c>
      <c r="AH15" s="32" t="s">
        <v>111</v>
      </c>
      <c r="AI15" s="32" t="s">
        <v>203</v>
      </c>
      <c r="AJ15" s="33" t="s">
        <v>113</v>
      </c>
      <c r="AK15" s="31" t="s">
        <v>110</v>
      </c>
      <c r="AL15" s="32" t="s">
        <v>111</v>
      </c>
      <c r="AM15" s="32" t="s">
        <v>203</v>
      </c>
      <c r="AN15" s="33" t="s">
        <v>113</v>
      </c>
      <c r="AO15" s="560"/>
      <c r="AP15" s="560"/>
    </row>
    <row r="16" spans="2:42" ht="15" thickTop="1">
      <c r="B16" s="879" t="s">
        <v>207</v>
      </c>
      <c r="C16" s="1" t="s">
        <v>115</v>
      </c>
      <c r="D16" s="7">
        <v>0.30299999999999999</v>
      </c>
      <c r="E16" s="8">
        <v>550</v>
      </c>
      <c r="F16" s="8">
        <v>1820</v>
      </c>
      <c r="G16" s="9">
        <v>1815</v>
      </c>
      <c r="H16" s="7">
        <v>0.30399999999999999</v>
      </c>
      <c r="I16" s="8">
        <v>555</v>
      </c>
      <c r="J16" s="8">
        <v>1825</v>
      </c>
      <c r="K16" s="9">
        <v>1820</v>
      </c>
      <c r="L16" s="7">
        <v>0.30497200000000002</v>
      </c>
      <c r="M16" s="8">
        <v>595</v>
      </c>
      <c r="N16" s="8">
        <v>1955</v>
      </c>
      <c r="O16" s="9">
        <v>1950</v>
      </c>
      <c r="P16" s="7">
        <v>0.30621088107847855</v>
      </c>
      <c r="Q16" s="8">
        <v>635</v>
      </c>
      <c r="R16" s="8">
        <v>2080</v>
      </c>
      <c r="S16" s="9">
        <v>2075</v>
      </c>
      <c r="T16" s="318">
        <v>0.35058078141499471</v>
      </c>
      <c r="U16" s="310">
        <v>665</v>
      </c>
      <c r="V16" s="310">
        <v>1895</v>
      </c>
      <c r="W16" s="319">
        <v>1895</v>
      </c>
      <c r="X16" s="318">
        <v>0.3580316742081448</v>
      </c>
      <c r="Y16" s="310">
        <v>635</v>
      </c>
      <c r="Z16" s="310">
        <v>1770</v>
      </c>
      <c r="AA16" s="319">
        <v>1770</v>
      </c>
      <c r="AB16" s="329"/>
      <c r="AC16" s="318">
        <v>0.37629459148446492</v>
      </c>
      <c r="AD16" s="310">
        <v>655</v>
      </c>
      <c r="AE16" s="310">
        <v>1740</v>
      </c>
      <c r="AF16" s="310">
        <v>1740</v>
      </c>
      <c r="AG16" s="591">
        <v>0.34056761268781305</v>
      </c>
      <c r="AH16" s="595">
        <v>610</v>
      </c>
      <c r="AI16" s="595">
        <v>1800</v>
      </c>
      <c r="AJ16" s="596">
        <v>1795</v>
      </c>
      <c r="AK16" s="62">
        <v>0.33076923076923076</v>
      </c>
      <c r="AL16" s="23">
        <v>475</v>
      </c>
      <c r="AM16" s="23">
        <v>1435</v>
      </c>
      <c r="AN16" s="457">
        <v>1430</v>
      </c>
      <c r="AO16" s="8"/>
      <c r="AP16" s="8"/>
    </row>
    <row r="17" spans="2:75">
      <c r="B17" s="880"/>
      <c r="C17" s="1" t="s">
        <v>116</v>
      </c>
      <c r="D17" s="7">
        <v>4.4999999999999998E-2</v>
      </c>
      <c r="E17" s="8">
        <v>10</v>
      </c>
      <c r="F17" s="8">
        <v>175</v>
      </c>
      <c r="G17" s="9">
        <v>175</v>
      </c>
      <c r="H17" s="7">
        <v>4.3999999999999997E-2</v>
      </c>
      <c r="I17" s="8">
        <v>10</v>
      </c>
      <c r="J17" s="8">
        <v>230</v>
      </c>
      <c r="K17" s="9">
        <v>230</v>
      </c>
      <c r="L17" s="7">
        <v>7.0000000000000007E-2</v>
      </c>
      <c r="M17" s="8">
        <v>15</v>
      </c>
      <c r="N17" s="8">
        <v>200</v>
      </c>
      <c r="O17" s="9">
        <v>200</v>
      </c>
      <c r="P17" s="7">
        <v>7.5812274368231042E-2</v>
      </c>
      <c r="Q17" s="8">
        <v>20</v>
      </c>
      <c r="R17" s="8">
        <v>280</v>
      </c>
      <c r="S17" s="9">
        <v>275</v>
      </c>
      <c r="T17" s="318">
        <v>8.171206225680934E-2</v>
      </c>
      <c r="U17" s="310">
        <v>20</v>
      </c>
      <c r="V17" s="310">
        <v>255</v>
      </c>
      <c r="W17" s="319">
        <v>255</v>
      </c>
      <c r="X17" s="318">
        <v>6.7857142857142852E-2</v>
      </c>
      <c r="Y17" s="310">
        <v>20</v>
      </c>
      <c r="Z17" s="310">
        <v>285</v>
      </c>
      <c r="AA17" s="319">
        <v>280</v>
      </c>
      <c r="AB17" s="329"/>
      <c r="AC17" s="318">
        <v>7.3482428115015971E-2</v>
      </c>
      <c r="AD17" s="310">
        <v>25</v>
      </c>
      <c r="AE17" s="310">
        <v>315</v>
      </c>
      <c r="AF17" s="310">
        <v>310</v>
      </c>
      <c r="AG17" s="318">
        <v>8.085106382978724E-2</v>
      </c>
      <c r="AH17" s="310">
        <v>20</v>
      </c>
      <c r="AI17" s="310">
        <v>235</v>
      </c>
      <c r="AJ17" s="319">
        <v>235</v>
      </c>
      <c r="AK17" s="7">
        <v>9.2920353982300891E-2</v>
      </c>
      <c r="AL17" s="8">
        <v>20</v>
      </c>
      <c r="AM17" s="8">
        <v>225</v>
      </c>
      <c r="AN17" s="9">
        <v>225</v>
      </c>
      <c r="AO17" s="8"/>
      <c r="AP17" s="8"/>
    </row>
    <row r="18" spans="2:75">
      <c r="B18" s="880"/>
      <c r="C18" s="1" t="s">
        <v>117</v>
      </c>
      <c r="D18" s="7">
        <v>0.22800000000000001</v>
      </c>
      <c r="E18" s="8">
        <v>990</v>
      </c>
      <c r="F18" s="8">
        <v>4355</v>
      </c>
      <c r="G18" s="9">
        <v>4350</v>
      </c>
      <c r="H18" s="7">
        <v>0.23499999999999999</v>
      </c>
      <c r="I18" s="8">
        <v>1025</v>
      </c>
      <c r="J18" s="8">
        <v>4380</v>
      </c>
      <c r="K18" s="9">
        <v>4370</v>
      </c>
      <c r="L18" s="7">
        <v>0.23807500000000001</v>
      </c>
      <c r="M18" s="8">
        <v>1100</v>
      </c>
      <c r="N18" s="8">
        <v>4635</v>
      </c>
      <c r="O18" s="9">
        <v>4610</v>
      </c>
      <c r="P18" s="7">
        <v>0.26025400791172182</v>
      </c>
      <c r="Q18" s="8">
        <v>1250</v>
      </c>
      <c r="R18" s="8">
        <v>4830</v>
      </c>
      <c r="S18" s="9">
        <v>4805</v>
      </c>
      <c r="T18" s="318">
        <v>0.27985000986777187</v>
      </c>
      <c r="U18" s="310">
        <v>1420</v>
      </c>
      <c r="V18" s="310">
        <v>5070</v>
      </c>
      <c r="W18" s="319">
        <v>5065</v>
      </c>
      <c r="X18" s="318">
        <v>0.28286937901498932</v>
      </c>
      <c r="Y18" s="310">
        <v>1320</v>
      </c>
      <c r="Z18" s="310">
        <v>4670</v>
      </c>
      <c r="AA18" s="319">
        <v>4670</v>
      </c>
      <c r="AB18" s="329"/>
      <c r="AC18" s="318">
        <v>0.27775239835541343</v>
      </c>
      <c r="AD18" s="310">
        <v>1215</v>
      </c>
      <c r="AE18" s="310">
        <v>4380</v>
      </c>
      <c r="AF18" s="310">
        <v>4370</v>
      </c>
      <c r="AG18" s="318">
        <v>0.28212172442941674</v>
      </c>
      <c r="AH18" s="310">
        <v>1335</v>
      </c>
      <c r="AI18" s="310">
        <v>4750</v>
      </c>
      <c r="AJ18" s="319">
        <v>4730</v>
      </c>
      <c r="AK18" s="7">
        <v>0.25834755057275166</v>
      </c>
      <c r="AL18" s="8">
        <v>1060</v>
      </c>
      <c r="AM18" s="8">
        <v>4190</v>
      </c>
      <c r="AN18" s="9">
        <v>4105</v>
      </c>
      <c r="AO18" s="8"/>
      <c r="AP18" s="8"/>
      <c r="BP18" s="715"/>
      <c r="BQ18"/>
      <c r="BR18"/>
      <c r="BS18"/>
      <c r="BT18"/>
      <c r="BU18"/>
      <c r="BV18"/>
      <c r="BW18"/>
    </row>
    <row r="19" spans="2:75">
      <c r="B19" s="880"/>
      <c r="C19" s="1" t="s">
        <v>118</v>
      </c>
      <c r="D19" s="7">
        <v>0.10299999999999999</v>
      </c>
      <c r="E19" s="8">
        <v>30</v>
      </c>
      <c r="F19" s="8">
        <v>310</v>
      </c>
      <c r="G19" s="9">
        <v>310</v>
      </c>
      <c r="H19" s="7">
        <v>9.9000000000000005E-2</v>
      </c>
      <c r="I19" s="8">
        <v>40</v>
      </c>
      <c r="J19" s="8">
        <v>405</v>
      </c>
      <c r="K19" s="9">
        <v>405</v>
      </c>
      <c r="L19" s="7">
        <v>0.12135899999999999</v>
      </c>
      <c r="M19" s="8">
        <v>50</v>
      </c>
      <c r="N19" s="8">
        <v>410</v>
      </c>
      <c r="O19" s="9">
        <v>410</v>
      </c>
      <c r="P19" s="7">
        <v>8.5192697768762676E-2</v>
      </c>
      <c r="Q19" s="8">
        <v>40</v>
      </c>
      <c r="R19" s="8">
        <v>495</v>
      </c>
      <c r="S19" s="9">
        <v>495</v>
      </c>
      <c r="T19" s="318">
        <v>0.1280193236714976</v>
      </c>
      <c r="U19" s="310">
        <v>55</v>
      </c>
      <c r="V19" s="310">
        <v>415</v>
      </c>
      <c r="W19" s="319">
        <v>415</v>
      </c>
      <c r="X19" s="318">
        <v>7.5609756097560973E-2</v>
      </c>
      <c r="Y19" s="310">
        <v>30</v>
      </c>
      <c r="Z19" s="310">
        <v>410</v>
      </c>
      <c r="AA19" s="319">
        <v>410</v>
      </c>
      <c r="AB19" s="329"/>
      <c r="AC19" s="318">
        <v>0.11450381679389313</v>
      </c>
      <c r="AD19" s="310">
        <v>45</v>
      </c>
      <c r="AE19" s="310">
        <v>395</v>
      </c>
      <c r="AF19" s="310">
        <v>395</v>
      </c>
      <c r="AG19" s="318">
        <v>7.848101265822785E-2</v>
      </c>
      <c r="AH19" s="310">
        <v>30</v>
      </c>
      <c r="AI19" s="310">
        <v>395</v>
      </c>
      <c r="AJ19" s="319">
        <v>395</v>
      </c>
      <c r="AK19" s="7">
        <v>9.9358974358974353E-2</v>
      </c>
      <c r="AL19" s="8">
        <v>30</v>
      </c>
      <c r="AM19" s="8">
        <v>315</v>
      </c>
      <c r="AN19" s="9">
        <v>310</v>
      </c>
      <c r="AO19" s="8"/>
      <c r="AP19" s="8"/>
      <c r="BP19"/>
      <c r="BQ19"/>
      <c r="BR19"/>
      <c r="BS19"/>
      <c r="BT19"/>
      <c r="BU19"/>
      <c r="BV19"/>
      <c r="BW19"/>
    </row>
    <row r="20" spans="2:75">
      <c r="B20" s="880"/>
      <c r="C20" s="1" t="s">
        <v>119</v>
      </c>
      <c r="D20" s="7">
        <v>0.18099999999999999</v>
      </c>
      <c r="E20" s="8">
        <v>290</v>
      </c>
      <c r="F20" s="8">
        <v>1600</v>
      </c>
      <c r="G20" s="9">
        <v>1595</v>
      </c>
      <c r="H20" s="7">
        <v>0.219</v>
      </c>
      <c r="I20" s="8">
        <v>305</v>
      </c>
      <c r="J20" s="8">
        <v>1385</v>
      </c>
      <c r="K20" s="9">
        <v>1380</v>
      </c>
      <c r="L20" s="7">
        <v>0.20897299999999999</v>
      </c>
      <c r="M20" s="8">
        <v>355</v>
      </c>
      <c r="N20" s="8">
        <v>1700</v>
      </c>
      <c r="O20" s="9">
        <v>1695</v>
      </c>
      <c r="P20" s="7">
        <v>0.22067714631197097</v>
      </c>
      <c r="Q20" s="8">
        <v>365</v>
      </c>
      <c r="R20" s="8">
        <v>1655</v>
      </c>
      <c r="S20" s="9">
        <v>1655</v>
      </c>
      <c r="T20" s="318">
        <v>0.20701168614357263</v>
      </c>
      <c r="U20" s="310">
        <v>370</v>
      </c>
      <c r="V20" s="310">
        <v>1800</v>
      </c>
      <c r="W20" s="319">
        <v>1795</v>
      </c>
      <c r="X20" s="318">
        <v>0.22472633612363169</v>
      </c>
      <c r="Y20" s="310">
        <v>350</v>
      </c>
      <c r="Z20" s="310">
        <v>1555</v>
      </c>
      <c r="AA20" s="319">
        <v>1555</v>
      </c>
      <c r="AB20" s="329"/>
      <c r="AC20" s="318">
        <v>0.22823383084577115</v>
      </c>
      <c r="AD20" s="310">
        <v>365</v>
      </c>
      <c r="AE20" s="310">
        <v>1610</v>
      </c>
      <c r="AF20" s="310">
        <v>1605</v>
      </c>
      <c r="AG20" s="318">
        <v>0.22489391796322489</v>
      </c>
      <c r="AH20" s="310">
        <v>320</v>
      </c>
      <c r="AI20" s="310">
        <v>1415</v>
      </c>
      <c r="AJ20" s="319">
        <v>1415</v>
      </c>
      <c r="AK20" s="7">
        <v>0.20520231213872833</v>
      </c>
      <c r="AL20" s="8">
        <v>285</v>
      </c>
      <c r="AM20" s="8">
        <v>1385</v>
      </c>
      <c r="AN20" s="9">
        <v>1385</v>
      </c>
      <c r="AO20" s="8"/>
      <c r="AP20" s="8"/>
      <c r="BP20" s="716"/>
      <c r="BQ20" s="876"/>
      <c r="BR20" s="876"/>
      <c r="BS20" s="876"/>
      <c r="BT20" s="876"/>
      <c r="BU20" s="876"/>
      <c r="BV20" s="876"/>
      <c r="BW20" s="876"/>
    </row>
    <row r="21" spans="2:75">
      <c r="B21" s="880"/>
      <c r="C21" s="1" t="s">
        <v>120</v>
      </c>
      <c r="D21" s="7">
        <v>0.11600000000000001</v>
      </c>
      <c r="E21" s="8">
        <v>285</v>
      </c>
      <c r="F21" s="8">
        <v>2465</v>
      </c>
      <c r="G21" s="9">
        <v>2445</v>
      </c>
      <c r="H21" s="7">
        <v>0.126</v>
      </c>
      <c r="I21" s="8">
        <v>275</v>
      </c>
      <c r="J21" s="8">
        <v>2220</v>
      </c>
      <c r="K21" s="9">
        <v>2205</v>
      </c>
      <c r="L21" s="7">
        <v>0.10985300000000001</v>
      </c>
      <c r="M21" s="8">
        <v>290</v>
      </c>
      <c r="N21" s="8">
        <v>2650</v>
      </c>
      <c r="O21" s="9">
        <v>2650</v>
      </c>
      <c r="P21" s="7">
        <v>0.12151728768042967</v>
      </c>
      <c r="Q21" s="8">
        <v>360</v>
      </c>
      <c r="R21" s="8">
        <v>2990</v>
      </c>
      <c r="S21" s="9">
        <v>2980</v>
      </c>
      <c r="T21" s="318">
        <v>0.12555066079295155</v>
      </c>
      <c r="U21" s="310">
        <v>340</v>
      </c>
      <c r="V21" s="310">
        <v>2735</v>
      </c>
      <c r="W21" s="319">
        <v>2725</v>
      </c>
      <c r="X21" s="318">
        <v>0.14201834862385321</v>
      </c>
      <c r="Y21" s="310">
        <v>385</v>
      </c>
      <c r="Z21" s="310">
        <v>2730</v>
      </c>
      <c r="AA21" s="319">
        <v>2725</v>
      </c>
      <c r="AB21" s="329"/>
      <c r="AC21" s="318">
        <v>0.13726993865030676</v>
      </c>
      <c r="AD21" s="310">
        <v>360</v>
      </c>
      <c r="AE21" s="310">
        <v>2610</v>
      </c>
      <c r="AF21" s="310">
        <v>2590</v>
      </c>
      <c r="AG21" s="318">
        <v>0.1376707404744788</v>
      </c>
      <c r="AH21" s="310">
        <v>385</v>
      </c>
      <c r="AI21" s="310">
        <v>2795</v>
      </c>
      <c r="AJ21" s="319">
        <v>2780</v>
      </c>
      <c r="AK21" s="7">
        <v>0.12096774193548387</v>
      </c>
      <c r="AL21" s="8">
        <v>330</v>
      </c>
      <c r="AM21" s="8">
        <v>2735</v>
      </c>
      <c r="AN21" s="9">
        <v>2730</v>
      </c>
      <c r="AO21" s="8"/>
      <c r="AP21" s="8"/>
      <c r="BP21" s="716"/>
      <c r="BQ21" s="717"/>
      <c r="BR21" s="717"/>
      <c r="BS21" s="717"/>
      <c r="BT21" s="717"/>
      <c r="BU21" s="717"/>
      <c r="BV21" s="717"/>
      <c r="BW21" s="876"/>
    </row>
    <row r="22" spans="2:75">
      <c r="B22" s="880"/>
      <c r="C22" s="1" t="s">
        <v>121</v>
      </c>
      <c r="D22" s="7">
        <v>0.2</v>
      </c>
      <c r="E22" s="8">
        <v>435</v>
      </c>
      <c r="F22" s="8">
        <v>2185</v>
      </c>
      <c r="G22" s="9">
        <v>2175</v>
      </c>
      <c r="H22" s="7">
        <v>0.19</v>
      </c>
      <c r="I22" s="8">
        <v>415</v>
      </c>
      <c r="J22" s="8">
        <v>2180</v>
      </c>
      <c r="K22" s="9">
        <v>2180</v>
      </c>
      <c r="L22" s="7">
        <v>0.21421699999999999</v>
      </c>
      <c r="M22" s="8">
        <v>445</v>
      </c>
      <c r="N22" s="8">
        <v>2080</v>
      </c>
      <c r="O22" s="9">
        <v>2080</v>
      </c>
      <c r="P22" s="7">
        <v>0.21476510067114093</v>
      </c>
      <c r="Q22" s="8">
        <v>350</v>
      </c>
      <c r="R22" s="8">
        <v>1640</v>
      </c>
      <c r="S22" s="9">
        <v>1640</v>
      </c>
      <c r="T22" s="318">
        <v>0.23102866779089376</v>
      </c>
      <c r="U22" s="310">
        <v>410</v>
      </c>
      <c r="V22" s="310">
        <v>1780</v>
      </c>
      <c r="W22" s="319">
        <v>1780</v>
      </c>
      <c r="X22" s="318">
        <v>0.22607489597780861</v>
      </c>
      <c r="Y22" s="310">
        <v>490</v>
      </c>
      <c r="Z22" s="310">
        <v>2165</v>
      </c>
      <c r="AA22" s="319">
        <v>2165</v>
      </c>
      <c r="AB22" s="329"/>
      <c r="AC22" s="318">
        <v>0.23523622047244094</v>
      </c>
      <c r="AD22" s="310">
        <v>480</v>
      </c>
      <c r="AE22" s="310">
        <v>2030</v>
      </c>
      <c r="AF22" s="310">
        <v>2030</v>
      </c>
      <c r="AG22" s="318">
        <v>0.23322510822510822</v>
      </c>
      <c r="AH22" s="310">
        <v>430</v>
      </c>
      <c r="AI22" s="310">
        <v>1850</v>
      </c>
      <c r="AJ22" s="319">
        <v>1850</v>
      </c>
      <c r="AK22" s="7">
        <v>0.22690870261612386</v>
      </c>
      <c r="AL22" s="8">
        <v>425</v>
      </c>
      <c r="AM22" s="8">
        <v>1875</v>
      </c>
      <c r="AN22" s="9">
        <v>1875</v>
      </c>
      <c r="AO22" s="8"/>
      <c r="AP22" s="8"/>
      <c r="BP22" s="716"/>
      <c r="BQ22" s="717"/>
      <c r="BR22" s="717"/>
      <c r="BS22" s="717"/>
      <c r="BT22" s="717"/>
      <c r="BU22" s="717"/>
      <c r="BV22" s="717"/>
      <c r="BW22" s="717"/>
    </row>
    <row r="23" spans="2:75">
      <c r="B23" s="880"/>
      <c r="C23" s="1" t="s">
        <v>122</v>
      </c>
      <c r="D23" s="7">
        <v>0.14099999999999999</v>
      </c>
      <c r="E23" s="8">
        <v>130</v>
      </c>
      <c r="F23" s="8">
        <v>915</v>
      </c>
      <c r="G23" s="9">
        <v>915</v>
      </c>
      <c r="H23" s="7">
        <v>0.11899999999999999</v>
      </c>
      <c r="I23" s="8">
        <v>130</v>
      </c>
      <c r="J23" s="8">
        <v>1095</v>
      </c>
      <c r="K23" s="9">
        <v>1090</v>
      </c>
      <c r="L23" s="7">
        <v>0.12537000000000001</v>
      </c>
      <c r="M23" s="8">
        <v>125</v>
      </c>
      <c r="N23" s="8">
        <v>1015</v>
      </c>
      <c r="O23" s="9">
        <v>1015</v>
      </c>
      <c r="P23" s="7">
        <v>0.11983471074380166</v>
      </c>
      <c r="Q23" s="8">
        <v>145</v>
      </c>
      <c r="R23" s="8">
        <v>1210</v>
      </c>
      <c r="S23" s="9">
        <v>1210</v>
      </c>
      <c r="T23" s="318">
        <v>0.12903225806451613</v>
      </c>
      <c r="U23" s="310">
        <v>205</v>
      </c>
      <c r="V23" s="310">
        <v>1585</v>
      </c>
      <c r="W23" s="319">
        <v>1580</v>
      </c>
      <c r="X23" s="318">
        <v>0.12534626038781163</v>
      </c>
      <c r="Y23" s="310">
        <v>180</v>
      </c>
      <c r="Z23" s="310">
        <v>1445</v>
      </c>
      <c r="AA23" s="319">
        <v>1445</v>
      </c>
      <c r="AB23" s="329"/>
      <c r="AC23" s="318">
        <v>0.15613652868554828</v>
      </c>
      <c r="AD23" s="310">
        <v>215</v>
      </c>
      <c r="AE23" s="310">
        <v>1375</v>
      </c>
      <c r="AF23" s="310">
        <v>1365</v>
      </c>
      <c r="AG23" s="318">
        <v>0.16234652114597545</v>
      </c>
      <c r="AH23" s="310">
        <v>240</v>
      </c>
      <c r="AI23" s="310">
        <v>1480</v>
      </c>
      <c r="AJ23" s="319">
        <v>1465</v>
      </c>
      <c r="AK23" s="7">
        <v>0.13877551020408163</v>
      </c>
      <c r="AL23" s="8">
        <v>205</v>
      </c>
      <c r="AM23" s="8">
        <v>1470</v>
      </c>
      <c r="AN23" s="9">
        <v>1470</v>
      </c>
      <c r="AO23" s="8"/>
      <c r="AP23" s="8"/>
      <c r="BP23" s="716"/>
    </row>
    <row r="24" spans="2:75">
      <c r="B24" s="880"/>
      <c r="C24" s="1" t="s">
        <v>123</v>
      </c>
      <c r="D24" s="7">
        <v>0.29199999999999998</v>
      </c>
      <c r="E24" s="8">
        <v>525</v>
      </c>
      <c r="F24" s="8">
        <v>1800</v>
      </c>
      <c r="G24" s="9">
        <v>1795</v>
      </c>
      <c r="H24" s="7">
        <v>0.29099999999999998</v>
      </c>
      <c r="I24" s="8">
        <v>515</v>
      </c>
      <c r="J24" s="8">
        <v>1780</v>
      </c>
      <c r="K24" s="9">
        <v>1775</v>
      </c>
      <c r="L24" s="7">
        <v>0.282856</v>
      </c>
      <c r="M24" s="8">
        <v>525</v>
      </c>
      <c r="N24" s="8">
        <v>1850</v>
      </c>
      <c r="O24" s="9">
        <v>1850</v>
      </c>
      <c r="P24" s="7">
        <v>0.29792883696229422</v>
      </c>
      <c r="Q24" s="8">
        <v>560</v>
      </c>
      <c r="R24" s="8">
        <v>1885</v>
      </c>
      <c r="S24" s="9">
        <v>1885</v>
      </c>
      <c r="T24" s="318">
        <v>0.29417773237997957</v>
      </c>
      <c r="U24" s="310">
        <v>575</v>
      </c>
      <c r="V24" s="310">
        <v>1965</v>
      </c>
      <c r="W24" s="319">
        <v>1960</v>
      </c>
      <c r="X24" s="318">
        <v>0.31746765249537895</v>
      </c>
      <c r="Y24" s="310">
        <v>685</v>
      </c>
      <c r="Z24" s="310">
        <v>2165</v>
      </c>
      <c r="AA24" s="319">
        <v>2165</v>
      </c>
      <c r="AB24" s="329"/>
      <c r="AC24" s="318">
        <v>0.34178321678321677</v>
      </c>
      <c r="AD24" s="310">
        <v>780</v>
      </c>
      <c r="AE24" s="310">
        <v>2290</v>
      </c>
      <c r="AF24" s="310">
        <v>2285</v>
      </c>
      <c r="AG24" s="318">
        <v>0.34456207892204044</v>
      </c>
      <c r="AH24" s="310">
        <v>715</v>
      </c>
      <c r="AI24" s="310">
        <v>2090</v>
      </c>
      <c r="AJ24" s="319">
        <v>2080</v>
      </c>
      <c r="AK24" s="7">
        <v>0.3191278493557978</v>
      </c>
      <c r="AL24" s="8">
        <v>645</v>
      </c>
      <c r="AM24" s="8">
        <v>2020</v>
      </c>
      <c r="AN24" s="9">
        <v>2020</v>
      </c>
      <c r="AO24" s="8"/>
      <c r="AP24" s="8"/>
      <c r="BP24" s="716"/>
      <c r="BQ24" s="384"/>
      <c r="BR24" s="384"/>
      <c r="BS24" s="384"/>
      <c r="BT24" s="384"/>
      <c r="BU24" s="384"/>
      <c r="BV24" s="384"/>
      <c r="BW24" s="384"/>
    </row>
    <row r="25" spans="2:75">
      <c r="B25" s="880"/>
      <c r="C25" s="1" t="s">
        <v>124</v>
      </c>
      <c r="D25" s="7">
        <v>0.34100000000000003</v>
      </c>
      <c r="E25" s="8">
        <v>355</v>
      </c>
      <c r="F25" s="8">
        <v>1045</v>
      </c>
      <c r="G25" s="9">
        <v>1045</v>
      </c>
      <c r="H25" s="7">
        <v>0.34899999999999998</v>
      </c>
      <c r="I25" s="8">
        <v>405</v>
      </c>
      <c r="J25" s="8">
        <v>1165</v>
      </c>
      <c r="K25" s="9">
        <v>1160</v>
      </c>
      <c r="L25" s="7">
        <v>0.40207199999999998</v>
      </c>
      <c r="M25" s="8">
        <v>425</v>
      </c>
      <c r="N25" s="8">
        <v>1060</v>
      </c>
      <c r="O25" s="9">
        <v>1060</v>
      </c>
      <c r="P25" s="7">
        <v>0.40300107181136119</v>
      </c>
      <c r="Q25" s="8">
        <v>375</v>
      </c>
      <c r="R25" s="8">
        <v>935</v>
      </c>
      <c r="S25" s="9">
        <v>935</v>
      </c>
      <c r="T25" s="318">
        <v>0.38275862068965516</v>
      </c>
      <c r="U25" s="310">
        <v>335</v>
      </c>
      <c r="V25" s="310">
        <v>870</v>
      </c>
      <c r="W25" s="319">
        <v>870</v>
      </c>
      <c r="X25" s="318">
        <v>0.40044493882091214</v>
      </c>
      <c r="Y25" s="310">
        <v>360</v>
      </c>
      <c r="Z25" s="310">
        <v>900</v>
      </c>
      <c r="AA25" s="319">
        <v>900</v>
      </c>
      <c r="AB25" s="329"/>
      <c r="AC25" s="318">
        <v>0.41963190184049082</v>
      </c>
      <c r="AD25" s="310">
        <v>340</v>
      </c>
      <c r="AE25" s="310">
        <v>815</v>
      </c>
      <c r="AF25" s="310">
        <v>815</v>
      </c>
      <c r="AG25" s="318">
        <v>0.42148760330578511</v>
      </c>
      <c r="AH25" s="310">
        <v>355</v>
      </c>
      <c r="AI25" s="310">
        <v>850</v>
      </c>
      <c r="AJ25" s="319">
        <v>845</v>
      </c>
      <c r="AK25" s="7">
        <v>0.36605890603085556</v>
      </c>
      <c r="AL25" s="8">
        <v>260</v>
      </c>
      <c r="AM25" s="8">
        <v>715</v>
      </c>
      <c r="AN25" s="9">
        <v>715</v>
      </c>
      <c r="AO25" s="8"/>
      <c r="AP25" s="8"/>
      <c r="BP25" s="716"/>
      <c r="BQ25" s="384"/>
      <c r="BR25" s="384"/>
      <c r="BS25" s="384"/>
      <c r="BT25" s="384"/>
      <c r="BU25" s="384"/>
      <c r="BV25" s="384"/>
      <c r="BW25" s="384"/>
    </row>
    <row r="26" spans="2:75">
      <c r="B26" s="880"/>
      <c r="C26" s="1" t="s">
        <v>125</v>
      </c>
      <c r="D26" s="318" t="s">
        <v>126</v>
      </c>
      <c r="E26" s="310">
        <v>0</v>
      </c>
      <c r="F26" s="310">
        <v>0</v>
      </c>
      <c r="G26" s="319">
        <v>0</v>
      </c>
      <c r="H26" s="318" t="s">
        <v>126</v>
      </c>
      <c r="I26" s="310">
        <v>0</v>
      </c>
      <c r="J26" s="310">
        <v>0</v>
      </c>
      <c r="K26" s="319">
        <v>0</v>
      </c>
      <c r="L26" s="318" t="s">
        <v>126</v>
      </c>
      <c r="M26" s="310">
        <v>0</v>
      </c>
      <c r="N26" s="310">
        <v>0</v>
      </c>
      <c r="O26" s="319">
        <v>0</v>
      </c>
      <c r="P26" s="318" t="s">
        <v>126</v>
      </c>
      <c r="Q26" s="310">
        <v>0</v>
      </c>
      <c r="R26" s="310">
        <v>0</v>
      </c>
      <c r="S26" s="319">
        <v>0</v>
      </c>
      <c r="T26" s="318" t="s">
        <v>126</v>
      </c>
      <c r="U26" s="310">
        <v>0</v>
      </c>
      <c r="V26" s="310">
        <v>0</v>
      </c>
      <c r="W26" s="319">
        <v>0</v>
      </c>
      <c r="X26" s="318" t="s">
        <v>126</v>
      </c>
      <c r="Y26" s="310">
        <v>0</v>
      </c>
      <c r="Z26" s="310">
        <v>0</v>
      </c>
      <c r="AA26" s="319">
        <v>0</v>
      </c>
      <c r="AB26" s="329"/>
      <c r="AC26" s="318">
        <v>0</v>
      </c>
      <c r="AD26" s="310">
        <v>0</v>
      </c>
      <c r="AE26" s="310">
        <v>5</v>
      </c>
      <c r="AF26" s="319">
        <v>5</v>
      </c>
      <c r="AG26" s="592" t="s">
        <v>128</v>
      </c>
      <c r="AH26" t="s">
        <v>128</v>
      </c>
      <c r="AI26" t="s">
        <v>128</v>
      </c>
      <c r="AJ26" t="s">
        <v>128</v>
      </c>
      <c r="AK26" s="1" t="s">
        <v>128</v>
      </c>
      <c r="AL26" s="1" t="s">
        <v>128</v>
      </c>
      <c r="AM26" s="1" t="s">
        <v>128</v>
      </c>
      <c r="AN26" s="597" t="s">
        <v>128</v>
      </c>
      <c r="AO26" s="8"/>
      <c r="AP26" s="8"/>
      <c r="BP26" s="716"/>
      <c r="BQ26" s="384"/>
      <c r="BR26" s="384"/>
      <c r="BS26" s="384"/>
      <c r="BT26" s="384"/>
      <c r="BU26" s="384"/>
      <c r="BV26" s="384"/>
      <c r="BW26" s="384"/>
    </row>
    <row r="27" spans="2:75">
      <c r="B27" s="880"/>
      <c r="C27" s="1" t="s">
        <v>129</v>
      </c>
      <c r="D27" s="7">
        <v>0.28899999999999998</v>
      </c>
      <c r="E27" s="8">
        <v>620</v>
      </c>
      <c r="F27" s="8">
        <v>2145</v>
      </c>
      <c r="G27" s="9">
        <v>2140</v>
      </c>
      <c r="H27" s="7">
        <v>0.27200000000000002</v>
      </c>
      <c r="I27" s="8">
        <v>650</v>
      </c>
      <c r="J27" s="8">
        <v>2395</v>
      </c>
      <c r="K27" s="9">
        <v>2390</v>
      </c>
      <c r="L27" s="7">
        <v>0.28162500000000001</v>
      </c>
      <c r="M27" s="8">
        <v>610</v>
      </c>
      <c r="N27" s="8">
        <v>2170</v>
      </c>
      <c r="O27" s="9">
        <v>2165</v>
      </c>
      <c r="P27" s="7">
        <v>0.27760109041344844</v>
      </c>
      <c r="Q27" s="8">
        <v>610</v>
      </c>
      <c r="R27" s="8">
        <v>2210</v>
      </c>
      <c r="S27" s="9">
        <v>2200</v>
      </c>
      <c r="T27" s="318">
        <v>0.30455531453362256</v>
      </c>
      <c r="U27" s="310">
        <v>700</v>
      </c>
      <c r="V27" s="310">
        <v>2310</v>
      </c>
      <c r="W27" s="319">
        <v>2305</v>
      </c>
      <c r="X27" s="318">
        <v>0.31510791366906477</v>
      </c>
      <c r="Y27" s="310">
        <v>655</v>
      </c>
      <c r="Z27" s="310">
        <v>2085</v>
      </c>
      <c r="AA27" s="319">
        <v>2085</v>
      </c>
      <c r="AB27" s="329"/>
      <c r="AC27" s="318">
        <v>0.31788369042413644</v>
      </c>
      <c r="AD27" s="310">
        <v>725</v>
      </c>
      <c r="AE27" s="310">
        <v>2285</v>
      </c>
      <c r="AF27" s="310">
        <v>2285</v>
      </c>
      <c r="AG27" s="318">
        <v>0.29990539262062443</v>
      </c>
      <c r="AH27" s="310">
        <v>635</v>
      </c>
      <c r="AI27" s="310">
        <v>2120</v>
      </c>
      <c r="AJ27" s="310">
        <v>2115</v>
      </c>
      <c r="AK27" s="7">
        <v>0.32764505119453924</v>
      </c>
      <c r="AL27" s="8">
        <v>575</v>
      </c>
      <c r="AM27" s="8">
        <v>1760</v>
      </c>
      <c r="AN27" s="9">
        <v>1760</v>
      </c>
      <c r="AO27" s="8"/>
      <c r="AP27" s="8"/>
      <c r="BP27" s="716"/>
      <c r="BQ27" s="384"/>
      <c r="BR27" s="384"/>
      <c r="BS27" s="384"/>
      <c r="BT27" s="384"/>
      <c r="BU27" s="384"/>
      <c r="BV27" s="384"/>
      <c r="BW27" s="384"/>
    </row>
    <row r="28" spans="2:75">
      <c r="B28" s="880"/>
      <c r="C28" s="1" t="s">
        <v>130</v>
      </c>
      <c r="D28" s="7" t="s">
        <v>126</v>
      </c>
      <c r="E28" s="8">
        <v>0</v>
      </c>
      <c r="F28" s="8">
        <v>0</v>
      </c>
      <c r="G28" s="9">
        <v>0</v>
      </c>
      <c r="H28" s="7">
        <v>0.214</v>
      </c>
      <c r="I28" s="8">
        <v>5</v>
      </c>
      <c r="J28" s="8">
        <v>15</v>
      </c>
      <c r="K28" s="9">
        <v>15</v>
      </c>
      <c r="L28" s="7" t="s">
        <v>126</v>
      </c>
      <c r="M28" s="8">
        <v>0</v>
      </c>
      <c r="N28" s="8">
        <v>0</v>
      </c>
      <c r="O28" s="9">
        <v>0</v>
      </c>
      <c r="P28" s="7" t="s">
        <v>126</v>
      </c>
      <c r="Q28" s="8">
        <v>0</v>
      </c>
      <c r="R28" s="8">
        <v>15</v>
      </c>
      <c r="S28" s="9">
        <v>15</v>
      </c>
      <c r="T28" s="318" t="s">
        <v>126</v>
      </c>
      <c r="U28" s="310">
        <v>0</v>
      </c>
      <c r="V28" s="310">
        <v>15</v>
      </c>
      <c r="W28" s="319">
        <v>15</v>
      </c>
      <c r="X28" s="318" t="s">
        <v>126</v>
      </c>
      <c r="Y28" s="310">
        <v>0</v>
      </c>
      <c r="Z28" s="310">
        <v>15</v>
      </c>
      <c r="AA28" s="319">
        <v>15</v>
      </c>
      <c r="AB28" s="329"/>
      <c r="AC28" s="318" t="s">
        <v>128</v>
      </c>
      <c r="AD28" s="310">
        <v>0</v>
      </c>
      <c r="AE28" s="310">
        <v>15</v>
      </c>
      <c r="AF28" s="319">
        <v>15</v>
      </c>
      <c r="AG28" s="592" t="s">
        <v>128</v>
      </c>
      <c r="AH28" s="310">
        <v>0</v>
      </c>
      <c r="AI28" s="310">
        <v>20</v>
      </c>
      <c r="AJ28" s="319">
        <v>20</v>
      </c>
      <c r="AK28" s="7" t="s">
        <v>127</v>
      </c>
      <c r="AL28" s="8">
        <v>0</v>
      </c>
      <c r="AM28" s="8">
        <v>5</v>
      </c>
      <c r="AN28" s="9">
        <v>5</v>
      </c>
      <c r="AO28" s="8"/>
      <c r="AP28" s="8"/>
      <c r="BP28" s="716"/>
      <c r="BQ28" s="384"/>
      <c r="BR28" s="384"/>
      <c r="BS28" s="384"/>
      <c r="BT28" s="384"/>
      <c r="BU28" s="384"/>
      <c r="BV28" s="384"/>
      <c r="BW28" s="384"/>
    </row>
    <row r="29" spans="2:75">
      <c r="B29" s="880"/>
      <c r="C29" s="1" t="s">
        <v>131</v>
      </c>
      <c r="D29" s="7">
        <v>0.08</v>
      </c>
      <c r="E29" s="8">
        <v>175</v>
      </c>
      <c r="F29" s="8">
        <v>2165</v>
      </c>
      <c r="G29" s="9">
        <v>2165</v>
      </c>
      <c r="H29" s="7">
        <v>8.5999999999999993E-2</v>
      </c>
      <c r="I29" s="8">
        <v>170</v>
      </c>
      <c r="J29" s="8">
        <v>2005</v>
      </c>
      <c r="K29" s="9">
        <v>2005</v>
      </c>
      <c r="L29" s="7">
        <v>6.7104999999999998E-2</v>
      </c>
      <c r="M29" s="8">
        <v>145</v>
      </c>
      <c r="N29" s="8">
        <v>2135</v>
      </c>
      <c r="O29" s="9">
        <v>2130</v>
      </c>
      <c r="P29" s="7">
        <v>8.5014409221902024E-2</v>
      </c>
      <c r="Q29" s="8">
        <v>175</v>
      </c>
      <c r="R29" s="8">
        <v>2090</v>
      </c>
      <c r="S29" s="9">
        <v>2080</v>
      </c>
      <c r="T29" s="318">
        <v>7.0684931506849319E-2</v>
      </c>
      <c r="U29" s="310">
        <v>130</v>
      </c>
      <c r="V29" s="310">
        <v>1825</v>
      </c>
      <c r="W29" s="319">
        <v>1825</v>
      </c>
      <c r="X29" s="318">
        <v>6.763590391908976E-2</v>
      </c>
      <c r="Y29" s="310">
        <v>105</v>
      </c>
      <c r="Z29" s="310">
        <v>1585</v>
      </c>
      <c r="AA29" s="319">
        <v>1580</v>
      </c>
      <c r="AB29" s="329"/>
      <c r="AC29" s="318">
        <v>5.3495007132667617E-2</v>
      </c>
      <c r="AD29" s="310">
        <v>75</v>
      </c>
      <c r="AE29" s="310">
        <v>1400</v>
      </c>
      <c r="AF29" s="310">
        <v>1390</v>
      </c>
      <c r="AG29" s="318">
        <v>5.9973045822102423E-2</v>
      </c>
      <c r="AH29" s="310">
        <v>90</v>
      </c>
      <c r="AI29" s="310">
        <v>1485</v>
      </c>
      <c r="AJ29" s="319">
        <v>1485</v>
      </c>
      <c r="AK29" s="7">
        <v>7.7335375191424194E-2</v>
      </c>
      <c r="AL29" s="8">
        <v>100</v>
      </c>
      <c r="AM29" s="8">
        <v>1310</v>
      </c>
      <c r="AN29" s="9">
        <v>1305</v>
      </c>
      <c r="AO29" s="8"/>
      <c r="AP29" s="8"/>
      <c r="BP29" s="716"/>
      <c r="BQ29" s="384"/>
      <c r="BR29" s="384"/>
      <c r="BS29" s="384"/>
      <c r="BT29" s="384"/>
      <c r="BU29" s="384"/>
      <c r="BV29" s="384"/>
      <c r="BW29" s="384"/>
    </row>
    <row r="30" spans="2:75">
      <c r="B30" s="880"/>
      <c r="C30" s="1" t="s">
        <v>132</v>
      </c>
      <c r="D30" s="7" t="s">
        <v>126</v>
      </c>
      <c r="E30" s="8">
        <v>0</v>
      </c>
      <c r="F30" s="8">
        <v>0</v>
      </c>
      <c r="G30" s="9">
        <v>0</v>
      </c>
      <c r="H30" s="7" t="s">
        <v>126</v>
      </c>
      <c r="I30" s="8">
        <v>0</v>
      </c>
      <c r="J30" s="8">
        <v>0</v>
      </c>
      <c r="K30" s="9">
        <v>0</v>
      </c>
      <c r="L30" s="7">
        <v>0</v>
      </c>
      <c r="M30" s="8">
        <v>0</v>
      </c>
      <c r="N30" s="8">
        <v>30</v>
      </c>
      <c r="O30" s="9">
        <v>30</v>
      </c>
      <c r="P30" s="7" t="s">
        <v>126</v>
      </c>
      <c r="Q30" s="8">
        <v>0</v>
      </c>
      <c r="R30" s="8">
        <v>0</v>
      </c>
      <c r="S30" s="9">
        <v>0</v>
      </c>
      <c r="T30" s="318" t="s">
        <v>126</v>
      </c>
      <c r="U30" s="310">
        <v>0</v>
      </c>
      <c r="V30" s="310">
        <v>0</v>
      </c>
      <c r="W30" s="319">
        <v>0</v>
      </c>
      <c r="X30" s="318" t="s">
        <v>126</v>
      </c>
      <c r="Y30" s="310" t="s">
        <v>126</v>
      </c>
      <c r="Z30" s="310">
        <v>0</v>
      </c>
      <c r="AA30" s="319">
        <v>0</v>
      </c>
      <c r="AB30" s="329"/>
      <c r="AC30" s="318" t="s">
        <v>126</v>
      </c>
      <c r="AD30" s="310">
        <v>0</v>
      </c>
      <c r="AE30" s="310">
        <v>0</v>
      </c>
      <c r="AF30" s="319">
        <v>0</v>
      </c>
      <c r="AG30" s="592" t="s">
        <v>128</v>
      </c>
      <c r="AH30" s="310"/>
      <c r="AI30" s="310"/>
      <c r="AJ30" s="319"/>
      <c r="AK30" s="19" t="s">
        <v>128</v>
      </c>
      <c r="AL30" s="310" t="s">
        <v>128</v>
      </c>
      <c r="AM30" s="8" t="s">
        <v>128</v>
      </c>
      <c r="AN30" s="9" t="s">
        <v>128</v>
      </c>
      <c r="AO30" s="8"/>
      <c r="AP30" s="8"/>
      <c r="BP30" s="716"/>
      <c r="BQ30" s="384"/>
      <c r="BR30" s="384"/>
      <c r="BS30" s="384"/>
      <c r="BT30" s="384"/>
      <c r="BU30" s="384"/>
      <c r="BV30" s="384"/>
      <c r="BW30" s="384"/>
    </row>
    <row r="31" spans="2:75">
      <c r="B31" s="880"/>
      <c r="C31" s="1" t="s">
        <v>133</v>
      </c>
      <c r="D31" s="7" t="s">
        <v>126</v>
      </c>
      <c r="E31" s="8">
        <v>0</v>
      </c>
      <c r="F31" s="8">
        <v>0</v>
      </c>
      <c r="G31" s="9">
        <v>0</v>
      </c>
      <c r="H31" s="7" t="s">
        <v>126</v>
      </c>
      <c r="I31" s="8">
        <v>0</v>
      </c>
      <c r="J31" s="8">
        <v>0</v>
      </c>
      <c r="K31" s="9">
        <v>0</v>
      </c>
      <c r="L31" s="7" t="s">
        <v>126</v>
      </c>
      <c r="M31" s="8">
        <v>0</v>
      </c>
      <c r="N31" s="8">
        <v>0</v>
      </c>
      <c r="O31" s="9">
        <v>0</v>
      </c>
      <c r="P31" s="7">
        <v>7.4626865671641784E-2</v>
      </c>
      <c r="Q31" s="8">
        <v>5</v>
      </c>
      <c r="R31" s="8">
        <v>65</v>
      </c>
      <c r="S31" s="9">
        <v>65</v>
      </c>
      <c r="T31" s="318" t="s">
        <v>126</v>
      </c>
      <c r="U31" s="310">
        <v>0</v>
      </c>
      <c r="V31" s="310">
        <v>0</v>
      </c>
      <c r="W31" s="319">
        <v>0</v>
      </c>
      <c r="X31" s="318" t="s">
        <v>126</v>
      </c>
      <c r="Y31" s="310" t="s">
        <v>126</v>
      </c>
      <c r="Z31" s="310">
        <v>0</v>
      </c>
      <c r="AA31" s="319">
        <v>0</v>
      </c>
      <c r="AB31" s="329"/>
      <c r="AC31" s="318" t="s">
        <v>128</v>
      </c>
      <c r="AD31" s="310">
        <v>0</v>
      </c>
      <c r="AE31" s="310">
        <v>5</v>
      </c>
      <c r="AF31" s="310">
        <v>5</v>
      </c>
      <c r="AG31" s="318" t="s">
        <v>128</v>
      </c>
      <c r="AH31" s="310">
        <v>5</v>
      </c>
      <c r="AI31" s="310">
        <v>15</v>
      </c>
      <c r="AJ31" s="319">
        <v>15</v>
      </c>
      <c r="AK31" s="7" t="s">
        <v>127</v>
      </c>
      <c r="AL31" s="8">
        <v>0</v>
      </c>
      <c r="AM31" s="8">
        <v>0</v>
      </c>
      <c r="AN31" s="9">
        <v>0</v>
      </c>
      <c r="AO31" s="8"/>
      <c r="AP31" s="8"/>
      <c r="BP31" s="716"/>
      <c r="BQ31" s="384"/>
      <c r="BR31" s="384"/>
      <c r="BS31" s="384"/>
      <c r="BT31" s="384"/>
      <c r="BU31" s="384"/>
      <c r="BV31" s="384"/>
      <c r="BW31" s="384"/>
    </row>
    <row r="32" spans="2:75">
      <c r="B32" s="880"/>
      <c r="C32" s="1" t="s">
        <v>135</v>
      </c>
      <c r="D32" s="7">
        <v>0.216</v>
      </c>
      <c r="E32" s="8">
        <v>160</v>
      </c>
      <c r="F32" s="8">
        <v>730</v>
      </c>
      <c r="G32" s="9">
        <v>730</v>
      </c>
      <c r="H32" s="7">
        <v>0.21199999999999999</v>
      </c>
      <c r="I32" s="8">
        <v>170</v>
      </c>
      <c r="J32" s="8">
        <v>795</v>
      </c>
      <c r="K32" s="9">
        <v>795</v>
      </c>
      <c r="L32" s="7">
        <v>0.23907100000000001</v>
      </c>
      <c r="M32" s="8">
        <v>175</v>
      </c>
      <c r="N32" s="8">
        <v>730</v>
      </c>
      <c r="O32" s="9">
        <v>730</v>
      </c>
      <c r="P32" s="7">
        <v>0.20730117340286833</v>
      </c>
      <c r="Q32" s="8">
        <v>160</v>
      </c>
      <c r="R32" s="8">
        <v>770</v>
      </c>
      <c r="S32" s="9">
        <v>765</v>
      </c>
      <c r="T32" s="318">
        <v>0.21750663129973474</v>
      </c>
      <c r="U32" s="310">
        <v>165</v>
      </c>
      <c r="V32" s="310">
        <v>755</v>
      </c>
      <c r="W32" s="319">
        <v>755</v>
      </c>
      <c r="X32" s="318">
        <v>0.25461254612546125</v>
      </c>
      <c r="Y32" s="310">
        <v>205</v>
      </c>
      <c r="Z32" s="310">
        <v>815</v>
      </c>
      <c r="AA32" s="319">
        <v>815</v>
      </c>
      <c r="AB32" s="329"/>
      <c r="AC32" s="318">
        <v>0.25858369098712447</v>
      </c>
      <c r="AD32" s="310">
        <v>240</v>
      </c>
      <c r="AE32" s="310">
        <v>930</v>
      </c>
      <c r="AF32" s="310">
        <v>930</v>
      </c>
      <c r="AG32" s="318">
        <v>0.27398615232443124</v>
      </c>
      <c r="AH32" s="310">
        <v>275</v>
      </c>
      <c r="AI32" s="310">
        <v>1015</v>
      </c>
      <c r="AJ32" s="310">
        <v>1010</v>
      </c>
      <c r="AK32" s="7">
        <v>0.25898203592814373</v>
      </c>
      <c r="AL32" s="8">
        <v>175</v>
      </c>
      <c r="AM32" s="8">
        <v>680</v>
      </c>
      <c r="AN32" s="9">
        <v>670</v>
      </c>
      <c r="AO32" s="8"/>
      <c r="AP32" s="8"/>
      <c r="BP32" s="716"/>
      <c r="BQ32" s="384"/>
      <c r="BR32" s="384"/>
      <c r="BS32" s="384"/>
      <c r="BT32" s="384"/>
      <c r="BU32" s="384"/>
      <c r="BV32" s="384"/>
      <c r="BW32" s="384"/>
    </row>
    <row r="33" spans="2:75">
      <c r="B33" s="880"/>
      <c r="C33" s="1" t="s">
        <v>136</v>
      </c>
      <c r="D33" s="7">
        <v>0.371</v>
      </c>
      <c r="E33" s="8">
        <v>775</v>
      </c>
      <c r="F33" s="8">
        <v>2090</v>
      </c>
      <c r="G33" s="9">
        <v>2090</v>
      </c>
      <c r="H33" s="7">
        <v>0.372</v>
      </c>
      <c r="I33" s="8">
        <v>780</v>
      </c>
      <c r="J33" s="8">
        <v>2090</v>
      </c>
      <c r="K33" s="9">
        <v>2090</v>
      </c>
      <c r="L33" s="7">
        <v>0.36263699999999999</v>
      </c>
      <c r="M33" s="8">
        <v>790</v>
      </c>
      <c r="N33" s="8">
        <v>2185</v>
      </c>
      <c r="O33" s="9">
        <v>2185</v>
      </c>
      <c r="P33" s="7">
        <v>0.37325256290773534</v>
      </c>
      <c r="Q33" s="8">
        <v>800</v>
      </c>
      <c r="R33" s="8">
        <v>2150</v>
      </c>
      <c r="S33" s="9">
        <v>2145</v>
      </c>
      <c r="T33" s="318">
        <v>0.37588967971530252</v>
      </c>
      <c r="U33" s="310">
        <v>845</v>
      </c>
      <c r="V33" s="310">
        <v>2250</v>
      </c>
      <c r="W33" s="319">
        <v>2250</v>
      </c>
      <c r="X33" s="318">
        <v>0.38127090301003347</v>
      </c>
      <c r="Y33" s="310">
        <v>800</v>
      </c>
      <c r="Z33" s="310">
        <v>2095</v>
      </c>
      <c r="AA33" s="319">
        <v>2095</v>
      </c>
      <c r="AB33" s="329"/>
      <c r="AC33" s="318">
        <v>0.39207719654647027</v>
      </c>
      <c r="AD33" s="310">
        <v>770</v>
      </c>
      <c r="AE33" s="310">
        <v>1970</v>
      </c>
      <c r="AF33" s="310">
        <v>1965</v>
      </c>
      <c r="AG33" s="318">
        <v>0.36883942766295708</v>
      </c>
      <c r="AH33" s="310">
        <v>695</v>
      </c>
      <c r="AI33" s="310">
        <v>1895</v>
      </c>
      <c r="AJ33" s="310">
        <v>1885</v>
      </c>
      <c r="AK33" s="7">
        <v>0.38896276595744683</v>
      </c>
      <c r="AL33" s="8">
        <v>585</v>
      </c>
      <c r="AM33" s="8">
        <v>1505</v>
      </c>
      <c r="AN33" s="9">
        <v>1505</v>
      </c>
      <c r="AO33" s="8"/>
      <c r="AP33" s="8"/>
      <c r="BP33" s="716"/>
      <c r="BQ33" s="384"/>
      <c r="BR33" s="384"/>
      <c r="BS33" s="384"/>
      <c r="BT33" s="384"/>
      <c r="BU33" s="384"/>
      <c r="BV33" s="384"/>
      <c r="BW33" s="384"/>
    </row>
    <row r="34" spans="2:75" ht="15" thickBot="1">
      <c r="B34" s="881"/>
      <c r="C34" s="1" t="s">
        <v>137</v>
      </c>
      <c r="D34" s="7">
        <v>0.11700000000000001</v>
      </c>
      <c r="E34" s="8">
        <v>135</v>
      </c>
      <c r="F34" s="8">
        <v>1180</v>
      </c>
      <c r="G34" s="9">
        <v>1160</v>
      </c>
      <c r="H34" s="7">
        <v>0.13200000000000001</v>
      </c>
      <c r="I34" s="8">
        <v>165</v>
      </c>
      <c r="J34" s="8">
        <v>1245</v>
      </c>
      <c r="K34" s="9">
        <v>1235</v>
      </c>
      <c r="L34" s="7">
        <v>0.12934000000000001</v>
      </c>
      <c r="M34" s="8">
        <v>150</v>
      </c>
      <c r="N34" s="8">
        <v>1155</v>
      </c>
      <c r="O34" s="9">
        <v>1150</v>
      </c>
      <c r="P34" s="7">
        <v>0.14659090909090908</v>
      </c>
      <c r="Q34" s="8">
        <v>130</v>
      </c>
      <c r="R34" s="8">
        <v>885</v>
      </c>
      <c r="S34" s="9">
        <v>880</v>
      </c>
      <c r="T34" s="318">
        <v>0.15694744420446363</v>
      </c>
      <c r="U34" s="310">
        <v>220</v>
      </c>
      <c r="V34" s="310">
        <v>1390</v>
      </c>
      <c r="W34" s="319">
        <v>1390</v>
      </c>
      <c r="X34" s="318">
        <v>0.15604909409701928</v>
      </c>
      <c r="Y34" s="310">
        <v>265</v>
      </c>
      <c r="Z34" s="310">
        <v>1710</v>
      </c>
      <c r="AA34" s="319">
        <v>1710</v>
      </c>
      <c r="AB34" s="329"/>
      <c r="AC34" s="318">
        <v>0.19593147751605997</v>
      </c>
      <c r="AD34" s="310">
        <v>185</v>
      </c>
      <c r="AE34" s="310">
        <v>935</v>
      </c>
      <c r="AF34" s="310">
        <v>935</v>
      </c>
      <c r="AG34" s="593">
        <v>0.19788359788359788</v>
      </c>
      <c r="AH34" s="598">
        <v>185</v>
      </c>
      <c r="AI34" s="598">
        <v>950</v>
      </c>
      <c r="AJ34" s="598">
        <v>945</v>
      </c>
      <c r="AK34" s="599">
        <v>0.18780487804878049</v>
      </c>
      <c r="AL34" s="316">
        <v>155</v>
      </c>
      <c r="AM34" s="316">
        <v>820</v>
      </c>
      <c r="AN34" s="600">
        <v>820</v>
      </c>
      <c r="AO34" s="8"/>
      <c r="AP34" s="8"/>
      <c r="BP34" s="716"/>
      <c r="BQ34" s="384"/>
      <c r="BR34" s="384"/>
      <c r="BS34" s="384"/>
      <c r="BT34" s="384"/>
      <c r="BU34" s="384"/>
      <c r="BV34" s="384"/>
      <c r="BW34" s="384"/>
    </row>
    <row r="35" spans="2:75" ht="15.6" thickTop="1" thickBot="1">
      <c r="B35" s="18"/>
      <c r="C35" s="13" t="s">
        <v>138</v>
      </c>
      <c r="D35" s="14">
        <v>0.219</v>
      </c>
      <c r="E35" s="15">
        <v>5460</v>
      </c>
      <c r="F35" s="15">
        <v>24980</v>
      </c>
      <c r="G35" s="16">
        <v>24915</v>
      </c>
      <c r="H35" s="14">
        <v>0.223</v>
      </c>
      <c r="I35" s="15">
        <v>5605</v>
      </c>
      <c r="J35" s="15">
        <v>25205</v>
      </c>
      <c r="K35" s="16">
        <v>25140</v>
      </c>
      <c r="L35" s="14">
        <v>0.22356000000000001</v>
      </c>
      <c r="M35" s="15">
        <v>5795</v>
      </c>
      <c r="N35" s="15">
        <v>25965</v>
      </c>
      <c r="O35" s="16">
        <v>25915</v>
      </c>
      <c r="P35" s="14">
        <v>0.22957287875885846</v>
      </c>
      <c r="Q35" s="15">
        <v>5995</v>
      </c>
      <c r="R35" s="15">
        <v>26190</v>
      </c>
      <c r="S35" s="16">
        <v>26105</v>
      </c>
      <c r="T35" s="594">
        <v>0.24008482774015924</v>
      </c>
      <c r="U35" s="614">
        <v>6455</v>
      </c>
      <c r="V35" s="614">
        <v>26915</v>
      </c>
      <c r="W35" s="615">
        <v>26880</v>
      </c>
      <c r="X35" s="594">
        <v>0.246</v>
      </c>
      <c r="Y35" s="614">
        <v>6495</v>
      </c>
      <c r="Z35" s="614">
        <v>26395</v>
      </c>
      <c r="AA35" s="615">
        <v>26375</v>
      </c>
      <c r="AB35" s="623"/>
      <c r="AC35" s="594">
        <v>0.25891002077673009</v>
      </c>
      <c r="AD35" s="624">
        <v>6480</v>
      </c>
      <c r="AE35" s="614">
        <v>25095</v>
      </c>
      <c r="AF35" s="615">
        <v>25030</v>
      </c>
      <c r="AG35" s="594">
        <v>0.25237335460710014</v>
      </c>
      <c r="AH35" s="624">
        <v>6325</v>
      </c>
      <c r="AI35" s="614">
        <v>25155</v>
      </c>
      <c r="AJ35" s="615">
        <v>25070</v>
      </c>
      <c r="AK35" s="14">
        <v>0.23846429531403995</v>
      </c>
      <c r="AL35" s="15">
        <v>5325</v>
      </c>
      <c r="AM35" s="15">
        <v>22450</v>
      </c>
      <c r="AN35" s="16">
        <v>22320</v>
      </c>
      <c r="AO35" s="8"/>
      <c r="AP35" s="8"/>
      <c r="BP35" s="716"/>
      <c r="BQ35" s="384"/>
      <c r="BR35" s="384"/>
      <c r="BS35" s="384"/>
      <c r="BT35" s="384"/>
      <c r="BU35" s="384"/>
      <c r="BV35" s="384"/>
      <c r="BW35" s="384"/>
    </row>
    <row r="36" spans="2:75" ht="15" thickTop="1">
      <c r="B36" s="880" t="s">
        <v>208</v>
      </c>
      <c r="D36" s="7"/>
      <c r="E36" s="8"/>
      <c r="F36" s="8"/>
      <c r="G36" s="9"/>
      <c r="H36" s="7"/>
      <c r="I36" s="8"/>
      <c r="J36" s="8"/>
      <c r="K36" s="9"/>
      <c r="L36" s="7"/>
      <c r="M36" s="8"/>
      <c r="N36" s="8"/>
      <c r="O36" s="9"/>
      <c r="P36" s="7"/>
      <c r="Q36" s="8"/>
      <c r="R36" s="8"/>
      <c r="S36" s="9"/>
      <c r="T36" s="7"/>
      <c r="U36" s="8"/>
      <c r="V36" s="8"/>
      <c r="W36" s="9"/>
      <c r="X36" s="7"/>
      <c r="Y36" s="8"/>
      <c r="Z36" s="8"/>
      <c r="AA36" s="9"/>
      <c r="AB36" s="329"/>
      <c r="AC36" s="7"/>
      <c r="AD36" s="8"/>
      <c r="AE36" s="8"/>
      <c r="AF36" s="9"/>
      <c r="AG36" s="62"/>
      <c r="AH36" s="23"/>
      <c r="AI36" s="23"/>
      <c r="AJ36" s="457"/>
      <c r="AK36" s="62"/>
      <c r="AL36" s="23"/>
      <c r="AM36" s="23"/>
      <c r="AN36" s="457"/>
      <c r="AO36" s="11"/>
      <c r="AP36" s="11"/>
      <c r="BP36" s="716"/>
      <c r="BQ36" s="384"/>
      <c r="BR36" s="384"/>
      <c r="BS36" s="384"/>
      <c r="BT36" s="384"/>
      <c r="BU36" s="384"/>
      <c r="BV36" s="384"/>
      <c r="BW36" s="384"/>
    </row>
    <row r="37" spans="2:75" ht="39.6" customHeight="1">
      <c r="B37" s="880"/>
      <c r="C37" s="1" t="s">
        <v>140</v>
      </c>
      <c r="D37" s="7">
        <v>3.5000000000000003E-2</v>
      </c>
      <c r="E37" s="8">
        <v>55</v>
      </c>
      <c r="F37" s="8">
        <v>1580</v>
      </c>
      <c r="G37" s="9">
        <v>1570</v>
      </c>
      <c r="H37" s="7">
        <v>3.3000000000000002E-2</v>
      </c>
      <c r="I37" s="8">
        <v>50</v>
      </c>
      <c r="J37" s="8">
        <v>1480</v>
      </c>
      <c r="K37" s="9">
        <v>1470</v>
      </c>
      <c r="L37" s="7">
        <v>3.5999999999999997E-2</v>
      </c>
      <c r="M37" s="8">
        <v>60</v>
      </c>
      <c r="N37" s="8">
        <v>1620</v>
      </c>
      <c r="O37" s="9">
        <v>1620</v>
      </c>
      <c r="P37" s="7">
        <v>4.0280210157618214E-2</v>
      </c>
      <c r="Q37" s="8">
        <v>45</v>
      </c>
      <c r="R37" s="8">
        <v>1145</v>
      </c>
      <c r="S37" s="9">
        <v>1140</v>
      </c>
      <c r="T37" s="7">
        <v>3.8267148014440436E-2</v>
      </c>
      <c r="U37" s="8">
        <v>55</v>
      </c>
      <c r="V37" s="8">
        <v>1385</v>
      </c>
      <c r="W37" s="9">
        <v>1385</v>
      </c>
      <c r="X37" s="10">
        <v>4.3659043659043661E-2</v>
      </c>
      <c r="Y37" s="11">
        <v>65</v>
      </c>
      <c r="Z37" s="11">
        <v>1450</v>
      </c>
      <c r="AA37" s="12">
        <v>1445</v>
      </c>
      <c r="AB37" s="330"/>
      <c r="AC37" s="10">
        <v>5.1520794537554315E-2</v>
      </c>
      <c r="AD37" s="11">
        <v>85</v>
      </c>
      <c r="AE37" s="11">
        <v>1615</v>
      </c>
      <c r="AF37" s="12">
        <v>1610</v>
      </c>
      <c r="AG37" s="10">
        <v>5.9270516717325229E-2</v>
      </c>
      <c r="AH37" s="11">
        <v>80</v>
      </c>
      <c r="AI37" s="11">
        <v>1320</v>
      </c>
      <c r="AJ37" s="12">
        <v>1315</v>
      </c>
      <c r="AK37" s="10">
        <v>5.8823529411764705E-2</v>
      </c>
      <c r="AL37" s="11">
        <v>85</v>
      </c>
      <c r="AM37" s="11">
        <v>1480</v>
      </c>
      <c r="AN37" s="12">
        <v>1480</v>
      </c>
      <c r="AO37" s="11"/>
      <c r="AP37" s="11"/>
      <c r="BP37" s="716"/>
      <c r="BQ37" s="384"/>
      <c r="BR37" s="384"/>
      <c r="BS37" s="384"/>
      <c r="BT37" s="384"/>
      <c r="BU37" s="384"/>
      <c r="BV37" s="384"/>
      <c r="BW37" s="384"/>
    </row>
    <row r="38" spans="2:75">
      <c r="B38" s="880"/>
      <c r="C38" s="128" t="s">
        <v>141</v>
      </c>
      <c r="D38" s="7">
        <v>0.127</v>
      </c>
      <c r="E38" s="8">
        <v>105</v>
      </c>
      <c r="F38" s="8">
        <v>845</v>
      </c>
      <c r="G38" s="9">
        <v>845</v>
      </c>
      <c r="H38" s="7">
        <v>0.14499999999999999</v>
      </c>
      <c r="I38" s="8">
        <v>145</v>
      </c>
      <c r="J38" s="8">
        <v>995</v>
      </c>
      <c r="K38" s="9">
        <v>995</v>
      </c>
      <c r="L38" s="7">
        <v>0.13300000000000001</v>
      </c>
      <c r="M38" s="8">
        <v>120</v>
      </c>
      <c r="N38" s="8">
        <v>890</v>
      </c>
      <c r="O38" s="9">
        <v>890</v>
      </c>
      <c r="P38" s="7">
        <v>0.12692307692307692</v>
      </c>
      <c r="Q38" s="8">
        <v>100</v>
      </c>
      <c r="R38" s="8">
        <v>780</v>
      </c>
      <c r="S38" s="9">
        <v>780</v>
      </c>
      <c r="T38" s="7">
        <v>0.1569390402075227</v>
      </c>
      <c r="U38" s="8">
        <v>120</v>
      </c>
      <c r="V38" s="8">
        <v>770</v>
      </c>
      <c r="W38" s="9">
        <v>770</v>
      </c>
      <c r="X38" s="10">
        <v>0.16445623342175067</v>
      </c>
      <c r="Y38" s="11">
        <v>125</v>
      </c>
      <c r="Z38" s="11">
        <v>755</v>
      </c>
      <c r="AA38" s="12">
        <v>755</v>
      </c>
      <c r="AB38" s="330"/>
      <c r="AC38" s="10">
        <v>0.15746971736204576</v>
      </c>
      <c r="AD38" s="11">
        <v>115</v>
      </c>
      <c r="AE38" s="11">
        <v>745</v>
      </c>
      <c r="AF38" s="12">
        <v>745</v>
      </c>
      <c r="AG38" s="10">
        <v>0.16136363636363638</v>
      </c>
      <c r="AH38" s="11">
        <v>140</v>
      </c>
      <c r="AI38" s="11">
        <v>880</v>
      </c>
      <c r="AJ38" s="12">
        <v>880</v>
      </c>
      <c r="AK38" s="10">
        <v>0.15849843587069865</v>
      </c>
      <c r="AL38" s="11">
        <v>150</v>
      </c>
      <c r="AM38" s="11">
        <v>960</v>
      </c>
      <c r="AN38" s="12">
        <v>960</v>
      </c>
      <c r="AO38" s="11"/>
      <c r="AP38" s="11"/>
      <c r="BP38" s="716"/>
      <c r="BQ38" s="384"/>
      <c r="BR38" s="384"/>
      <c r="BS38" s="384"/>
      <c r="BT38" s="384"/>
      <c r="BU38" s="384"/>
      <c r="BV38" s="384"/>
      <c r="BW38" s="384"/>
    </row>
    <row r="39" spans="2:75">
      <c r="B39" s="880"/>
      <c r="C39" s="1" t="s">
        <v>142</v>
      </c>
      <c r="D39" s="7">
        <v>9.7000000000000003E-2</v>
      </c>
      <c r="E39" s="8">
        <v>190</v>
      </c>
      <c r="F39" s="8">
        <v>1940</v>
      </c>
      <c r="G39" s="9">
        <v>1935</v>
      </c>
      <c r="H39" s="7">
        <v>9.9000000000000005E-2</v>
      </c>
      <c r="I39" s="8">
        <v>170</v>
      </c>
      <c r="J39" s="8">
        <v>1720</v>
      </c>
      <c r="K39" s="9">
        <v>1720</v>
      </c>
      <c r="L39" s="7">
        <v>0.10299999999999999</v>
      </c>
      <c r="M39" s="8">
        <v>155</v>
      </c>
      <c r="N39" s="8">
        <v>1520</v>
      </c>
      <c r="O39" s="9">
        <v>1520</v>
      </c>
      <c r="P39" s="7">
        <v>0.12249570692615913</v>
      </c>
      <c r="Q39" s="8">
        <v>215</v>
      </c>
      <c r="R39" s="8">
        <v>1750</v>
      </c>
      <c r="S39" s="9">
        <v>1745</v>
      </c>
      <c r="T39" s="7">
        <v>0.12716763005780346</v>
      </c>
      <c r="U39" s="8">
        <v>220</v>
      </c>
      <c r="V39" s="8">
        <v>1730</v>
      </c>
      <c r="W39" s="9">
        <v>1730</v>
      </c>
      <c r="X39" s="10">
        <v>0.13366890380313198</v>
      </c>
      <c r="Y39" s="11">
        <v>240</v>
      </c>
      <c r="Z39" s="11">
        <v>1790</v>
      </c>
      <c r="AA39" s="12">
        <v>1790</v>
      </c>
      <c r="AB39" s="330"/>
      <c r="AC39" s="10">
        <v>0.15007816571130797</v>
      </c>
      <c r="AD39" s="11">
        <v>290</v>
      </c>
      <c r="AE39" s="11">
        <v>1920</v>
      </c>
      <c r="AF39" s="12">
        <v>1920</v>
      </c>
      <c r="AG39" s="10">
        <v>0.14012738853503184</v>
      </c>
      <c r="AH39" s="11">
        <v>265</v>
      </c>
      <c r="AI39" s="11">
        <v>1885</v>
      </c>
      <c r="AJ39" s="12">
        <v>1885</v>
      </c>
      <c r="AK39" s="10">
        <v>0.16051282051282051</v>
      </c>
      <c r="AL39" s="11">
        <v>315</v>
      </c>
      <c r="AM39" s="11">
        <v>1950</v>
      </c>
      <c r="AN39" s="12">
        <v>1950</v>
      </c>
      <c r="AO39" s="11"/>
      <c r="AP39" s="11"/>
      <c r="BP39" s="716"/>
      <c r="BQ39" s="384"/>
      <c r="BR39" s="384"/>
      <c r="BS39" s="384"/>
      <c r="BT39" s="384"/>
      <c r="BU39" s="384"/>
      <c r="BV39" s="384"/>
      <c r="BW39" s="384"/>
    </row>
    <row r="40" spans="2:75">
      <c r="B40" s="880"/>
      <c r="C40" s="1" t="s">
        <v>143</v>
      </c>
      <c r="D40" s="7">
        <v>9.9000000000000005E-2</v>
      </c>
      <c r="E40" s="8">
        <v>220</v>
      </c>
      <c r="F40" s="8">
        <v>2240</v>
      </c>
      <c r="G40" s="9">
        <v>2235</v>
      </c>
      <c r="H40" s="7">
        <v>0.1</v>
      </c>
      <c r="I40" s="8">
        <v>235</v>
      </c>
      <c r="J40" s="8">
        <v>2345</v>
      </c>
      <c r="K40" s="9">
        <v>2335</v>
      </c>
      <c r="L40" s="7">
        <v>0.10100000000000001</v>
      </c>
      <c r="M40" s="8">
        <v>220</v>
      </c>
      <c r="N40" s="8">
        <v>2155</v>
      </c>
      <c r="O40" s="9">
        <v>2155</v>
      </c>
      <c r="P40" s="7">
        <v>0.1080568720379147</v>
      </c>
      <c r="Q40" s="8">
        <v>230</v>
      </c>
      <c r="R40" s="8">
        <v>2120</v>
      </c>
      <c r="S40" s="9">
        <v>2110</v>
      </c>
      <c r="T40" s="7">
        <v>9.8102730217491899E-2</v>
      </c>
      <c r="U40" s="8">
        <v>210</v>
      </c>
      <c r="V40" s="8">
        <v>2175</v>
      </c>
      <c r="W40" s="9">
        <v>2160</v>
      </c>
      <c r="X40" s="10">
        <v>0.10626945309026234</v>
      </c>
      <c r="Y40" s="11">
        <v>240</v>
      </c>
      <c r="Z40" s="11">
        <v>2270</v>
      </c>
      <c r="AA40" s="12">
        <v>2250</v>
      </c>
      <c r="AB40" s="330"/>
      <c r="AC40" s="10">
        <v>0.11074766355140186</v>
      </c>
      <c r="AD40" s="11">
        <v>235</v>
      </c>
      <c r="AE40" s="11">
        <v>2145</v>
      </c>
      <c r="AF40" s="12">
        <v>2140</v>
      </c>
      <c r="AG40" s="10">
        <v>0.10843373493975904</v>
      </c>
      <c r="AH40" s="11">
        <v>235</v>
      </c>
      <c r="AI40" s="11">
        <v>2170</v>
      </c>
      <c r="AJ40" s="12">
        <v>2160</v>
      </c>
      <c r="AK40" s="10">
        <v>0.1124031007751938</v>
      </c>
      <c r="AL40" s="11">
        <v>290</v>
      </c>
      <c r="AM40" s="11">
        <v>2615</v>
      </c>
      <c r="AN40" s="12">
        <v>2580</v>
      </c>
      <c r="AO40" s="11"/>
      <c r="AP40" s="11"/>
      <c r="BP40" s="716"/>
      <c r="BQ40" s="384"/>
      <c r="BR40" s="384"/>
      <c r="BS40" s="384"/>
      <c r="BT40" s="384"/>
      <c r="BU40" s="384"/>
      <c r="BV40" s="384"/>
      <c r="BW40" s="384"/>
    </row>
    <row r="41" spans="2:75">
      <c r="B41" s="880"/>
      <c r="C41" s="1" t="s">
        <v>144</v>
      </c>
      <c r="D41" s="7">
        <v>3.7999999999999999E-2</v>
      </c>
      <c r="E41" s="8">
        <v>75</v>
      </c>
      <c r="F41" s="8">
        <v>1955</v>
      </c>
      <c r="G41" s="9">
        <v>1950</v>
      </c>
      <c r="H41" s="7">
        <v>4.9000000000000002E-2</v>
      </c>
      <c r="I41" s="8">
        <v>95</v>
      </c>
      <c r="J41" s="8">
        <v>1950</v>
      </c>
      <c r="K41" s="9">
        <v>1945</v>
      </c>
      <c r="L41" s="7">
        <v>4.3999999999999997E-2</v>
      </c>
      <c r="M41" s="8">
        <v>85</v>
      </c>
      <c r="N41" s="8">
        <v>1905</v>
      </c>
      <c r="O41" s="9">
        <v>1900</v>
      </c>
      <c r="P41" s="7">
        <v>5.5555555555555552E-2</v>
      </c>
      <c r="Q41" s="8">
        <v>115</v>
      </c>
      <c r="R41" s="8">
        <v>2075</v>
      </c>
      <c r="S41" s="9">
        <v>2070</v>
      </c>
      <c r="T41" s="7">
        <v>5.5613850996852045E-2</v>
      </c>
      <c r="U41" s="8">
        <v>105</v>
      </c>
      <c r="V41" s="8">
        <v>1905</v>
      </c>
      <c r="W41" s="9">
        <v>1905</v>
      </c>
      <c r="X41" s="10">
        <v>5.6941431670281997E-2</v>
      </c>
      <c r="Y41" s="11">
        <v>105</v>
      </c>
      <c r="Z41" s="11">
        <v>1845</v>
      </c>
      <c r="AA41" s="12">
        <v>1845</v>
      </c>
      <c r="AB41" s="330"/>
      <c r="AC41" s="10">
        <v>6.4585575888051666E-2</v>
      </c>
      <c r="AD41" s="11">
        <v>120</v>
      </c>
      <c r="AE41" s="11">
        <v>1860</v>
      </c>
      <c r="AF41" s="12">
        <v>1860</v>
      </c>
      <c r="AG41" s="10">
        <v>6.8508287292817674E-2</v>
      </c>
      <c r="AH41" s="11">
        <v>125</v>
      </c>
      <c r="AI41" s="11">
        <v>1810</v>
      </c>
      <c r="AJ41" s="12">
        <v>1810</v>
      </c>
      <c r="AK41" s="10">
        <v>8.223872073101085E-2</v>
      </c>
      <c r="AL41" s="11">
        <v>145</v>
      </c>
      <c r="AM41" s="11">
        <v>1755</v>
      </c>
      <c r="AN41" s="12">
        <v>1750</v>
      </c>
      <c r="AO41" s="11"/>
      <c r="AP41" s="11"/>
      <c r="BP41" s="717"/>
      <c r="BQ41" s="384"/>
      <c r="BR41" s="384"/>
      <c r="BS41" s="384"/>
      <c r="BT41" s="384"/>
      <c r="BU41" s="384"/>
      <c r="BV41" s="384"/>
      <c r="BW41" s="384"/>
    </row>
    <row r="42" spans="2:75">
      <c r="B42" s="880"/>
      <c r="C42" s="1" t="s">
        <v>145</v>
      </c>
      <c r="D42" s="7">
        <v>0.186</v>
      </c>
      <c r="E42" s="8">
        <v>615</v>
      </c>
      <c r="F42" s="8">
        <v>3315</v>
      </c>
      <c r="G42" s="9">
        <v>3315</v>
      </c>
      <c r="H42" s="7">
        <v>0.19700000000000001</v>
      </c>
      <c r="I42" s="8">
        <v>715</v>
      </c>
      <c r="J42" s="8">
        <v>3645</v>
      </c>
      <c r="K42" s="9">
        <v>3640</v>
      </c>
      <c r="L42" s="7">
        <v>0.20899999999999999</v>
      </c>
      <c r="M42" s="8">
        <v>765</v>
      </c>
      <c r="N42" s="8">
        <v>3665</v>
      </c>
      <c r="O42" s="9">
        <v>3660</v>
      </c>
      <c r="P42" s="7">
        <v>0.20794392523364486</v>
      </c>
      <c r="Q42" s="8">
        <v>710</v>
      </c>
      <c r="R42" s="8">
        <v>3425</v>
      </c>
      <c r="S42" s="9">
        <v>3425</v>
      </c>
      <c r="T42" s="7">
        <v>0.20055555555555554</v>
      </c>
      <c r="U42" s="8">
        <v>720</v>
      </c>
      <c r="V42" s="8">
        <v>3600</v>
      </c>
      <c r="W42" s="9">
        <v>3600</v>
      </c>
      <c r="X42" s="10">
        <v>0.21624850657108721</v>
      </c>
      <c r="Y42" s="11">
        <v>725</v>
      </c>
      <c r="Z42" s="11">
        <v>3350</v>
      </c>
      <c r="AA42" s="12">
        <v>3350</v>
      </c>
      <c r="AB42" s="330"/>
      <c r="AC42" s="10">
        <v>0.2159162967660114</v>
      </c>
      <c r="AD42" s="11">
        <v>680</v>
      </c>
      <c r="AE42" s="11">
        <v>3155</v>
      </c>
      <c r="AF42" s="12">
        <v>3155</v>
      </c>
      <c r="AG42" s="10">
        <v>0.21287128712871287</v>
      </c>
      <c r="AH42" s="11">
        <v>730</v>
      </c>
      <c r="AI42" s="11">
        <v>3435</v>
      </c>
      <c r="AJ42" s="12">
        <v>3435</v>
      </c>
      <c r="AK42" s="10">
        <v>0.21234631147540983</v>
      </c>
      <c r="AL42" s="11">
        <v>830</v>
      </c>
      <c r="AM42" s="11">
        <v>3905</v>
      </c>
      <c r="AN42" s="12">
        <v>3905</v>
      </c>
      <c r="AO42" s="11"/>
      <c r="AP42" s="11"/>
    </row>
    <row r="43" spans="2:75">
      <c r="B43" s="880"/>
      <c r="C43" s="1" t="s">
        <v>146</v>
      </c>
      <c r="D43" s="7">
        <v>8.4000000000000005E-2</v>
      </c>
      <c r="E43" s="8">
        <v>15</v>
      </c>
      <c r="F43" s="8">
        <v>165</v>
      </c>
      <c r="G43" s="9">
        <v>165</v>
      </c>
      <c r="H43" s="7">
        <v>7.3999999999999996E-2</v>
      </c>
      <c r="I43" s="8">
        <v>15</v>
      </c>
      <c r="J43" s="8">
        <v>175</v>
      </c>
      <c r="K43" s="9">
        <v>175</v>
      </c>
      <c r="L43" s="7">
        <v>9.7000000000000003E-2</v>
      </c>
      <c r="M43" s="8">
        <v>15</v>
      </c>
      <c r="N43" s="8">
        <v>175</v>
      </c>
      <c r="O43" s="9">
        <v>175</v>
      </c>
      <c r="P43" s="7">
        <v>0.1242603550295858</v>
      </c>
      <c r="Q43" s="8">
        <v>20</v>
      </c>
      <c r="R43" s="8">
        <v>170</v>
      </c>
      <c r="S43" s="9">
        <v>170</v>
      </c>
      <c r="T43" s="7">
        <v>0.19473684210526315</v>
      </c>
      <c r="U43" s="8">
        <v>35</v>
      </c>
      <c r="V43" s="8">
        <v>190</v>
      </c>
      <c r="W43" s="9">
        <v>190</v>
      </c>
      <c r="X43" s="10">
        <v>0.20754716981132076</v>
      </c>
      <c r="Y43" s="11">
        <v>35</v>
      </c>
      <c r="Z43" s="11">
        <v>160</v>
      </c>
      <c r="AA43" s="12">
        <v>160</v>
      </c>
      <c r="AB43" s="330"/>
      <c r="AC43" s="10">
        <v>0.16216216216216217</v>
      </c>
      <c r="AD43" s="11">
        <v>30</v>
      </c>
      <c r="AE43" s="11">
        <v>185</v>
      </c>
      <c r="AF43" s="12">
        <v>185</v>
      </c>
      <c r="AG43" s="10">
        <v>0.15841584158415842</v>
      </c>
      <c r="AH43" s="11">
        <v>30</v>
      </c>
      <c r="AI43" s="11">
        <v>200</v>
      </c>
      <c r="AJ43" s="12">
        <v>200</v>
      </c>
      <c r="AK43" s="10">
        <v>0.18461538461538463</v>
      </c>
      <c r="AL43" s="11">
        <v>35</v>
      </c>
      <c r="AM43" s="11">
        <v>195</v>
      </c>
      <c r="AN43" s="12">
        <v>195</v>
      </c>
      <c r="AO43" s="11"/>
      <c r="AP43" s="11"/>
    </row>
    <row r="44" spans="2:75">
      <c r="B44" s="880"/>
      <c r="C44" s="1" t="s">
        <v>147</v>
      </c>
      <c r="D44" s="7">
        <v>0.1</v>
      </c>
      <c r="E44" s="8">
        <v>285</v>
      </c>
      <c r="F44" s="8">
        <v>2850</v>
      </c>
      <c r="G44" s="9">
        <v>2840</v>
      </c>
      <c r="H44" s="7">
        <v>0.104</v>
      </c>
      <c r="I44" s="8">
        <v>275</v>
      </c>
      <c r="J44" s="8">
        <v>2620</v>
      </c>
      <c r="K44" s="9">
        <v>2615</v>
      </c>
      <c r="L44" s="7">
        <v>0.104</v>
      </c>
      <c r="M44" s="8">
        <v>260</v>
      </c>
      <c r="N44" s="8">
        <v>2530</v>
      </c>
      <c r="O44" s="9">
        <v>2505</v>
      </c>
      <c r="P44" s="7">
        <v>0.12759643916913946</v>
      </c>
      <c r="Q44" s="8">
        <v>345</v>
      </c>
      <c r="R44" s="8">
        <v>2735</v>
      </c>
      <c r="S44" s="9">
        <v>2695</v>
      </c>
      <c r="T44" s="7">
        <v>0.1214171974522293</v>
      </c>
      <c r="U44" s="8">
        <v>305</v>
      </c>
      <c r="V44" s="8">
        <v>2525</v>
      </c>
      <c r="W44" s="9">
        <v>2510</v>
      </c>
      <c r="X44" s="10">
        <v>0.12722736992159658</v>
      </c>
      <c r="Y44" s="11">
        <v>355</v>
      </c>
      <c r="Z44" s="11">
        <v>2840</v>
      </c>
      <c r="AA44" s="12">
        <v>2805</v>
      </c>
      <c r="AB44" s="330"/>
      <c r="AC44" s="10">
        <v>0.12030075187969924</v>
      </c>
      <c r="AD44" s="11">
        <v>335</v>
      </c>
      <c r="AE44" s="11">
        <v>2805</v>
      </c>
      <c r="AF44" s="12">
        <v>2795</v>
      </c>
      <c r="AG44" s="10">
        <v>0.12088337853545138</v>
      </c>
      <c r="AH44" s="11">
        <v>310</v>
      </c>
      <c r="AI44" s="11">
        <v>2600</v>
      </c>
      <c r="AJ44" s="12">
        <v>2580</v>
      </c>
      <c r="AK44" s="10">
        <v>0.12265758091993186</v>
      </c>
      <c r="AL44" s="11">
        <v>360</v>
      </c>
      <c r="AM44" s="11">
        <v>2950</v>
      </c>
      <c r="AN44" s="12">
        <v>2935</v>
      </c>
      <c r="AO44" s="11"/>
      <c r="AP44" s="11"/>
    </row>
    <row r="45" spans="2:75">
      <c r="B45" s="880"/>
      <c r="C45" s="1" t="s">
        <v>148</v>
      </c>
      <c r="D45" s="7">
        <v>9.2999999999999999E-2</v>
      </c>
      <c r="E45" s="8">
        <v>85</v>
      </c>
      <c r="F45" s="8">
        <v>905</v>
      </c>
      <c r="G45" s="9">
        <v>895</v>
      </c>
      <c r="H45" s="7">
        <v>0.08</v>
      </c>
      <c r="I45" s="8">
        <v>70</v>
      </c>
      <c r="J45" s="8">
        <v>885</v>
      </c>
      <c r="K45" s="9">
        <v>885</v>
      </c>
      <c r="L45" s="7">
        <v>0.08</v>
      </c>
      <c r="M45" s="8">
        <v>80</v>
      </c>
      <c r="N45" s="8">
        <v>990</v>
      </c>
      <c r="O45" s="9">
        <v>990</v>
      </c>
      <c r="P45" s="7">
        <v>7.2183098591549297E-2</v>
      </c>
      <c r="Q45" s="8">
        <v>80</v>
      </c>
      <c r="R45" s="8">
        <v>1140</v>
      </c>
      <c r="S45" s="9">
        <v>1135</v>
      </c>
      <c r="T45" s="7">
        <v>9.4517958412098299E-2</v>
      </c>
      <c r="U45" s="8">
        <v>100</v>
      </c>
      <c r="V45" s="8">
        <v>1060</v>
      </c>
      <c r="W45" s="9">
        <v>1060</v>
      </c>
      <c r="X45" s="10">
        <v>0.10890151515151515</v>
      </c>
      <c r="Y45" s="11">
        <v>115</v>
      </c>
      <c r="Z45" s="11">
        <v>1060</v>
      </c>
      <c r="AA45" s="12">
        <v>1055</v>
      </c>
      <c r="AB45" s="330"/>
      <c r="AC45" s="10">
        <v>8.451957295373666E-2</v>
      </c>
      <c r="AD45" s="11">
        <v>95</v>
      </c>
      <c r="AE45" s="11">
        <v>1135</v>
      </c>
      <c r="AF45" s="12">
        <v>1125</v>
      </c>
      <c r="AG45" s="10">
        <v>0.11463414634146342</v>
      </c>
      <c r="AH45" s="11">
        <v>140</v>
      </c>
      <c r="AI45" s="11">
        <v>1255</v>
      </c>
      <c r="AJ45" s="12">
        <v>1230</v>
      </c>
      <c r="AK45" s="10">
        <v>9.2053501180173095E-2</v>
      </c>
      <c r="AL45" s="11">
        <v>115</v>
      </c>
      <c r="AM45" s="11">
        <v>1290</v>
      </c>
      <c r="AN45" s="12">
        <v>1270</v>
      </c>
      <c r="AO45" s="11"/>
      <c r="AP45" s="11"/>
    </row>
    <row r="46" spans="2:75">
      <c r="B46" s="880"/>
      <c r="C46" s="1" t="s">
        <v>149</v>
      </c>
      <c r="D46" s="7">
        <v>7.0999999999999994E-2</v>
      </c>
      <c r="E46" s="8">
        <v>185</v>
      </c>
      <c r="F46" s="8">
        <v>2655</v>
      </c>
      <c r="G46" s="9">
        <v>2645</v>
      </c>
      <c r="H46" s="7">
        <v>0.08</v>
      </c>
      <c r="I46" s="8">
        <v>210</v>
      </c>
      <c r="J46" s="8">
        <v>2635</v>
      </c>
      <c r="K46" s="9">
        <v>2625</v>
      </c>
      <c r="L46" s="7">
        <v>7.8E-2</v>
      </c>
      <c r="M46" s="8">
        <v>240</v>
      </c>
      <c r="N46" s="8">
        <v>3125</v>
      </c>
      <c r="O46" s="9">
        <v>3120</v>
      </c>
      <c r="P46" s="7">
        <v>8.5687674635206462E-2</v>
      </c>
      <c r="Q46" s="8">
        <v>275</v>
      </c>
      <c r="R46" s="8">
        <v>3230</v>
      </c>
      <c r="S46" s="9">
        <v>3220</v>
      </c>
      <c r="T46" s="7">
        <v>7.9090291921249153E-2</v>
      </c>
      <c r="U46" s="8">
        <v>235</v>
      </c>
      <c r="V46" s="8">
        <v>2945</v>
      </c>
      <c r="W46" s="9">
        <v>2945</v>
      </c>
      <c r="X46" s="10">
        <v>7.9313693752023309E-2</v>
      </c>
      <c r="Y46" s="11">
        <v>245</v>
      </c>
      <c r="Z46" s="11">
        <v>3095</v>
      </c>
      <c r="AA46" s="12">
        <v>3090</v>
      </c>
      <c r="AB46" s="330"/>
      <c r="AC46" s="10">
        <v>8.7348353552859623E-2</v>
      </c>
      <c r="AD46" s="11">
        <v>250</v>
      </c>
      <c r="AE46" s="11">
        <v>2885</v>
      </c>
      <c r="AF46" s="12">
        <v>2885</v>
      </c>
      <c r="AG46" s="10">
        <v>7.1382428940568482E-2</v>
      </c>
      <c r="AH46" s="11">
        <v>220</v>
      </c>
      <c r="AI46" s="11">
        <v>3095</v>
      </c>
      <c r="AJ46" s="12">
        <v>3095</v>
      </c>
      <c r="AK46" s="10">
        <v>8.2819097109451123E-2</v>
      </c>
      <c r="AL46" s="11">
        <v>255</v>
      </c>
      <c r="AM46" s="11">
        <v>3080</v>
      </c>
      <c r="AN46" s="12">
        <v>3080</v>
      </c>
      <c r="AO46" s="11"/>
      <c r="AP46" s="11"/>
    </row>
    <row r="47" spans="2:75">
      <c r="B47" s="880"/>
      <c r="C47" s="1" t="s">
        <v>150</v>
      </c>
      <c r="D47" s="7">
        <v>0.11</v>
      </c>
      <c r="E47" s="8">
        <v>155</v>
      </c>
      <c r="F47" s="8">
        <v>1395</v>
      </c>
      <c r="G47" s="9">
        <v>1395</v>
      </c>
      <c r="H47" s="7">
        <v>0.11</v>
      </c>
      <c r="I47" s="8">
        <v>135</v>
      </c>
      <c r="J47" s="8">
        <v>1210</v>
      </c>
      <c r="K47" s="9">
        <v>1210</v>
      </c>
      <c r="L47" s="7">
        <v>0.14000000000000001</v>
      </c>
      <c r="M47" s="8">
        <v>175</v>
      </c>
      <c r="N47" s="8">
        <v>1245</v>
      </c>
      <c r="O47" s="9">
        <v>1240</v>
      </c>
      <c r="P47" s="7">
        <v>0.10339506172839506</v>
      </c>
      <c r="Q47" s="8">
        <v>135</v>
      </c>
      <c r="R47" s="8">
        <v>1295</v>
      </c>
      <c r="S47" s="9">
        <v>1295</v>
      </c>
      <c r="T47" s="7">
        <v>0.12857142857142856</v>
      </c>
      <c r="U47" s="8">
        <v>160</v>
      </c>
      <c r="V47" s="8">
        <v>1260</v>
      </c>
      <c r="W47" s="9">
        <v>1260</v>
      </c>
      <c r="X47" s="10">
        <v>0.13724137931034483</v>
      </c>
      <c r="Y47" s="11">
        <v>200</v>
      </c>
      <c r="Z47" s="11">
        <v>1450</v>
      </c>
      <c r="AA47" s="12">
        <v>1450</v>
      </c>
      <c r="AB47" s="330"/>
      <c r="AC47" s="10">
        <v>0.12564102564102564</v>
      </c>
      <c r="AD47" s="11">
        <v>50</v>
      </c>
      <c r="AE47" s="11">
        <v>390</v>
      </c>
      <c r="AF47" s="12">
        <v>390</v>
      </c>
      <c r="AG47" s="10">
        <v>0.15010765918179023</v>
      </c>
      <c r="AH47" s="11">
        <v>490</v>
      </c>
      <c r="AI47" s="11">
        <v>3250</v>
      </c>
      <c r="AJ47" s="12">
        <v>3250</v>
      </c>
      <c r="AK47" s="10">
        <v>0.13819095477386933</v>
      </c>
      <c r="AL47" s="11">
        <v>275</v>
      </c>
      <c r="AM47" s="11">
        <v>1990</v>
      </c>
      <c r="AN47" s="12">
        <v>1990</v>
      </c>
      <c r="AO47" s="11"/>
      <c r="AP47" s="11"/>
    </row>
    <row r="48" spans="2:75">
      <c r="B48" s="880"/>
      <c r="C48" s="1" t="s">
        <v>151</v>
      </c>
      <c r="D48" s="7">
        <v>0.10199999999999999</v>
      </c>
      <c r="E48" s="8">
        <v>50</v>
      </c>
      <c r="F48" s="8">
        <v>515</v>
      </c>
      <c r="G48" s="9">
        <v>510</v>
      </c>
      <c r="H48" s="7">
        <v>8.8999999999999996E-2</v>
      </c>
      <c r="I48" s="8">
        <v>55</v>
      </c>
      <c r="J48" s="8">
        <v>610</v>
      </c>
      <c r="K48" s="9">
        <v>605</v>
      </c>
      <c r="L48" s="7">
        <v>0.11700000000000001</v>
      </c>
      <c r="M48" s="8">
        <v>80</v>
      </c>
      <c r="N48" s="8">
        <v>670</v>
      </c>
      <c r="O48" s="9">
        <v>665</v>
      </c>
      <c r="P48" s="7">
        <v>0.10707803992740472</v>
      </c>
      <c r="Q48" s="8">
        <v>60</v>
      </c>
      <c r="R48" s="8">
        <v>550</v>
      </c>
      <c r="S48" s="9">
        <v>550</v>
      </c>
      <c r="T48" s="7">
        <v>7.6660988074957415E-2</v>
      </c>
      <c r="U48" s="8">
        <v>45</v>
      </c>
      <c r="V48" s="8">
        <v>590</v>
      </c>
      <c r="W48" s="9">
        <v>585</v>
      </c>
      <c r="X48" s="10">
        <v>0.11037891268533773</v>
      </c>
      <c r="Y48" s="11">
        <v>65</v>
      </c>
      <c r="Z48" s="11">
        <v>610</v>
      </c>
      <c r="AA48" s="12">
        <v>605</v>
      </c>
      <c r="AB48" s="330"/>
      <c r="AC48" s="10">
        <v>0.10108864696734059</v>
      </c>
      <c r="AD48" s="11">
        <v>65</v>
      </c>
      <c r="AE48" s="11">
        <v>645</v>
      </c>
      <c r="AF48" s="12">
        <v>645</v>
      </c>
      <c r="AG48" s="10">
        <v>0.13170731707317074</v>
      </c>
      <c r="AH48" s="11">
        <v>80</v>
      </c>
      <c r="AI48" s="11">
        <v>615</v>
      </c>
      <c r="AJ48" s="12">
        <v>615</v>
      </c>
      <c r="AK48" s="10">
        <v>0.11634756995581738</v>
      </c>
      <c r="AL48" s="11">
        <v>80</v>
      </c>
      <c r="AM48" s="11">
        <v>680</v>
      </c>
      <c r="AN48" s="12">
        <v>680</v>
      </c>
      <c r="AO48" s="11"/>
      <c r="AP48" s="11"/>
    </row>
    <row r="49" spans="2:42">
      <c r="B49" s="880"/>
      <c r="C49" s="1" t="s">
        <v>152</v>
      </c>
      <c r="D49" s="7">
        <v>5.7000000000000002E-2</v>
      </c>
      <c r="E49" s="8">
        <v>115</v>
      </c>
      <c r="F49" s="8">
        <v>2020</v>
      </c>
      <c r="G49" s="9">
        <v>2015</v>
      </c>
      <c r="H49" s="7">
        <v>5.2999999999999999E-2</v>
      </c>
      <c r="I49" s="8">
        <v>105</v>
      </c>
      <c r="J49" s="8">
        <v>1970</v>
      </c>
      <c r="K49" s="9">
        <v>1970</v>
      </c>
      <c r="L49" s="7">
        <v>5.2999999999999999E-2</v>
      </c>
      <c r="M49" s="8">
        <v>110</v>
      </c>
      <c r="N49" s="8">
        <v>2130</v>
      </c>
      <c r="O49" s="9">
        <v>2125</v>
      </c>
      <c r="P49" s="7">
        <v>5.8852621167161223E-2</v>
      </c>
      <c r="Q49" s="8">
        <v>120</v>
      </c>
      <c r="R49" s="8">
        <v>2025</v>
      </c>
      <c r="S49" s="9">
        <v>2020</v>
      </c>
      <c r="T49" s="7">
        <v>4.5338767193071831E-2</v>
      </c>
      <c r="U49" s="8">
        <v>90</v>
      </c>
      <c r="V49" s="8">
        <v>1965</v>
      </c>
      <c r="W49" s="9">
        <v>1965</v>
      </c>
      <c r="X49" s="10">
        <v>5.8879392212725548E-2</v>
      </c>
      <c r="Y49" s="11">
        <v>125</v>
      </c>
      <c r="Z49" s="11">
        <v>2105</v>
      </c>
      <c r="AA49" s="12">
        <v>2105</v>
      </c>
      <c r="AB49" s="330"/>
      <c r="AC49" s="10">
        <v>5.5082623935903859E-2</v>
      </c>
      <c r="AD49" s="11">
        <v>110</v>
      </c>
      <c r="AE49" s="11">
        <v>1995</v>
      </c>
      <c r="AF49" s="12">
        <v>1995</v>
      </c>
      <c r="AG49" s="10">
        <v>5.2531945101751062E-2</v>
      </c>
      <c r="AH49" s="11">
        <v>110</v>
      </c>
      <c r="AI49" s="11">
        <v>2115</v>
      </c>
      <c r="AJ49" s="12">
        <v>2115</v>
      </c>
      <c r="AK49" s="10">
        <v>6.1531007751937983E-2</v>
      </c>
      <c r="AL49" s="11">
        <v>125</v>
      </c>
      <c r="AM49" s="11">
        <v>2070</v>
      </c>
      <c r="AN49" s="12">
        <v>2065</v>
      </c>
      <c r="AO49" s="11"/>
      <c r="AP49" s="11"/>
    </row>
    <row r="50" spans="2:42">
      <c r="B50" s="880"/>
      <c r="C50" s="1" t="s">
        <v>153</v>
      </c>
      <c r="D50" s="7">
        <v>7.2999999999999995E-2</v>
      </c>
      <c r="E50" s="8">
        <v>10</v>
      </c>
      <c r="F50" s="8">
        <v>125</v>
      </c>
      <c r="G50" s="9">
        <v>125</v>
      </c>
      <c r="H50" s="7">
        <v>6.6000000000000003E-2</v>
      </c>
      <c r="I50" s="8">
        <v>10</v>
      </c>
      <c r="J50" s="8">
        <v>125</v>
      </c>
      <c r="K50" s="9">
        <v>120</v>
      </c>
      <c r="L50" s="7">
        <v>9.9000000000000005E-2</v>
      </c>
      <c r="M50" s="8">
        <v>15</v>
      </c>
      <c r="N50" s="8">
        <v>130</v>
      </c>
      <c r="O50" s="9">
        <v>130</v>
      </c>
      <c r="P50" s="7">
        <v>7.476635514018691E-2</v>
      </c>
      <c r="Q50" s="8">
        <v>10</v>
      </c>
      <c r="R50" s="8">
        <v>105</v>
      </c>
      <c r="S50" s="9">
        <v>105</v>
      </c>
      <c r="T50" s="7">
        <v>9.4890510948905105E-2</v>
      </c>
      <c r="U50" s="8">
        <v>15</v>
      </c>
      <c r="V50" s="8">
        <v>135</v>
      </c>
      <c r="W50" s="9">
        <v>135</v>
      </c>
      <c r="X50" s="10">
        <v>0.145985401459854</v>
      </c>
      <c r="Y50" s="11">
        <v>20</v>
      </c>
      <c r="Z50" s="11">
        <v>135</v>
      </c>
      <c r="AA50" s="12">
        <v>135</v>
      </c>
      <c r="AB50" s="330"/>
      <c r="AC50" s="10">
        <v>0.11475409836065574</v>
      </c>
      <c r="AD50" s="11">
        <v>15</v>
      </c>
      <c r="AE50" s="11">
        <v>120</v>
      </c>
      <c r="AF50" s="12">
        <v>120</v>
      </c>
      <c r="AG50" s="10">
        <v>0.16279069767441862</v>
      </c>
      <c r="AH50" s="11">
        <v>20</v>
      </c>
      <c r="AI50" s="11">
        <v>130</v>
      </c>
      <c r="AJ50" s="12">
        <v>130</v>
      </c>
      <c r="AK50" s="10">
        <v>0.10869565217391304</v>
      </c>
      <c r="AL50" s="11">
        <v>15</v>
      </c>
      <c r="AM50" s="11">
        <v>140</v>
      </c>
      <c r="AN50" s="12">
        <v>140</v>
      </c>
      <c r="AO50" s="11"/>
      <c r="AP50" s="11"/>
    </row>
    <row r="51" spans="2:42">
      <c r="B51" s="880"/>
      <c r="C51" s="1" t="s">
        <v>154</v>
      </c>
      <c r="D51" s="7">
        <v>0.109</v>
      </c>
      <c r="E51" s="8">
        <v>65</v>
      </c>
      <c r="F51" s="8">
        <v>600</v>
      </c>
      <c r="G51" s="9">
        <v>595</v>
      </c>
      <c r="H51" s="7">
        <v>8.3000000000000004E-2</v>
      </c>
      <c r="I51" s="8">
        <v>55</v>
      </c>
      <c r="J51" s="8">
        <v>660</v>
      </c>
      <c r="K51" s="9">
        <v>660</v>
      </c>
      <c r="L51" s="7">
        <v>0.112</v>
      </c>
      <c r="M51" s="8">
        <v>50</v>
      </c>
      <c r="N51" s="8">
        <v>445</v>
      </c>
      <c r="O51" s="9">
        <v>445</v>
      </c>
      <c r="P51" s="7">
        <v>0.11420612813370473</v>
      </c>
      <c r="Q51" s="8">
        <v>80</v>
      </c>
      <c r="R51" s="8">
        <v>720</v>
      </c>
      <c r="S51" s="9">
        <v>720</v>
      </c>
      <c r="T51" s="7">
        <v>0.10794602698650675</v>
      </c>
      <c r="U51" s="8">
        <v>70</v>
      </c>
      <c r="V51" s="8">
        <v>665</v>
      </c>
      <c r="W51" s="9">
        <v>665</v>
      </c>
      <c r="X51" s="10">
        <v>0.11432706222865413</v>
      </c>
      <c r="Y51" s="11">
        <v>80</v>
      </c>
      <c r="Z51" s="11">
        <v>690</v>
      </c>
      <c r="AA51" s="12">
        <v>690</v>
      </c>
      <c r="AB51" s="330"/>
      <c r="AC51" s="10">
        <v>0.11752988047808766</v>
      </c>
      <c r="AD51" s="11">
        <v>60</v>
      </c>
      <c r="AE51" s="11">
        <v>500</v>
      </c>
      <c r="AF51" s="12">
        <v>500</v>
      </c>
      <c r="AG51" s="10">
        <v>0.1151685393258427</v>
      </c>
      <c r="AH51" s="11">
        <v>80</v>
      </c>
      <c r="AI51" s="11">
        <v>720</v>
      </c>
      <c r="AJ51" s="12">
        <v>710</v>
      </c>
      <c r="AK51" s="10">
        <v>0.1267361111111111</v>
      </c>
      <c r="AL51" s="11">
        <v>75</v>
      </c>
      <c r="AM51" s="11">
        <v>575</v>
      </c>
      <c r="AN51" s="12">
        <v>575</v>
      </c>
      <c r="AO51" s="11"/>
      <c r="AP51" s="11"/>
    </row>
    <row r="52" spans="2:42">
      <c r="B52" s="880"/>
      <c r="C52" s="1" t="s">
        <v>155</v>
      </c>
      <c r="D52" s="7">
        <v>2.3E-2</v>
      </c>
      <c r="E52" s="8">
        <v>10</v>
      </c>
      <c r="F52" s="8">
        <v>480</v>
      </c>
      <c r="G52" s="9">
        <v>475</v>
      </c>
      <c r="H52" s="7">
        <v>2.5999999999999999E-2</v>
      </c>
      <c r="I52" s="8">
        <v>10</v>
      </c>
      <c r="J52" s="8">
        <v>475</v>
      </c>
      <c r="K52" s="9">
        <v>465</v>
      </c>
      <c r="L52" s="7">
        <v>4.5999999999999999E-2</v>
      </c>
      <c r="M52" s="8">
        <v>20</v>
      </c>
      <c r="N52" s="8">
        <v>455</v>
      </c>
      <c r="O52" s="9">
        <v>455</v>
      </c>
      <c r="P52" s="7">
        <v>5.0387596899224806E-2</v>
      </c>
      <c r="Q52" s="8">
        <v>25</v>
      </c>
      <c r="R52" s="8">
        <v>520</v>
      </c>
      <c r="S52" s="9">
        <v>515</v>
      </c>
      <c r="T52" s="7">
        <v>4.296296296296296E-2</v>
      </c>
      <c r="U52" s="8">
        <v>30</v>
      </c>
      <c r="V52" s="8">
        <v>675</v>
      </c>
      <c r="W52" s="9">
        <v>675</v>
      </c>
      <c r="X52" s="10">
        <v>6.043956043956044E-2</v>
      </c>
      <c r="Y52" s="11">
        <v>35</v>
      </c>
      <c r="Z52" s="11">
        <v>545</v>
      </c>
      <c r="AA52" s="12">
        <v>545</v>
      </c>
      <c r="AB52" s="330"/>
      <c r="AC52" s="10">
        <v>4.0540540540540543E-2</v>
      </c>
      <c r="AD52" s="11">
        <v>20</v>
      </c>
      <c r="AE52" s="11">
        <v>520</v>
      </c>
      <c r="AF52" s="12">
        <v>520</v>
      </c>
      <c r="AG52" s="10">
        <v>6.4049586776859499E-2</v>
      </c>
      <c r="AH52" s="11">
        <v>30</v>
      </c>
      <c r="AI52" s="11">
        <v>485</v>
      </c>
      <c r="AJ52" s="12">
        <v>485</v>
      </c>
      <c r="AK52" s="10">
        <v>0.10906298003072197</v>
      </c>
      <c r="AL52" s="11">
        <v>70</v>
      </c>
      <c r="AM52" s="11">
        <v>650</v>
      </c>
      <c r="AN52" s="12">
        <v>650</v>
      </c>
      <c r="AO52" s="11"/>
      <c r="AP52" s="11"/>
    </row>
    <row r="53" spans="2:42">
      <c r="B53" s="880"/>
      <c r="C53" s="1" t="s">
        <v>156</v>
      </c>
      <c r="D53" s="7">
        <v>9.8000000000000004E-2</v>
      </c>
      <c r="E53" s="8">
        <v>160</v>
      </c>
      <c r="F53" s="8">
        <v>1645</v>
      </c>
      <c r="G53" s="9">
        <v>1635</v>
      </c>
      <c r="H53" s="7">
        <v>0.09</v>
      </c>
      <c r="I53" s="8">
        <v>110</v>
      </c>
      <c r="J53" s="8">
        <v>1200</v>
      </c>
      <c r="K53" s="9">
        <v>1200</v>
      </c>
      <c r="L53" s="7">
        <v>0.10199999999999999</v>
      </c>
      <c r="M53" s="8">
        <v>135</v>
      </c>
      <c r="N53" s="8">
        <v>1335</v>
      </c>
      <c r="O53" s="9">
        <v>1335</v>
      </c>
      <c r="P53" s="7">
        <v>0.11198073449729079</v>
      </c>
      <c r="Q53" s="8">
        <v>185</v>
      </c>
      <c r="R53" s="8">
        <v>1665</v>
      </c>
      <c r="S53" s="9">
        <v>1660</v>
      </c>
      <c r="T53" s="7">
        <v>0.12462372065021071</v>
      </c>
      <c r="U53" s="8">
        <v>205</v>
      </c>
      <c r="V53" s="8">
        <v>1660</v>
      </c>
      <c r="W53" s="9">
        <v>1660</v>
      </c>
      <c r="X53" s="10">
        <v>0.11163734776725305</v>
      </c>
      <c r="Y53" s="11">
        <v>165</v>
      </c>
      <c r="Z53" s="11">
        <v>1480</v>
      </c>
      <c r="AA53" s="12">
        <v>1480</v>
      </c>
      <c r="AB53" s="330"/>
      <c r="AC53" s="10">
        <v>0.12462235649546828</v>
      </c>
      <c r="AD53" s="11">
        <v>165</v>
      </c>
      <c r="AE53" s="11">
        <v>1325</v>
      </c>
      <c r="AF53" s="12">
        <v>1325</v>
      </c>
      <c r="AG53" s="10">
        <v>0.1345503718728871</v>
      </c>
      <c r="AH53" s="11">
        <v>200</v>
      </c>
      <c r="AI53" s="11">
        <v>1480</v>
      </c>
      <c r="AJ53" s="12">
        <v>1480</v>
      </c>
      <c r="AK53" s="10">
        <v>0.1464354527938343</v>
      </c>
      <c r="AL53" s="11">
        <v>230</v>
      </c>
      <c r="AM53" s="11">
        <v>1560</v>
      </c>
      <c r="AN53" s="12">
        <v>1555</v>
      </c>
      <c r="AO53" s="11"/>
      <c r="AP53" s="11"/>
    </row>
    <row r="54" spans="2:42">
      <c r="B54" s="880"/>
      <c r="C54" s="1" t="s">
        <v>157</v>
      </c>
      <c r="D54" s="7">
        <v>0.11700000000000001</v>
      </c>
      <c r="E54" s="8">
        <v>345</v>
      </c>
      <c r="F54" s="8">
        <v>2960</v>
      </c>
      <c r="G54" s="9">
        <v>2945</v>
      </c>
      <c r="H54" s="7">
        <v>0.10299999999999999</v>
      </c>
      <c r="I54" s="8">
        <v>275</v>
      </c>
      <c r="J54" s="8">
        <v>2695</v>
      </c>
      <c r="K54" s="9">
        <v>2680</v>
      </c>
      <c r="L54" s="7">
        <v>0.11899999999999999</v>
      </c>
      <c r="M54" s="8">
        <v>320</v>
      </c>
      <c r="N54" s="8">
        <v>2800</v>
      </c>
      <c r="O54" s="9">
        <v>2710</v>
      </c>
      <c r="P54" s="7">
        <v>0.11773472429210134</v>
      </c>
      <c r="Q54" s="8">
        <v>315</v>
      </c>
      <c r="R54" s="8">
        <v>2845</v>
      </c>
      <c r="S54" s="9">
        <v>2685</v>
      </c>
      <c r="T54" s="7">
        <v>0.13135289906943451</v>
      </c>
      <c r="U54" s="8">
        <v>365</v>
      </c>
      <c r="V54" s="8">
        <v>2930</v>
      </c>
      <c r="W54" s="9">
        <v>2795</v>
      </c>
      <c r="X54" s="10">
        <v>0.13071428571428573</v>
      </c>
      <c r="Y54" s="11">
        <v>365</v>
      </c>
      <c r="Z54" s="11">
        <v>2965</v>
      </c>
      <c r="AA54" s="12">
        <v>2800</v>
      </c>
      <c r="AB54" s="330"/>
      <c r="AC54" s="10">
        <v>0.13345259391771019</v>
      </c>
      <c r="AD54" s="11">
        <v>375</v>
      </c>
      <c r="AE54" s="11">
        <v>2935</v>
      </c>
      <c r="AF54" s="12">
        <v>2795</v>
      </c>
      <c r="AG54" s="10">
        <v>0.15139724089140433</v>
      </c>
      <c r="AH54" s="11">
        <v>430</v>
      </c>
      <c r="AI54" s="11">
        <v>2900</v>
      </c>
      <c r="AJ54" s="12">
        <v>2825</v>
      </c>
      <c r="AK54" s="10">
        <v>0.17503302509907528</v>
      </c>
      <c r="AL54" s="11">
        <v>530</v>
      </c>
      <c r="AM54" s="11">
        <v>3115</v>
      </c>
      <c r="AN54" s="12">
        <v>3030</v>
      </c>
      <c r="AO54" s="11"/>
      <c r="AP54" s="11"/>
    </row>
    <row r="55" spans="2:42" ht="15" thickBot="1">
      <c r="B55" s="881"/>
      <c r="C55" s="1" t="s">
        <v>158</v>
      </c>
      <c r="D55" s="7">
        <v>0.23699999999999999</v>
      </c>
      <c r="E55" s="8">
        <v>1120</v>
      </c>
      <c r="F55" s="8">
        <v>4760</v>
      </c>
      <c r="G55" s="9">
        <v>4740</v>
      </c>
      <c r="H55" s="7">
        <v>0.251</v>
      </c>
      <c r="I55" s="8">
        <v>1115</v>
      </c>
      <c r="J55" s="8">
        <v>4460</v>
      </c>
      <c r="K55" s="9">
        <v>4445</v>
      </c>
      <c r="L55" s="7">
        <v>0.23699999999999999</v>
      </c>
      <c r="M55" s="8">
        <v>1055</v>
      </c>
      <c r="N55" s="8">
        <v>4480</v>
      </c>
      <c r="O55" s="9">
        <v>4450</v>
      </c>
      <c r="P55" s="7">
        <v>0.25084745762711863</v>
      </c>
      <c r="Q55" s="8">
        <v>1110</v>
      </c>
      <c r="R55" s="8">
        <v>4435</v>
      </c>
      <c r="S55" s="9">
        <v>4425</v>
      </c>
      <c r="T55" s="7">
        <v>0.26868008948545863</v>
      </c>
      <c r="U55" s="8">
        <v>1200</v>
      </c>
      <c r="V55" s="8">
        <v>4515</v>
      </c>
      <c r="W55" s="9">
        <v>4470</v>
      </c>
      <c r="X55" s="10">
        <v>0.26387124099957643</v>
      </c>
      <c r="Y55" s="11">
        <v>1245</v>
      </c>
      <c r="Z55" s="11">
        <v>4765</v>
      </c>
      <c r="AA55" s="12">
        <v>4720</v>
      </c>
      <c r="AB55" s="330"/>
      <c r="AC55" s="10">
        <v>0.27474346242965908</v>
      </c>
      <c r="AD55" s="11">
        <v>830</v>
      </c>
      <c r="AE55" s="11">
        <v>3060</v>
      </c>
      <c r="AF55" s="12">
        <v>3020</v>
      </c>
      <c r="AG55" s="10">
        <v>0.26522327469553453</v>
      </c>
      <c r="AH55" s="11">
        <v>785</v>
      </c>
      <c r="AI55" s="11">
        <v>2975</v>
      </c>
      <c r="AJ55" s="12">
        <v>2955</v>
      </c>
      <c r="AK55" s="10">
        <v>0.27124715076522304</v>
      </c>
      <c r="AL55" s="11">
        <v>835</v>
      </c>
      <c r="AM55" s="11">
        <v>3085</v>
      </c>
      <c r="AN55" s="12">
        <v>3070</v>
      </c>
      <c r="AO55" s="11"/>
      <c r="AP55" s="11"/>
    </row>
    <row r="56" spans="2:42" ht="15.6" thickTop="1" thickBot="1">
      <c r="B56" s="139" t="s">
        <v>0</v>
      </c>
      <c r="C56" s="13" t="s">
        <v>159</v>
      </c>
      <c r="D56" s="14">
        <v>0.11799999999999999</v>
      </c>
      <c r="E56" s="15">
        <v>3865</v>
      </c>
      <c r="F56" s="15">
        <v>32950</v>
      </c>
      <c r="G56" s="16">
        <v>32835</v>
      </c>
      <c r="H56" s="14">
        <v>0.121</v>
      </c>
      <c r="I56" s="15">
        <v>3845</v>
      </c>
      <c r="J56" s="15">
        <v>31860</v>
      </c>
      <c r="K56" s="16">
        <v>31770</v>
      </c>
      <c r="L56" s="14">
        <v>0.123</v>
      </c>
      <c r="M56" s="15">
        <v>3960</v>
      </c>
      <c r="N56" s="15">
        <v>32275</v>
      </c>
      <c r="O56" s="16">
        <v>32085</v>
      </c>
      <c r="P56" s="14">
        <v>0.12871439568899154</v>
      </c>
      <c r="Q56" s="15">
        <v>4180</v>
      </c>
      <c r="R56" s="15">
        <v>32735</v>
      </c>
      <c r="S56" s="16">
        <v>32475</v>
      </c>
      <c r="T56" s="594">
        <v>0.13223293197425554</v>
      </c>
      <c r="U56" s="614">
        <v>4295</v>
      </c>
      <c r="V56" s="614">
        <v>32685</v>
      </c>
      <c r="W56" s="615">
        <v>32475</v>
      </c>
      <c r="X56" s="616">
        <v>0.13736280349529828</v>
      </c>
      <c r="Y56" s="617">
        <v>4545</v>
      </c>
      <c r="Z56" s="617">
        <v>33375</v>
      </c>
      <c r="AA56" s="618">
        <v>33075</v>
      </c>
      <c r="AB56" s="619"/>
      <c r="AC56" s="620">
        <v>0.13204817655766385</v>
      </c>
      <c r="AD56" s="621">
        <v>3925</v>
      </c>
      <c r="AE56" s="621">
        <v>29940</v>
      </c>
      <c r="AF56" s="621">
        <v>29725</v>
      </c>
      <c r="AG56" s="620">
        <v>0.13583858612057786</v>
      </c>
      <c r="AH56" s="621">
        <v>4505</v>
      </c>
      <c r="AI56" s="621">
        <v>33320</v>
      </c>
      <c r="AJ56" s="622">
        <v>33155</v>
      </c>
      <c r="AK56" s="620">
        <v>0.1421862539504386</v>
      </c>
      <c r="AL56" s="621">
        <v>4815</v>
      </c>
      <c r="AM56" s="621">
        <v>34045</v>
      </c>
      <c r="AN56" s="622">
        <v>33855</v>
      </c>
      <c r="AO56" s="54"/>
      <c r="AP56" s="54"/>
    </row>
    <row r="57" spans="2:42" ht="15" thickTop="1">
      <c r="B57" s="139" t="s">
        <v>106</v>
      </c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</row>
    <row r="58" spans="2:42"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</row>
    <row r="59" spans="2:42">
      <c r="B59" s="2" t="s">
        <v>209</v>
      </c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</row>
    <row r="60" spans="2:42" ht="15" thickBot="1">
      <c r="B60" s="2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59"/>
      <c r="AP60" s="559"/>
    </row>
    <row r="61" spans="2:42" ht="16.899999999999999" thickTop="1" thickBot="1">
      <c r="B61" s="21"/>
      <c r="C61" s="632"/>
      <c r="D61" s="872" t="s">
        <v>90</v>
      </c>
      <c r="E61" s="872"/>
      <c r="F61" s="872"/>
      <c r="G61" s="872"/>
      <c r="H61" s="872" t="s">
        <v>91</v>
      </c>
      <c r="I61" s="872"/>
      <c r="J61" s="872"/>
      <c r="K61" s="872"/>
      <c r="L61" s="872" t="s">
        <v>92</v>
      </c>
      <c r="M61" s="872"/>
      <c r="N61" s="872"/>
      <c r="O61" s="872"/>
      <c r="P61" s="872" t="s">
        <v>93</v>
      </c>
      <c r="Q61" s="872"/>
      <c r="R61" s="872"/>
      <c r="S61" s="872"/>
      <c r="T61" s="872" t="s">
        <v>94</v>
      </c>
      <c r="U61" s="872"/>
      <c r="V61" s="872"/>
      <c r="W61" s="872"/>
      <c r="X61" s="873" t="s">
        <v>95</v>
      </c>
      <c r="Y61" s="873"/>
      <c r="Z61" s="873"/>
      <c r="AA61" s="873"/>
      <c r="AB61" s="331"/>
      <c r="AC61" s="872" t="s">
        <v>96</v>
      </c>
      <c r="AD61" s="872"/>
      <c r="AE61" s="872"/>
      <c r="AF61" s="872"/>
      <c r="AG61" s="872" t="s">
        <v>97</v>
      </c>
      <c r="AH61" s="872"/>
      <c r="AI61" s="872"/>
      <c r="AJ61" s="872"/>
      <c r="AK61" s="872" t="s">
        <v>98</v>
      </c>
      <c r="AL61" s="872"/>
      <c r="AM61" s="872"/>
      <c r="AN61" s="872"/>
      <c r="AO61" s="695"/>
      <c r="AP61" s="695"/>
    </row>
    <row r="62" spans="2:42" ht="73.150000000000006" thickTop="1" thickBot="1">
      <c r="B62" s="879" t="s">
        <v>210</v>
      </c>
      <c r="C62" s="65"/>
      <c r="D62" s="31" t="s">
        <v>110</v>
      </c>
      <c r="E62" s="32" t="s">
        <v>111</v>
      </c>
      <c r="F62" s="32" t="s">
        <v>203</v>
      </c>
      <c r="G62" s="33" t="s">
        <v>113</v>
      </c>
      <c r="H62" s="31" t="s">
        <v>110</v>
      </c>
      <c r="I62" s="32" t="s">
        <v>111</v>
      </c>
      <c r="J62" s="32" t="s">
        <v>203</v>
      </c>
      <c r="K62" s="33" t="s">
        <v>113</v>
      </c>
      <c r="L62" s="31" t="s">
        <v>110</v>
      </c>
      <c r="M62" s="32" t="s">
        <v>111</v>
      </c>
      <c r="N62" s="32" t="s">
        <v>203</v>
      </c>
      <c r="O62" s="33" t="s">
        <v>113</v>
      </c>
      <c r="P62" s="31" t="s">
        <v>110</v>
      </c>
      <c r="Q62" s="32" t="s">
        <v>111</v>
      </c>
      <c r="R62" s="32" t="s">
        <v>203</v>
      </c>
      <c r="S62" s="33" t="s">
        <v>113</v>
      </c>
      <c r="T62" s="31" t="s">
        <v>110</v>
      </c>
      <c r="U62" s="32" t="s">
        <v>111</v>
      </c>
      <c r="V62" s="32" t="s">
        <v>203</v>
      </c>
      <c r="W62" s="33" t="s">
        <v>113</v>
      </c>
      <c r="X62" s="78" t="s">
        <v>110</v>
      </c>
      <c r="Y62" s="79" t="s">
        <v>111</v>
      </c>
      <c r="Z62" s="79" t="s">
        <v>203</v>
      </c>
      <c r="AA62" s="80" t="s">
        <v>113</v>
      </c>
      <c r="AB62" s="332"/>
      <c r="AC62" s="78" t="s">
        <v>110</v>
      </c>
      <c r="AD62" s="79" t="s">
        <v>111</v>
      </c>
      <c r="AE62" s="79" t="s">
        <v>203</v>
      </c>
      <c r="AF62" s="80" t="s">
        <v>113</v>
      </c>
      <c r="AG62" s="78" t="s">
        <v>110</v>
      </c>
      <c r="AH62" s="79" t="s">
        <v>111</v>
      </c>
      <c r="AI62" s="79" t="s">
        <v>203</v>
      </c>
      <c r="AJ62" s="80" t="s">
        <v>113</v>
      </c>
      <c r="AK62" s="78" t="s">
        <v>110</v>
      </c>
      <c r="AL62" s="79" t="s">
        <v>111</v>
      </c>
      <c r="AM62" s="79" t="s">
        <v>203</v>
      </c>
      <c r="AN62" s="80" t="s">
        <v>113</v>
      </c>
      <c r="AO62" s="8"/>
      <c r="AP62" s="8"/>
    </row>
    <row r="63" spans="2:42" ht="18.600000000000001" customHeight="1" thickTop="1">
      <c r="B63" s="880"/>
      <c r="C63" s="22" t="s">
        <v>140</v>
      </c>
      <c r="D63" s="7">
        <v>0.03</v>
      </c>
      <c r="E63" s="23">
        <v>40</v>
      </c>
      <c r="F63" s="8">
        <v>1310</v>
      </c>
      <c r="G63" s="9">
        <v>1305</v>
      </c>
      <c r="H63" s="7">
        <v>2.9000000000000001E-2</v>
      </c>
      <c r="I63" s="23">
        <v>35</v>
      </c>
      <c r="J63" s="8">
        <v>1230</v>
      </c>
      <c r="K63" s="9">
        <v>1220</v>
      </c>
      <c r="L63" s="7">
        <v>0.03</v>
      </c>
      <c r="M63" s="23">
        <v>45</v>
      </c>
      <c r="N63" s="8">
        <v>1445</v>
      </c>
      <c r="O63" s="9">
        <v>1445</v>
      </c>
      <c r="P63" s="7">
        <v>3.6453201970443348E-2</v>
      </c>
      <c r="Q63" s="23">
        <v>35</v>
      </c>
      <c r="R63" s="8">
        <v>1015</v>
      </c>
      <c r="S63" s="9">
        <v>1015</v>
      </c>
      <c r="T63" s="62">
        <v>2.9702970297029702E-2</v>
      </c>
      <c r="U63" s="8">
        <v>35</v>
      </c>
      <c r="V63" s="23">
        <v>1110</v>
      </c>
      <c r="W63" s="23">
        <v>1110</v>
      </c>
      <c r="X63" s="292">
        <v>3.3759124087591241E-2</v>
      </c>
      <c r="Y63" s="293">
        <v>35</v>
      </c>
      <c r="Z63" s="293">
        <v>1095</v>
      </c>
      <c r="AA63" s="294">
        <v>1090</v>
      </c>
      <c r="AB63" s="333"/>
      <c r="AC63" s="292">
        <v>3.5909445745511318E-2</v>
      </c>
      <c r="AD63" s="293">
        <v>45</v>
      </c>
      <c r="AE63" s="293">
        <v>1285</v>
      </c>
      <c r="AF63" s="294">
        <v>1280</v>
      </c>
      <c r="AG63" s="292">
        <v>5.2380952380952382E-2</v>
      </c>
      <c r="AH63" s="293">
        <v>55</v>
      </c>
      <c r="AI63" s="293">
        <v>1050</v>
      </c>
      <c r="AJ63" s="294">
        <v>1050</v>
      </c>
      <c r="AK63" s="292">
        <v>4.3710972346119537E-2</v>
      </c>
      <c r="AL63" s="293">
        <v>50</v>
      </c>
      <c r="AM63" s="293">
        <v>1125</v>
      </c>
      <c r="AN63" s="294">
        <v>1120</v>
      </c>
      <c r="AO63" s="8"/>
      <c r="AP63" s="8"/>
    </row>
    <row r="64" spans="2:42">
      <c r="B64" s="880"/>
      <c r="C64" s="128" t="s">
        <v>141</v>
      </c>
      <c r="D64" s="7">
        <v>0.126</v>
      </c>
      <c r="E64" s="8">
        <v>95</v>
      </c>
      <c r="F64" s="8">
        <v>755</v>
      </c>
      <c r="G64" s="9">
        <v>755</v>
      </c>
      <c r="H64" s="7">
        <v>0.14299999999999999</v>
      </c>
      <c r="I64" s="8">
        <v>115</v>
      </c>
      <c r="J64" s="8">
        <v>800</v>
      </c>
      <c r="K64" s="9">
        <v>800</v>
      </c>
      <c r="L64" s="7">
        <v>0.128</v>
      </c>
      <c r="M64" s="8">
        <v>95</v>
      </c>
      <c r="N64" s="8">
        <v>730</v>
      </c>
      <c r="O64" s="9">
        <v>730</v>
      </c>
      <c r="P64" s="7">
        <v>0.12023460410557185</v>
      </c>
      <c r="Q64" s="8">
        <v>80</v>
      </c>
      <c r="R64" s="8">
        <v>685</v>
      </c>
      <c r="S64" s="9">
        <v>680</v>
      </c>
      <c r="T64" s="7">
        <v>0.15193798449612403</v>
      </c>
      <c r="U64" s="8">
        <v>100</v>
      </c>
      <c r="V64" s="8">
        <v>645</v>
      </c>
      <c r="W64" s="8">
        <v>645</v>
      </c>
      <c r="X64" s="295">
        <v>0.16445182724252491</v>
      </c>
      <c r="Y64" s="8">
        <v>100</v>
      </c>
      <c r="Z64" s="8">
        <v>600</v>
      </c>
      <c r="AA64" s="296">
        <v>600</v>
      </c>
      <c r="AB64" s="329"/>
      <c r="AC64" s="295">
        <v>0.13919999999999999</v>
      </c>
      <c r="AD64" s="8">
        <v>85</v>
      </c>
      <c r="AE64" s="8">
        <v>625</v>
      </c>
      <c r="AF64" s="296">
        <v>625</v>
      </c>
      <c r="AG64" s="295">
        <v>0.15716272600834491</v>
      </c>
      <c r="AH64" s="8">
        <v>115</v>
      </c>
      <c r="AI64" s="8">
        <v>720</v>
      </c>
      <c r="AJ64" s="296">
        <v>720</v>
      </c>
      <c r="AK64" s="295">
        <v>0.15921052631578947</v>
      </c>
      <c r="AL64" s="8">
        <v>120</v>
      </c>
      <c r="AM64" s="8">
        <v>760</v>
      </c>
      <c r="AN64" s="296">
        <v>760</v>
      </c>
      <c r="AO64" s="8"/>
      <c r="AP64" s="8"/>
    </row>
    <row r="65" spans="2:42">
      <c r="B65" s="880"/>
      <c r="C65" s="18" t="s">
        <v>142</v>
      </c>
      <c r="D65" s="7">
        <v>8.3000000000000004E-2</v>
      </c>
      <c r="E65" s="8">
        <v>125</v>
      </c>
      <c r="F65" s="8">
        <v>1515</v>
      </c>
      <c r="G65" s="9">
        <v>1515</v>
      </c>
      <c r="H65" s="7">
        <v>8.7999999999999995E-2</v>
      </c>
      <c r="I65" s="8">
        <v>125</v>
      </c>
      <c r="J65" s="8">
        <v>1420</v>
      </c>
      <c r="K65" s="9">
        <v>1415</v>
      </c>
      <c r="L65" s="7">
        <v>0.09</v>
      </c>
      <c r="M65" s="8">
        <v>115</v>
      </c>
      <c r="N65" s="8">
        <v>1275</v>
      </c>
      <c r="O65" s="9">
        <v>1275</v>
      </c>
      <c r="P65" s="7">
        <v>0.12081911262798635</v>
      </c>
      <c r="Q65" s="8">
        <v>175</v>
      </c>
      <c r="R65" s="8">
        <v>1465</v>
      </c>
      <c r="S65" s="9">
        <v>1465</v>
      </c>
      <c r="T65" s="7">
        <v>0.12191780821917808</v>
      </c>
      <c r="U65" s="8">
        <v>180</v>
      </c>
      <c r="V65" s="8">
        <v>1460</v>
      </c>
      <c r="W65" s="8">
        <v>1460</v>
      </c>
      <c r="X65" s="295">
        <v>0.12533692722371967</v>
      </c>
      <c r="Y65" s="8">
        <v>185</v>
      </c>
      <c r="Z65" s="8">
        <v>1485</v>
      </c>
      <c r="AA65" s="296">
        <v>1485</v>
      </c>
      <c r="AB65" s="329"/>
      <c r="AC65" s="295">
        <v>0.14268142681426815</v>
      </c>
      <c r="AD65" s="8">
        <v>230</v>
      </c>
      <c r="AE65" s="8">
        <v>1625</v>
      </c>
      <c r="AF65" s="296">
        <v>1625</v>
      </c>
      <c r="AG65" s="295">
        <v>0.13424487259167184</v>
      </c>
      <c r="AH65" s="8">
        <v>215</v>
      </c>
      <c r="AI65" s="8">
        <v>1610</v>
      </c>
      <c r="AJ65" s="296">
        <v>1610</v>
      </c>
      <c r="AK65" s="295">
        <v>0.15433526011560694</v>
      </c>
      <c r="AL65" s="8">
        <v>265</v>
      </c>
      <c r="AM65" s="8">
        <v>1730</v>
      </c>
      <c r="AN65" s="296">
        <v>1730</v>
      </c>
      <c r="AO65" s="8"/>
      <c r="AP65" s="8"/>
    </row>
    <row r="66" spans="2:42">
      <c r="B66" s="880"/>
      <c r="C66" s="18" t="s">
        <v>143</v>
      </c>
      <c r="D66" s="7">
        <v>9.8000000000000004E-2</v>
      </c>
      <c r="E66" s="8">
        <v>165</v>
      </c>
      <c r="F66" s="8">
        <v>1665</v>
      </c>
      <c r="G66" s="9">
        <v>1660</v>
      </c>
      <c r="H66" s="7">
        <v>9.9000000000000005E-2</v>
      </c>
      <c r="I66" s="8">
        <v>170</v>
      </c>
      <c r="J66" s="8">
        <v>1725</v>
      </c>
      <c r="K66" s="9">
        <v>1720</v>
      </c>
      <c r="L66" s="7">
        <v>9.4E-2</v>
      </c>
      <c r="M66" s="8">
        <v>155</v>
      </c>
      <c r="N66" s="8">
        <v>1635</v>
      </c>
      <c r="O66" s="9">
        <v>1635</v>
      </c>
      <c r="P66" s="7">
        <v>0.11294261294261294</v>
      </c>
      <c r="Q66" s="8">
        <v>185</v>
      </c>
      <c r="R66" s="8">
        <v>1640</v>
      </c>
      <c r="S66" s="9">
        <v>1640</v>
      </c>
      <c r="T66" s="7">
        <v>9.3768200349446704E-2</v>
      </c>
      <c r="U66" s="8">
        <v>160</v>
      </c>
      <c r="V66" s="8">
        <v>1730</v>
      </c>
      <c r="W66" s="8">
        <v>1715</v>
      </c>
      <c r="X66" s="295">
        <v>9.8152424942263283E-2</v>
      </c>
      <c r="Y66" s="8">
        <v>170</v>
      </c>
      <c r="Z66" s="8">
        <v>1730</v>
      </c>
      <c r="AA66" s="296">
        <v>1715</v>
      </c>
      <c r="AB66" s="329"/>
      <c r="AC66" s="295">
        <v>0.10064365125804564</v>
      </c>
      <c r="AD66" s="8">
        <v>170</v>
      </c>
      <c r="AE66" s="8">
        <v>1715</v>
      </c>
      <c r="AF66" s="296">
        <v>1710</v>
      </c>
      <c r="AG66" s="295">
        <v>9.8668280871670705E-2</v>
      </c>
      <c r="AH66" s="8">
        <v>165</v>
      </c>
      <c r="AI66" s="8">
        <v>1660</v>
      </c>
      <c r="AJ66" s="296">
        <v>1650</v>
      </c>
      <c r="AK66" s="295">
        <v>0.11088295687885011</v>
      </c>
      <c r="AL66" s="8">
        <v>215</v>
      </c>
      <c r="AM66" s="8">
        <v>1970</v>
      </c>
      <c r="AN66" s="296">
        <v>1950</v>
      </c>
      <c r="AO66" s="8"/>
      <c r="AP66" s="8"/>
    </row>
    <row r="67" spans="2:42">
      <c r="B67" s="880"/>
      <c r="C67" s="18" t="s">
        <v>144</v>
      </c>
      <c r="D67" s="7">
        <v>3.2000000000000001E-2</v>
      </c>
      <c r="E67" s="8">
        <v>55</v>
      </c>
      <c r="F67" s="8">
        <v>1650</v>
      </c>
      <c r="G67" s="9">
        <v>1640</v>
      </c>
      <c r="H67" s="7">
        <v>4.2999999999999997E-2</v>
      </c>
      <c r="I67" s="8">
        <v>70</v>
      </c>
      <c r="J67" s="8">
        <v>1675</v>
      </c>
      <c r="K67" s="9">
        <v>1670</v>
      </c>
      <c r="L67" s="7">
        <v>0.04</v>
      </c>
      <c r="M67" s="8">
        <v>65</v>
      </c>
      <c r="N67" s="8">
        <v>1655</v>
      </c>
      <c r="O67" s="9">
        <v>1655</v>
      </c>
      <c r="P67" s="7">
        <v>4.5276690888764674E-2</v>
      </c>
      <c r="Q67" s="8">
        <v>80</v>
      </c>
      <c r="R67" s="8">
        <v>1795</v>
      </c>
      <c r="S67" s="9">
        <v>1790</v>
      </c>
      <c r="T67" s="7">
        <v>4.9404761904761903E-2</v>
      </c>
      <c r="U67" s="8">
        <v>85</v>
      </c>
      <c r="V67" s="8">
        <v>1680</v>
      </c>
      <c r="W67" s="8">
        <v>1680</v>
      </c>
      <c r="X67" s="295">
        <v>5.4307116104868915E-2</v>
      </c>
      <c r="Y67" s="8">
        <v>85</v>
      </c>
      <c r="Z67" s="8">
        <v>1600</v>
      </c>
      <c r="AA67" s="296">
        <v>1600</v>
      </c>
      <c r="AB67" s="329"/>
      <c r="AC67" s="295">
        <v>5.7988895743368289E-2</v>
      </c>
      <c r="AD67" s="8">
        <v>95</v>
      </c>
      <c r="AE67" s="8">
        <v>1620</v>
      </c>
      <c r="AF67" s="296">
        <v>1620</v>
      </c>
      <c r="AG67" s="295">
        <v>6.4950980392156868E-2</v>
      </c>
      <c r="AH67" s="8">
        <v>105</v>
      </c>
      <c r="AI67" s="8">
        <v>1635</v>
      </c>
      <c r="AJ67" s="296">
        <v>1630</v>
      </c>
      <c r="AK67" s="295">
        <v>7.5991930060524543E-2</v>
      </c>
      <c r="AL67" s="8">
        <v>115</v>
      </c>
      <c r="AM67" s="8">
        <v>1490</v>
      </c>
      <c r="AN67" s="296">
        <v>1485</v>
      </c>
      <c r="AO67" s="8"/>
      <c r="AP67" s="8"/>
    </row>
    <row r="68" spans="2:42">
      <c r="B68" s="880"/>
      <c r="C68" s="18" t="s">
        <v>145</v>
      </c>
      <c r="D68" s="7">
        <v>0.188</v>
      </c>
      <c r="E68" s="8">
        <v>395</v>
      </c>
      <c r="F68" s="8">
        <v>2095</v>
      </c>
      <c r="G68" s="9">
        <v>2095</v>
      </c>
      <c r="H68" s="7">
        <v>0.192</v>
      </c>
      <c r="I68" s="8">
        <v>460</v>
      </c>
      <c r="J68" s="8">
        <v>2395</v>
      </c>
      <c r="K68" s="9">
        <v>2390</v>
      </c>
      <c r="L68" s="7">
        <v>0.20899999999999999</v>
      </c>
      <c r="M68" s="8">
        <v>520</v>
      </c>
      <c r="N68" s="8">
        <v>2500</v>
      </c>
      <c r="O68" s="9">
        <v>2500</v>
      </c>
      <c r="P68" s="7">
        <v>0.2070063694267516</v>
      </c>
      <c r="Q68" s="8">
        <v>520</v>
      </c>
      <c r="R68" s="8">
        <v>2515</v>
      </c>
      <c r="S68" s="9">
        <v>2510</v>
      </c>
      <c r="T68" s="7">
        <v>0.21064726158559938</v>
      </c>
      <c r="U68" s="8">
        <v>550</v>
      </c>
      <c r="V68" s="8">
        <v>2610</v>
      </c>
      <c r="W68" s="8">
        <v>2610</v>
      </c>
      <c r="X68" s="295">
        <v>0.2241900647948164</v>
      </c>
      <c r="Y68" s="8">
        <v>520</v>
      </c>
      <c r="Z68" s="8">
        <v>2315</v>
      </c>
      <c r="AA68" s="296">
        <v>2315</v>
      </c>
      <c r="AB68" s="329"/>
      <c r="AC68" s="295">
        <v>0.21676300578034682</v>
      </c>
      <c r="AD68" s="8">
        <v>525</v>
      </c>
      <c r="AE68" s="8">
        <v>2420</v>
      </c>
      <c r="AF68" s="296">
        <v>2420</v>
      </c>
      <c r="AG68" s="295">
        <v>0.20611317637339943</v>
      </c>
      <c r="AH68" s="8">
        <v>500</v>
      </c>
      <c r="AI68" s="8">
        <v>2420</v>
      </c>
      <c r="AJ68" s="296">
        <v>2420</v>
      </c>
      <c r="AK68" s="295">
        <v>0.21504237288135594</v>
      </c>
      <c r="AL68" s="8">
        <v>610</v>
      </c>
      <c r="AM68" s="8">
        <v>2830</v>
      </c>
      <c r="AN68" s="296">
        <v>2830</v>
      </c>
      <c r="AO68" s="8"/>
      <c r="AP68" s="8"/>
    </row>
    <row r="69" spans="2:42">
      <c r="B69" s="880"/>
      <c r="C69" s="18" t="s">
        <v>146</v>
      </c>
      <c r="D69" s="7">
        <v>8.5000000000000006E-2</v>
      </c>
      <c r="E69" s="8">
        <v>10</v>
      </c>
      <c r="F69" s="8">
        <v>130</v>
      </c>
      <c r="G69" s="9">
        <v>130</v>
      </c>
      <c r="H69" s="7">
        <v>6.4000000000000001E-2</v>
      </c>
      <c r="I69" s="8">
        <v>10</v>
      </c>
      <c r="J69" s="8">
        <v>160</v>
      </c>
      <c r="K69" s="9">
        <v>155</v>
      </c>
      <c r="L69" s="7">
        <v>8.2000000000000003E-2</v>
      </c>
      <c r="M69" s="8">
        <v>15</v>
      </c>
      <c r="N69" s="8">
        <v>160</v>
      </c>
      <c r="O69" s="9">
        <v>160</v>
      </c>
      <c r="P69" s="7">
        <v>0.10967741935483871</v>
      </c>
      <c r="Q69" s="8">
        <v>15</v>
      </c>
      <c r="R69" s="8">
        <v>155</v>
      </c>
      <c r="S69" s="9">
        <v>155</v>
      </c>
      <c r="T69" s="7">
        <v>0.19318181818181818</v>
      </c>
      <c r="U69" s="8">
        <v>35</v>
      </c>
      <c r="V69" s="8">
        <v>175</v>
      </c>
      <c r="W69" s="8">
        <v>175</v>
      </c>
      <c r="X69" s="295">
        <v>0.19310344827586207</v>
      </c>
      <c r="Y69" s="8">
        <v>30</v>
      </c>
      <c r="Z69" s="8">
        <v>145</v>
      </c>
      <c r="AA69" s="296">
        <v>145</v>
      </c>
      <c r="AB69" s="329"/>
      <c r="AC69" s="295">
        <v>0.1497005988023952</v>
      </c>
      <c r="AD69" s="8">
        <v>25</v>
      </c>
      <c r="AE69" s="8">
        <v>165</v>
      </c>
      <c r="AF69" s="296">
        <v>165</v>
      </c>
      <c r="AG69" s="295">
        <v>0.15675675675675677</v>
      </c>
      <c r="AH69" s="8">
        <v>30</v>
      </c>
      <c r="AI69" s="8">
        <v>185</v>
      </c>
      <c r="AJ69" s="296">
        <v>185</v>
      </c>
      <c r="AK69" s="295">
        <v>0.18232044198895028</v>
      </c>
      <c r="AL69" s="8">
        <v>35</v>
      </c>
      <c r="AM69" s="8">
        <v>180</v>
      </c>
      <c r="AN69" s="296">
        <v>180</v>
      </c>
      <c r="AO69" s="8"/>
      <c r="AP69" s="8"/>
    </row>
    <row r="70" spans="2:42">
      <c r="B70" s="880"/>
      <c r="C70" s="18" t="s">
        <v>147</v>
      </c>
      <c r="D70" s="7">
        <v>0.09</v>
      </c>
      <c r="E70" s="8">
        <v>220</v>
      </c>
      <c r="F70" s="8">
        <v>2435</v>
      </c>
      <c r="G70" s="9">
        <v>2425</v>
      </c>
      <c r="H70" s="7">
        <v>9.1999999999999998E-2</v>
      </c>
      <c r="I70" s="8">
        <v>205</v>
      </c>
      <c r="J70" s="8">
        <v>2235</v>
      </c>
      <c r="K70" s="9">
        <v>2230</v>
      </c>
      <c r="L70" s="7">
        <v>9.1999999999999998E-2</v>
      </c>
      <c r="M70" s="8">
        <v>205</v>
      </c>
      <c r="N70" s="8">
        <v>2245</v>
      </c>
      <c r="O70" s="9">
        <v>2225</v>
      </c>
      <c r="P70" s="7">
        <v>0.11357813834329633</v>
      </c>
      <c r="Q70" s="8">
        <v>265</v>
      </c>
      <c r="R70" s="8">
        <v>2380</v>
      </c>
      <c r="S70" s="9">
        <v>2340</v>
      </c>
      <c r="T70" s="7">
        <v>0.10710987996306556</v>
      </c>
      <c r="U70" s="8">
        <v>230</v>
      </c>
      <c r="V70" s="8">
        <v>2180</v>
      </c>
      <c r="W70" s="8">
        <v>2165</v>
      </c>
      <c r="X70" s="295">
        <v>0.10221835580687255</v>
      </c>
      <c r="Y70" s="8">
        <v>235</v>
      </c>
      <c r="Z70" s="8">
        <v>2300</v>
      </c>
      <c r="AA70" s="296">
        <v>2270</v>
      </c>
      <c r="AB70" s="329"/>
      <c r="AC70" s="295">
        <v>9.9710384774513855E-2</v>
      </c>
      <c r="AD70" s="8">
        <v>240</v>
      </c>
      <c r="AE70" s="8">
        <v>2430</v>
      </c>
      <c r="AF70" s="296">
        <v>2415</v>
      </c>
      <c r="AG70" s="295">
        <v>0.1034025629695095</v>
      </c>
      <c r="AH70" s="8">
        <v>235</v>
      </c>
      <c r="AI70" s="8">
        <v>2280</v>
      </c>
      <c r="AJ70" s="296">
        <v>2265</v>
      </c>
      <c r="AK70" s="295">
        <v>0.10253365003958828</v>
      </c>
      <c r="AL70" s="8">
        <v>260</v>
      </c>
      <c r="AM70" s="8">
        <v>2540</v>
      </c>
      <c r="AN70" s="296">
        <v>2525</v>
      </c>
      <c r="AO70" s="8"/>
      <c r="AP70" s="8"/>
    </row>
    <row r="71" spans="2:42">
      <c r="B71" s="880"/>
      <c r="C71" s="18" t="s">
        <v>148</v>
      </c>
      <c r="D71" s="7">
        <v>9.4E-2</v>
      </c>
      <c r="E71" s="8">
        <v>70</v>
      </c>
      <c r="F71" s="8">
        <v>735</v>
      </c>
      <c r="G71" s="9">
        <v>735</v>
      </c>
      <c r="H71" s="7">
        <v>7.3999999999999996E-2</v>
      </c>
      <c r="I71" s="8">
        <v>55</v>
      </c>
      <c r="J71" s="8">
        <v>760</v>
      </c>
      <c r="K71" s="9">
        <v>760</v>
      </c>
      <c r="L71" s="7">
        <v>8.1000000000000003E-2</v>
      </c>
      <c r="M71" s="8">
        <v>65</v>
      </c>
      <c r="N71" s="8">
        <v>830</v>
      </c>
      <c r="O71" s="9">
        <v>830</v>
      </c>
      <c r="P71" s="7">
        <v>6.513026052104208E-2</v>
      </c>
      <c r="Q71" s="8">
        <v>65</v>
      </c>
      <c r="R71" s="8">
        <v>1000</v>
      </c>
      <c r="S71" s="9">
        <v>1000</v>
      </c>
      <c r="T71" s="7">
        <v>8.7640449438202248E-2</v>
      </c>
      <c r="U71" s="8">
        <v>80</v>
      </c>
      <c r="V71" s="8">
        <v>890</v>
      </c>
      <c r="W71" s="8">
        <v>890</v>
      </c>
      <c r="X71" s="295">
        <v>9.8987626546681667E-2</v>
      </c>
      <c r="Y71" s="8">
        <v>90</v>
      </c>
      <c r="Z71" s="8">
        <v>890</v>
      </c>
      <c r="AA71" s="296">
        <v>885</v>
      </c>
      <c r="AB71" s="329"/>
      <c r="AC71" s="295">
        <v>8.4607543323139647E-2</v>
      </c>
      <c r="AD71" s="8">
        <v>85</v>
      </c>
      <c r="AE71" s="8">
        <v>990</v>
      </c>
      <c r="AF71" s="296">
        <v>980</v>
      </c>
      <c r="AG71" s="295">
        <v>0.11302681992337164</v>
      </c>
      <c r="AH71" s="8">
        <v>120</v>
      </c>
      <c r="AI71" s="8">
        <v>1065</v>
      </c>
      <c r="AJ71" s="296">
        <v>1045</v>
      </c>
      <c r="AK71" s="295">
        <v>8.9730807577268201E-2</v>
      </c>
      <c r="AL71" s="8">
        <v>90</v>
      </c>
      <c r="AM71" s="8">
        <v>1020</v>
      </c>
      <c r="AN71" s="296">
        <v>1005</v>
      </c>
      <c r="AO71" s="8"/>
      <c r="AP71" s="8"/>
    </row>
    <row r="72" spans="2:42">
      <c r="B72" s="880"/>
      <c r="C72" s="18" t="s">
        <v>149</v>
      </c>
      <c r="D72" s="7">
        <v>0.06</v>
      </c>
      <c r="E72" s="8">
        <v>25</v>
      </c>
      <c r="F72" s="8">
        <v>385</v>
      </c>
      <c r="G72" s="9">
        <v>380</v>
      </c>
      <c r="H72" s="7">
        <v>9.1999999999999998E-2</v>
      </c>
      <c r="I72" s="8">
        <v>45</v>
      </c>
      <c r="J72" s="8">
        <v>490</v>
      </c>
      <c r="K72" s="9">
        <v>485</v>
      </c>
      <c r="L72" s="7">
        <v>9.8000000000000004E-2</v>
      </c>
      <c r="M72" s="8">
        <v>50</v>
      </c>
      <c r="N72" s="8">
        <v>530</v>
      </c>
      <c r="O72" s="9">
        <v>530</v>
      </c>
      <c r="P72" s="7">
        <v>0.10218978102189781</v>
      </c>
      <c r="Q72" s="8">
        <v>55</v>
      </c>
      <c r="R72" s="8">
        <v>550</v>
      </c>
      <c r="S72" s="9">
        <v>550</v>
      </c>
      <c r="T72" s="7">
        <v>6.3197026022304828E-2</v>
      </c>
      <c r="U72" s="8">
        <v>35</v>
      </c>
      <c r="V72" s="8">
        <v>540</v>
      </c>
      <c r="W72" s="8">
        <v>540</v>
      </c>
      <c r="X72" s="295">
        <v>7.4675324675324672E-2</v>
      </c>
      <c r="Y72" s="8">
        <v>45</v>
      </c>
      <c r="Z72" s="8">
        <v>615</v>
      </c>
      <c r="AA72" s="296">
        <v>615</v>
      </c>
      <c r="AB72" s="329"/>
      <c r="AC72" s="295">
        <v>0.10367892976588629</v>
      </c>
      <c r="AD72" s="8">
        <v>60</v>
      </c>
      <c r="AE72" s="8">
        <v>600</v>
      </c>
      <c r="AF72" s="296">
        <v>600</v>
      </c>
      <c r="AG72" s="295">
        <v>7.0254110612855011E-2</v>
      </c>
      <c r="AH72" s="8">
        <v>45</v>
      </c>
      <c r="AI72" s="8">
        <v>670</v>
      </c>
      <c r="AJ72" s="296">
        <v>670</v>
      </c>
      <c r="AK72" s="295">
        <v>0.10828025477707007</v>
      </c>
      <c r="AL72" s="8">
        <v>70</v>
      </c>
      <c r="AM72" s="8">
        <v>630</v>
      </c>
      <c r="AN72" s="296">
        <v>630</v>
      </c>
      <c r="AO72" s="8"/>
      <c r="AP72" s="8"/>
    </row>
    <row r="73" spans="2:42">
      <c r="B73" s="880"/>
      <c r="C73" s="18" t="s">
        <v>151</v>
      </c>
      <c r="D73" s="7">
        <v>9.7000000000000003E-2</v>
      </c>
      <c r="E73" s="8">
        <v>40</v>
      </c>
      <c r="F73" s="8">
        <v>425</v>
      </c>
      <c r="G73" s="9">
        <v>420</v>
      </c>
      <c r="H73" s="7">
        <v>8.5999999999999993E-2</v>
      </c>
      <c r="I73" s="8">
        <v>45</v>
      </c>
      <c r="J73" s="8">
        <v>500</v>
      </c>
      <c r="K73" s="9">
        <v>500</v>
      </c>
      <c r="L73" s="7">
        <v>0.115</v>
      </c>
      <c r="M73" s="8">
        <v>60</v>
      </c>
      <c r="N73" s="8">
        <v>540</v>
      </c>
      <c r="O73" s="9">
        <v>540</v>
      </c>
      <c r="P73" s="7">
        <v>0.11162790697674418</v>
      </c>
      <c r="Q73" s="8">
        <v>50</v>
      </c>
      <c r="R73" s="8">
        <v>430</v>
      </c>
      <c r="S73" s="9">
        <v>430</v>
      </c>
      <c r="T73" s="7">
        <v>6.6252587991718431E-2</v>
      </c>
      <c r="U73" s="8">
        <v>30</v>
      </c>
      <c r="V73" s="8">
        <v>485</v>
      </c>
      <c r="W73" s="8">
        <v>485</v>
      </c>
      <c r="X73" s="295">
        <v>0.10588235294117647</v>
      </c>
      <c r="Y73" s="8">
        <v>55</v>
      </c>
      <c r="Z73" s="8">
        <v>510</v>
      </c>
      <c r="AA73" s="296">
        <v>510</v>
      </c>
      <c r="AB73" s="329"/>
      <c r="AC73" s="295">
        <v>0.10071942446043165</v>
      </c>
      <c r="AD73" s="8">
        <v>55</v>
      </c>
      <c r="AE73" s="8">
        <v>555</v>
      </c>
      <c r="AF73" s="296">
        <v>555</v>
      </c>
      <c r="AG73" s="295">
        <v>0.12352941176470589</v>
      </c>
      <c r="AH73" s="8">
        <v>65</v>
      </c>
      <c r="AI73" s="8">
        <v>510</v>
      </c>
      <c r="AJ73" s="296">
        <v>510</v>
      </c>
      <c r="AK73" s="295">
        <v>0.11070110701107011</v>
      </c>
      <c r="AL73" s="8">
        <v>60</v>
      </c>
      <c r="AM73" s="8">
        <v>545</v>
      </c>
      <c r="AN73" s="296">
        <v>540</v>
      </c>
      <c r="AO73" s="8"/>
      <c r="AP73" s="8"/>
    </row>
    <row r="74" spans="2:42">
      <c r="B74" s="880"/>
      <c r="C74" s="18" t="s">
        <v>152</v>
      </c>
      <c r="D74" s="7">
        <v>4.7E-2</v>
      </c>
      <c r="E74" s="8">
        <v>65</v>
      </c>
      <c r="F74" s="8">
        <v>1430</v>
      </c>
      <c r="G74" s="9">
        <v>1430</v>
      </c>
      <c r="H74" s="7">
        <v>4.9000000000000002E-2</v>
      </c>
      <c r="I74" s="8">
        <v>70</v>
      </c>
      <c r="J74" s="8">
        <v>1465</v>
      </c>
      <c r="K74" s="9">
        <v>1465</v>
      </c>
      <c r="L74" s="7">
        <v>5.6000000000000001E-2</v>
      </c>
      <c r="M74" s="8">
        <v>90</v>
      </c>
      <c r="N74" s="8">
        <v>1625</v>
      </c>
      <c r="O74" s="9">
        <v>1620</v>
      </c>
      <c r="P74" s="7">
        <v>5.4697554697554697E-2</v>
      </c>
      <c r="Q74" s="8">
        <v>85</v>
      </c>
      <c r="R74" s="8">
        <v>1560</v>
      </c>
      <c r="S74" s="9">
        <v>1555</v>
      </c>
      <c r="T74" s="7">
        <v>4.3563068920676205E-2</v>
      </c>
      <c r="U74" s="8">
        <v>65</v>
      </c>
      <c r="V74" s="8">
        <v>1540</v>
      </c>
      <c r="W74" s="8">
        <v>1540</v>
      </c>
      <c r="X74" s="295">
        <v>5.2858020897357097E-2</v>
      </c>
      <c r="Y74" s="8">
        <v>85</v>
      </c>
      <c r="Z74" s="8">
        <v>1625</v>
      </c>
      <c r="AA74" s="296">
        <v>1625</v>
      </c>
      <c r="AB74" s="329"/>
      <c r="AC74" s="295">
        <v>5.3615960099750622E-2</v>
      </c>
      <c r="AD74" s="8">
        <v>85</v>
      </c>
      <c r="AE74" s="8">
        <v>1605</v>
      </c>
      <c r="AF74" s="296">
        <v>1605</v>
      </c>
      <c r="AG74" s="295">
        <v>5.3571428571428568E-2</v>
      </c>
      <c r="AH74" s="8">
        <v>90</v>
      </c>
      <c r="AI74" s="8">
        <v>1680</v>
      </c>
      <c r="AJ74" s="296">
        <v>1680</v>
      </c>
      <c r="AK74" s="295">
        <v>6.4294631710362052E-2</v>
      </c>
      <c r="AL74" s="8">
        <v>105</v>
      </c>
      <c r="AM74" s="8">
        <v>1605</v>
      </c>
      <c r="AN74" s="296">
        <v>1600</v>
      </c>
      <c r="AO74" s="8"/>
      <c r="AP74" s="8"/>
    </row>
    <row r="75" spans="2:42">
      <c r="B75" s="880"/>
      <c r="C75" s="18" t="s">
        <v>153</v>
      </c>
      <c r="D75" s="7">
        <v>0.08</v>
      </c>
      <c r="E75" s="8">
        <v>10</v>
      </c>
      <c r="F75" s="8">
        <v>115</v>
      </c>
      <c r="G75" s="9">
        <v>110</v>
      </c>
      <c r="H75" s="7">
        <v>7.0000000000000007E-2</v>
      </c>
      <c r="I75" s="8">
        <v>10</v>
      </c>
      <c r="J75" s="8">
        <v>115</v>
      </c>
      <c r="K75" s="9">
        <v>115</v>
      </c>
      <c r="L75" s="7">
        <v>9.7000000000000003E-2</v>
      </c>
      <c r="M75" s="8">
        <v>10</v>
      </c>
      <c r="N75" s="8">
        <v>125</v>
      </c>
      <c r="O75" s="9">
        <v>125</v>
      </c>
      <c r="P75" s="7">
        <v>6.3157894736842107E-2</v>
      </c>
      <c r="Q75" s="8">
        <v>5</v>
      </c>
      <c r="R75" s="8">
        <v>95</v>
      </c>
      <c r="S75" s="9">
        <v>95</v>
      </c>
      <c r="T75" s="7">
        <v>0.10317460317460317</v>
      </c>
      <c r="U75" s="8">
        <v>15</v>
      </c>
      <c r="V75" s="8">
        <v>125</v>
      </c>
      <c r="W75" s="8">
        <v>125</v>
      </c>
      <c r="X75" s="295">
        <v>0.13600000000000001</v>
      </c>
      <c r="Y75" s="8">
        <v>15</v>
      </c>
      <c r="Z75" s="8">
        <v>125</v>
      </c>
      <c r="AA75" s="296">
        <v>125</v>
      </c>
      <c r="AB75" s="329"/>
      <c r="AC75" s="295">
        <v>0.10909090909090909</v>
      </c>
      <c r="AD75" s="8">
        <v>10</v>
      </c>
      <c r="AE75" s="8">
        <v>110</v>
      </c>
      <c r="AF75" s="296">
        <v>110</v>
      </c>
      <c r="AG75" s="295">
        <v>0.16528925619834711</v>
      </c>
      <c r="AH75" s="8">
        <v>20</v>
      </c>
      <c r="AI75" s="8">
        <v>120</v>
      </c>
      <c r="AJ75" s="296">
        <v>120</v>
      </c>
      <c r="AK75" s="295">
        <v>0.11023622047244094</v>
      </c>
      <c r="AL75" s="8">
        <v>15</v>
      </c>
      <c r="AM75" s="8">
        <v>125</v>
      </c>
      <c r="AN75" s="296">
        <v>125</v>
      </c>
      <c r="AO75" s="8"/>
      <c r="AP75" s="8"/>
    </row>
    <row r="76" spans="2:42">
      <c r="B76" s="880"/>
      <c r="C76" s="1" t="s">
        <v>154</v>
      </c>
      <c r="D76" s="7">
        <v>0.1</v>
      </c>
      <c r="E76" s="8">
        <v>15</v>
      </c>
      <c r="F76" s="8">
        <v>160</v>
      </c>
      <c r="G76" s="9">
        <v>160</v>
      </c>
      <c r="H76" s="7">
        <v>5.8000000000000003E-2</v>
      </c>
      <c r="I76" s="8">
        <v>10</v>
      </c>
      <c r="J76" s="8">
        <v>140</v>
      </c>
      <c r="K76" s="9">
        <v>140</v>
      </c>
      <c r="L76" s="7">
        <v>8.3000000000000004E-2</v>
      </c>
      <c r="M76" s="8">
        <v>15</v>
      </c>
      <c r="N76" s="8">
        <v>155</v>
      </c>
      <c r="O76" s="9">
        <v>155</v>
      </c>
      <c r="P76" s="7">
        <v>3.7974683544303799E-2</v>
      </c>
      <c r="Q76" s="8">
        <v>5</v>
      </c>
      <c r="R76" s="8">
        <v>160</v>
      </c>
      <c r="S76" s="9">
        <v>160</v>
      </c>
      <c r="T76" s="7">
        <v>7.0063694267515922E-2</v>
      </c>
      <c r="U76" s="8">
        <v>10</v>
      </c>
      <c r="V76" s="8">
        <v>155</v>
      </c>
      <c r="W76" s="8">
        <v>155</v>
      </c>
      <c r="X76" s="295">
        <v>0.13186813186813187</v>
      </c>
      <c r="Y76" s="8">
        <v>25</v>
      </c>
      <c r="Z76" s="8">
        <v>180</v>
      </c>
      <c r="AA76" s="296">
        <v>180</v>
      </c>
      <c r="AB76" s="329"/>
      <c r="AC76" s="295">
        <v>8.3333333333333329E-2</v>
      </c>
      <c r="AD76" s="8">
        <v>10</v>
      </c>
      <c r="AE76" s="8">
        <v>130</v>
      </c>
      <c r="AF76" s="296">
        <v>130</v>
      </c>
      <c r="AG76" s="295">
        <v>7.2992700729927001E-2</v>
      </c>
      <c r="AH76" s="8">
        <v>10</v>
      </c>
      <c r="AI76" s="8">
        <v>135</v>
      </c>
      <c r="AJ76" s="296">
        <v>135</v>
      </c>
      <c r="AK76" s="295">
        <v>9.375E-2</v>
      </c>
      <c r="AL76" s="8">
        <v>15</v>
      </c>
      <c r="AM76" s="8">
        <v>160</v>
      </c>
      <c r="AN76" s="296">
        <v>160</v>
      </c>
      <c r="AO76" s="8"/>
      <c r="AP76" s="8"/>
    </row>
    <row r="77" spans="2:42">
      <c r="B77" s="880"/>
      <c r="C77" s="18" t="s">
        <v>155</v>
      </c>
      <c r="D77" s="7">
        <v>0.02</v>
      </c>
      <c r="E77" s="8">
        <v>10</v>
      </c>
      <c r="F77" s="8">
        <v>400</v>
      </c>
      <c r="G77" s="9">
        <v>400</v>
      </c>
      <c r="H77" s="7">
        <v>2.4E-2</v>
      </c>
      <c r="I77" s="8">
        <v>10</v>
      </c>
      <c r="J77" s="8">
        <v>415</v>
      </c>
      <c r="K77" s="9">
        <v>415</v>
      </c>
      <c r="L77" s="7">
        <v>4.1000000000000002E-2</v>
      </c>
      <c r="M77" s="8">
        <v>15</v>
      </c>
      <c r="N77" s="8">
        <v>390</v>
      </c>
      <c r="O77" s="9">
        <v>390</v>
      </c>
      <c r="P77" s="7">
        <v>5.4421768707482991E-2</v>
      </c>
      <c r="Q77" s="8">
        <v>25</v>
      </c>
      <c r="R77" s="8">
        <v>440</v>
      </c>
      <c r="S77" s="9">
        <v>440</v>
      </c>
      <c r="T77" s="7">
        <v>4.4045676998368678E-2</v>
      </c>
      <c r="U77" s="8">
        <v>25</v>
      </c>
      <c r="V77" s="8">
        <v>615</v>
      </c>
      <c r="W77" s="8">
        <v>615</v>
      </c>
      <c r="X77" s="295">
        <v>5.2401746724890827E-2</v>
      </c>
      <c r="Y77" s="8">
        <v>25</v>
      </c>
      <c r="Z77" s="8">
        <v>460</v>
      </c>
      <c r="AA77" s="296">
        <v>460</v>
      </c>
      <c r="AB77" s="329"/>
      <c r="AC77" s="295">
        <v>3.4408602150537634E-2</v>
      </c>
      <c r="AD77" s="8">
        <v>15</v>
      </c>
      <c r="AE77" s="8">
        <v>465</v>
      </c>
      <c r="AF77" s="296">
        <v>465</v>
      </c>
      <c r="AG77" s="295">
        <v>6.320541760722348E-2</v>
      </c>
      <c r="AH77" s="8">
        <v>30</v>
      </c>
      <c r="AI77" s="8">
        <v>445</v>
      </c>
      <c r="AJ77" s="296">
        <v>445</v>
      </c>
      <c r="AK77" s="295">
        <v>0.10516605166051661</v>
      </c>
      <c r="AL77" s="8">
        <v>55</v>
      </c>
      <c r="AM77" s="8">
        <v>540</v>
      </c>
      <c r="AN77" s="296">
        <v>540</v>
      </c>
      <c r="AO77" s="8"/>
      <c r="AP77" s="8"/>
    </row>
    <row r="78" spans="2:42">
      <c r="B78" s="880"/>
      <c r="C78" s="18" t="s">
        <v>156</v>
      </c>
      <c r="D78" s="7">
        <v>9.6000000000000002E-2</v>
      </c>
      <c r="E78" s="8">
        <v>120</v>
      </c>
      <c r="F78" s="8">
        <v>1270</v>
      </c>
      <c r="G78" s="9">
        <v>1265</v>
      </c>
      <c r="H78" s="7">
        <v>0.10100000000000001</v>
      </c>
      <c r="I78" s="8">
        <v>85</v>
      </c>
      <c r="J78" s="8">
        <v>865</v>
      </c>
      <c r="K78" s="9">
        <v>865</v>
      </c>
      <c r="L78" s="7">
        <v>0.10100000000000001</v>
      </c>
      <c r="M78" s="8">
        <v>105</v>
      </c>
      <c r="N78" s="8">
        <v>1040</v>
      </c>
      <c r="O78" s="9">
        <v>1035</v>
      </c>
      <c r="P78" s="7">
        <v>0.10704022988505747</v>
      </c>
      <c r="Q78" s="8">
        <v>150</v>
      </c>
      <c r="R78" s="8">
        <v>1395</v>
      </c>
      <c r="S78" s="9">
        <v>1390</v>
      </c>
      <c r="T78" s="7">
        <v>0.12164179104477611</v>
      </c>
      <c r="U78" s="8">
        <v>165</v>
      </c>
      <c r="V78" s="8">
        <v>1340</v>
      </c>
      <c r="W78" s="8">
        <v>1340</v>
      </c>
      <c r="X78" s="295">
        <v>0.10792580101180438</v>
      </c>
      <c r="Y78" s="8">
        <v>130</v>
      </c>
      <c r="Z78" s="8">
        <v>1185</v>
      </c>
      <c r="AA78" s="296">
        <v>1185</v>
      </c>
      <c r="AB78" s="329"/>
      <c r="AC78" s="295">
        <v>0.1157495256166983</v>
      </c>
      <c r="AD78" s="8">
        <v>120</v>
      </c>
      <c r="AE78" s="8">
        <v>1055</v>
      </c>
      <c r="AF78" s="296">
        <v>1055</v>
      </c>
      <c r="AG78" s="295">
        <v>0.13110749185667753</v>
      </c>
      <c r="AH78" s="8">
        <v>160</v>
      </c>
      <c r="AI78" s="8">
        <v>1230</v>
      </c>
      <c r="AJ78" s="296">
        <v>1230</v>
      </c>
      <c r="AK78" s="295">
        <v>0.14411529223378702</v>
      </c>
      <c r="AL78" s="8">
        <v>180</v>
      </c>
      <c r="AM78" s="8">
        <v>1255</v>
      </c>
      <c r="AN78" s="296">
        <v>1250</v>
      </c>
      <c r="AO78" s="8"/>
      <c r="AP78" s="8"/>
    </row>
    <row r="79" spans="2:42">
      <c r="B79" s="880"/>
      <c r="C79" s="18" t="s">
        <v>157</v>
      </c>
      <c r="D79" s="7">
        <v>0.109</v>
      </c>
      <c r="E79" s="8">
        <v>245</v>
      </c>
      <c r="F79" s="8">
        <v>2240</v>
      </c>
      <c r="G79" s="9">
        <v>2240</v>
      </c>
      <c r="H79" s="7">
        <v>9.5000000000000001E-2</v>
      </c>
      <c r="I79" s="8">
        <v>195</v>
      </c>
      <c r="J79" s="8">
        <v>2085</v>
      </c>
      <c r="K79" s="9">
        <v>2080</v>
      </c>
      <c r="L79" s="7">
        <v>0.114</v>
      </c>
      <c r="M79" s="8">
        <v>245</v>
      </c>
      <c r="N79" s="8">
        <v>2145</v>
      </c>
      <c r="O79" s="9">
        <v>2140</v>
      </c>
      <c r="P79" s="7">
        <v>0.1081441922563418</v>
      </c>
      <c r="Q79" s="8">
        <v>245</v>
      </c>
      <c r="R79" s="8">
        <v>2255</v>
      </c>
      <c r="S79" s="9">
        <v>2245</v>
      </c>
      <c r="T79" s="7">
        <v>0.1190068493150685</v>
      </c>
      <c r="U79" s="8">
        <v>280</v>
      </c>
      <c r="V79" s="8">
        <v>2360</v>
      </c>
      <c r="W79" s="8">
        <v>2335</v>
      </c>
      <c r="X79" s="295">
        <v>0.12085210979106924</v>
      </c>
      <c r="Y79" s="8">
        <v>295</v>
      </c>
      <c r="Z79" s="8">
        <v>2440</v>
      </c>
      <c r="AA79" s="296">
        <v>2430</v>
      </c>
      <c r="AB79" s="329"/>
      <c r="AC79" s="295">
        <v>0.13048543689320388</v>
      </c>
      <c r="AD79" s="8">
        <v>335</v>
      </c>
      <c r="AE79" s="8">
        <v>2600</v>
      </c>
      <c r="AF79" s="296">
        <v>2575</v>
      </c>
      <c r="AG79" s="295">
        <v>0.13939634630659253</v>
      </c>
      <c r="AH79" s="8">
        <v>350</v>
      </c>
      <c r="AI79" s="8">
        <v>2560</v>
      </c>
      <c r="AJ79" s="296">
        <v>2520</v>
      </c>
      <c r="AK79" s="295">
        <v>0.16578349735049205</v>
      </c>
      <c r="AL79" s="8">
        <v>440</v>
      </c>
      <c r="AM79" s="8">
        <v>2685</v>
      </c>
      <c r="AN79" s="296">
        <v>2640</v>
      </c>
      <c r="AO79" s="8"/>
      <c r="AP79" s="8"/>
    </row>
    <row r="80" spans="2:42" ht="15" thickBot="1">
      <c r="B80" s="881"/>
      <c r="C80" s="18" t="s">
        <v>158</v>
      </c>
      <c r="D80" s="7">
        <v>0.24399999999999999</v>
      </c>
      <c r="E80" s="8">
        <v>920</v>
      </c>
      <c r="F80" s="8">
        <v>3800</v>
      </c>
      <c r="G80" s="9">
        <v>3785</v>
      </c>
      <c r="H80" s="7">
        <v>0.253</v>
      </c>
      <c r="I80" s="8">
        <v>930</v>
      </c>
      <c r="J80" s="8">
        <v>3685</v>
      </c>
      <c r="K80" s="9">
        <v>3675</v>
      </c>
      <c r="L80" s="7">
        <v>0.24199999999999999</v>
      </c>
      <c r="M80" s="8">
        <v>945</v>
      </c>
      <c r="N80" s="8">
        <v>3935</v>
      </c>
      <c r="O80" s="9">
        <v>3910</v>
      </c>
      <c r="P80" s="7">
        <v>0.25706286586917793</v>
      </c>
      <c r="Q80" s="8">
        <v>1010</v>
      </c>
      <c r="R80" s="8">
        <v>3940</v>
      </c>
      <c r="S80" s="9">
        <v>3930</v>
      </c>
      <c r="T80" s="7">
        <v>0.27158001009591115</v>
      </c>
      <c r="U80" s="8">
        <v>1075</v>
      </c>
      <c r="V80" s="8">
        <v>4005</v>
      </c>
      <c r="W80" s="8">
        <v>3960</v>
      </c>
      <c r="X80" s="295">
        <v>0.26865321445330831</v>
      </c>
      <c r="Y80" s="8">
        <v>1145</v>
      </c>
      <c r="Z80" s="8">
        <v>4260</v>
      </c>
      <c r="AA80" s="296">
        <v>4225</v>
      </c>
      <c r="AB80" s="329"/>
      <c r="AC80" s="315">
        <v>0.285207100591716</v>
      </c>
      <c r="AD80" s="316">
        <v>725</v>
      </c>
      <c r="AE80" s="316">
        <v>2570</v>
      </c>
      <c r="AF80" s="317">
        <v>2535</v>
      </c>
      <c r="AG80" s="458">
        <v>0.26497788500201047</v>
      </c>
      <c r="AH80" s="459">
        <v>660</v>
      </c>
      <c r="AI80" s="459">
        <v>2500</v>
      </c>
      <c r="AJ80" s="460">
        <v>2485</v>
      </c>
      <c r="AK80" s="458">
        <v>0.2761830876648565</v>
      </c>
      <c r="AL80" s="459">
        <v>710</v>
      </c>
      <c r="AM80" s="459">
        <v>2590</v>
      </c>
      <c r="AN80" s="460">
        <v>2580</v>
      </c>
      <c r="AO80" s="314"/>
      <c r="AP80" s="314"/>
    </row>
    <row r="81" spans="2:40" ht="15.6" thickTop="1" thickBot="1">
      <c r="B81" s="20" t="s">
        <v>0</v>
      </c>
      <c r="C81" s="24" t="s">
        <v>163</v>
      </c>
      <c r="D81" s="25">
        <v>0.11700000000000001</v>
      </c>
      <c r="E81" s="26">
        <v>2620</v>
      </c>
      <c r="F81" s="26">
        <v>22515</v>
      </c>
      <c r="G81" s="27">
        <v>22445</v>
      </c>
      <c r="H81" s="25">
        <v>0.12</v>
      </c>
      <c r="I81" s="26">
        <v>2650</v>
      </c>
      <c r="J81" s="26">
        <v>22145</v>
      </c>
      <c r="K81" s="27">
        <v>22100</v>
      </c>
      <c r="L81" s="25">
        <v>0.123</v>
      </c>
      <c r="M81" s="26">
        <v>2820</v>
      </c>
      <c r="N81" s="26">
        <v>22970</v>
      </c>
      <c r="O81" s="27">
        <v>22890</v>
      </c>
      <c r="P81" s="14">
        <v>0.13061137238135956</v>
      </c>
      <c r="Q81" s="15">
        <v>3055</v>
      </c>
      <c r="R81" s="15">
        <v>23475</v>
      </c>
      <c r="S81" s="16">
        <v>23390</v>
      </c>
      <c r="T81" s="14">
        <v>0.13367871247186716</v>
      </c>
      <c r="U81" s="15">
        <v>3150</v>
      </c>
      <c r="V81" s="15">
        <v>23640</v>
      </c>
      <c r="W81" s="15">
        <v>23550</v>
      </c>
      <c r="X81" s="297">
        <v>0.13864494505960714</v>
      </c>
      <c r="Y81" s="298">
        <v>3270</v>
      </c>
      <c r="Z81" s="298">
        <v>23570</v>
      </c>
      <c r="AA81" s="299">
        <v>23450</v>
      </c>
      <c r="AB81" s="334"/>
      <c r="AC81" s="297">
        <v>0.13030518729424326</v>
      </c>
      <c r="AD81" s="298">
        <v>2930</v>
      </c>
      <c r="AE81" s="298">
        <v>22565</v>
      </c>
      <c r="AF81" s="299">
        <v>22480</v>
      </c>
      <c r="AG81" s="554">
        <v>0.13242131616595135</v>
      </c>
      <c r="AH81" s="555">
        <v>2960</v>
      </c>
      <c r="AI81" s="555">
        <v>22475</v>
      </c>
      <c r="AJ81" s="556">
        <v>22370</v>
      </c>
      <c r="AK81" s="611">
        <v>0.14388367571223265</v>
      </c>
      <c r="AL81" s="612">
        <v>3405</v>
      </c>
      <c r="AM81" s="612">
        <v>23775</v>
      </c>
      <c r="AN81" s="613">
        <v>23660</v>
      </c>
    </row>
    <row r="82" spans="2:40" ht="15" thickTop="1">
      <c r="B82" s="139" t="s">
        <v>106</v>
      </c>
      <c r="Y82" s="67"/>
    </row>
    <row r="83" spans="2:40">
      <c r="B83" s="20"/>
      <c r="Y83" s="67"/>
    </row>
    <row r="84" spans="2:40">
      <c r="B84" s="169" t="s">
        <v>83</v>
      </c>
      <c r="Y84" s="67"/>
    </row>
    <row r="85" spans="2:40">
      <c r="B85" s="169" t="s">
        <v>84</v>
      </c>
      <c r="Y85" s="67"/>
    </row>
    <row r="86" spans="2:40">
      <c r="B86" s="169" t="s">
        <v>85</v>
      </c>
      <c r="Y86" s="67"/>
    </row>
    <row r="87" spans="2:40">
      <c r="B87" s="169" t="s">
        <v>86</v>
      </c>
      <c r="Y87" s="67"/>
    </row>
    <row r="88" spans="2:40">
      <c r="Y88" s="67"/>
    </row>
    <row r="91" spans="2:40" ht="15" customHeight="1"/>
    <row r="92" spans="2:40" ht="15" customHeight="1"/>
    <row r="93" spans="2:40" ht="15" customHeight="1"/>
    <row r="94" spans="2:40" ht="15" customHeight="1"/>
    <row r="95" spans="2:40" ht="15" customHeight="1"/>
    <row r="96" spans="2:40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spans="2:11" ht="15" customHeight="1"/>
    <row r="114" spans="2:11" ht="15" customHeight="1"/>
    <row r="115" spans="2:11" ht="15" customHeight="1"/>
    <row r="116" spans="2:11" ht="15" customHeight="1"/>
    <row r="117" spans="2:11" ht="15" customHeight="1"/>
    <row r="118" spans="2:11" ht="15" customHeight="1"/>
    <row r="119" spans="2:11" ht="15" customHeight="1">
      <c r="B119" s="1" t="s">
        <v>211</v>
      </c>
      <c r="C119" s="1">
        <v>69</v>
      </c>
      <c r="D119" s="1">
        <v>6480</v>
      </c>
      <c r="E119" s="1">
        <v>5309</v>
      </c>
      <c r="F119" s="1">
        <v>4662</v>
      </c>
      <c r="G119" s="1">
        <v>4435</v>
      </c>
      <c r="H119" s="1">
        <v>4142</v>
      </c>
      <c r="I119" s="1">
        <v>25097</v>
      </c>
      <c r="J119" s="1">
        <f t="shared" ref="J119" si="0">SUM(D119:H119)</f>
        <v>25028</v>
      </c>
      <c r="K119" s="1">
        <f t="shared" ref="K119" si="1">D119/I119</f>
        <v>0.25819819101884689</v>
      </c>
    </row>
    <row r="120" spans="2:11" ht="15" customHeight="1"/>
    <row r="121" spans="2:11" ht="15" customHeight="1"/>
    <row r="122" spans="2:11" ht="15" customHeight="1"/>
    <row r="123" spans="2:11" ht="15" customHeight="1"/>
    <row r="124" spans="2:11" ht="15" customHeight="1"/>
    <row r="125" spans="2:11" ht="15" customHeight="1"/>
    <row r="126" spans="2:11" ht="15" customHeight="1"/>
    <row r="127" spans="2:11" ht="15" customHeight="1"/>
    <row r="128" spans="2:11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</sheetData>
  <sheetProtection algorithmName="SHA-512" hashValue="BMkdCzDmAmt9q5exPBefNYaHu2ZoAtDJNZyvIfxIo+pOJdcKkvQroFvZ3s2cTv9mmQP3bnvwFiEUkjieaNSobQ==" saltValue="BFcC7AxqOO59lDQ6a0CeBA==" spinCount="100000" sheet="1" objects="1" scenarios="1"/>
  <mergeCells count="35">
    <mergeCell ref="BQ20:BV20"/>
    <mergeCell ref="BW20:BW21"/>
    <mergeCell ref="AK4:AL4"/>
    <mergeCell ref="AJ4:AJ5"/>
    <mergeCell ref="B62:B80"/>
    <mergeCell ref="C6:C7"/>
    <mergeCell ref="D6:E6"/>
    <mergeCell ref="F6:G6"/>
    <mergeCell ref="H6:I6"/>
    <mergeCell ref="B16:B34"/>
    <mergeCell ref="B36:B55"/>
    <mergeCell ref="D61:G61"/>
    <mergeCell ref="H61:K61"/>
    <mergeCell ref="J6:K6"/>
    <mergeCell ref="D14:G14"/>
    <mergeCell ref="H14:K14"/>
    <mergeCell ref="L61:O61"/>
    <mergeCell ref="N6:O6"/>
    <mergeCell ref="L14:O14"/>
    <mergeCell ref="P14:S14"/>
    <mergeCell ref="P61:S61"/>
    <mergeCell ref="L6:M6"/>
    <mergeCell ref="Q6:R6"/>
    <mergeCell ref="X61:AA61"/>
    <mergeCell ref="X14:AA14"/>
    <mergeCell ref="S6:T6"/>
    <mergeCell ref="T14:W14"/>
    <mergeCell ref="T61:W61"/>
    <mergeCell ref="U6:V6"/>
    <mergeCell ref="AK14:AN14"/>
    <mergeCell ref="AK61:AN61"/>
    <mergeCell ref="AG14:AJ14"/>
    <mergeCell ref="AG61:AJ61"/>
    <mergeCell ref="AC14:AF14"/>
    <mergeCell ref="AC61:AF6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</sheetPr>
  <dimension ref="B2:N29"/>
  <sheetViews>
    <sheetView showGridLines="0" zoomScaleNormal="100" workbookViewId="0">
      <selection activeCell="E31" sqref="E31"/>
    </sheetView>
  </sheetViews>
  <sheetFormatPr defaultColWidth="9.140625" defaultRowHeight="14.45"/>
  <cols>
    <col min="1" max="1" width="4.7109375" style="1" customWidth="1"/>
    <col min="2" max="2" width="63.42578125" style="1" customWidth="1"/>
    <col min="3" max="14" width="25.85546875" style="1" customWidth="1"/>
    <col min="15" max="39" width="9.140625" style="1" customWidth="1"/>
    <col min="40" max="16384" width="9.140625" style="1"/>
  </cols>
  <sheetData>
    <row r="2" spans="2:14" ht="15" thickBot="1">
      <c r="B2" s="2" t="s">
        <v>212</v>
      </c>
    </row>
    <row r="3" spans="2:14" ht="15" thickBot="1">
      <c r="B3" s="884" t="s">
        <v>213</v>
      </c>
      <c r="C3" s="886" t="s">
        <v>214</v>
      </c>
      <c r="D3" s="887"/>
      <c r="E3" s="887"/>
      <c r="F3" s="888"/>
      <c r="G3" s="886" t="s">
        <v>215</v>
      </c>
      <c r="H3" s="887"/>
      <c r="I3" s="887"/>
      <c r="J3" s="888"/>
      <c r="K3" s="886" t="s">
        <v>216</v>
      </c>
      <c r="L3" s="887"/>
      <c r="M3" s="887"/>
      <c r="N3" s="888"/>
    </row>
    <row r="4" spans="2:14" ht="29.45" thickBot="1">
      <c r="B4" s="885"/>
      <c r="C4" s="186" t="s">
        <v>217</v>
      </c>
      <c r="D4" s="187" t="s">
        <v>218</v>
      </c>
      <c r="E4" s="187" t="s">
        <v>219</v>
      </c>
      <c r="F4" s="188" t="s">
        <v>220</v>
      </c>
      <c r="G4" s="186" t="s">
        <v>217</v>
      </c>
      <c r="H4" s="187" t="s">
        <v>218</v>
      </c>
      <c r="I4" s="187" t="s">
        <v>219</v>
      </c>
      <c r="J4" s="188" t="s">
        <v>220</v>
      </c>
      <c r="K4" s="186" t="s">
        <v>217</v>
      </c>
      <c r="L4" s="187" t="s">
        <v>218</v>
      </c>
      <c r="M4" s="187" t="s">
        <v>219</v>
      </c>
      <c r="N4" s="188" t="s">
        <v>220</v>
      </c>
    </row>
    <row r="5" spans="2:14">
      <c r="B5" s="189" t="s">
        <v>185</v>
      </c>
      <c r="C5" s="339">
        <v>1715</v>
      </c>
      <c r="D5" s="340">
        <v>1</v>
      </c>
      <c r="E5" s="340">
        <v>7.5801749271137031E-2</v>
      </c>
      <c r="F5" s="340">
        <v>0.10495626822157435</v>
      </c>
      <c r="G5" s="339">
        <v>225</v>
      </c>
      <c r="H5" s="340">
        <v>1</v>
      </c>
      <c r="I5" s="340">
        <v>0.15555555555555556</v>
      </c>
      <c r="J5" s="341">
        <v>0.15555555555555556</v>
      </c>
      <c r="K5" s="339">
        <v>1940</v>
      </c>
      <c r="L5" s="340">
        <v>1</v>
      </c>
      <c r="M5" s="340">
        <v>8.505154639175258E-2</v>
      </c>
      <c r="N5" s="341">
        <v>0.11082474226804123</v>
      </c>
    </row>
    <row r="6" spans="2:14">
      <c r="B6" s="189" t="s">
        <v>221</v>
      </c>
      <c r="C6" s="337">
        <v>805</v>
      </c>
      <c r="D6" s="338">
        <v>1</v>
      </c>
      <c r="E6" s="338">
        <v>0.13664596273291926</v>
      </c>
      <c r="F6" s="338">
        <v>0.15527950310559005</v>
      </c>
      <c r="G6" s="337">
        <v>355</v>
      </c>
      <c r="H6" s="338">
        <v>1</v>
      </c>
      <c r="I6" s="338">
        <v>0.29577464788732394</v>
      </c>
      <c r="J6" s="625">
        <v>0.22535211267605634</v>
      </c>
      <c r="K6" s="337">
        <v>1160</v>
      </c>
      <c r="L6" s="338">
        <v>1</v>
      </c>
      <c r="M6" s="338">
        <v>0.18534482758620691</v>
      </c>
      <c r="N6" s="625">
        <v>0.17672413793103448</v>
      </c>
    </row>
    <row r="7" spans="2:14">
      <c r="B7" s="189" t="s">
        <v>186</v>
      </c>
      <c r="C7" s="337">
        <v>1585</v>
      </c>
      <c r="D7" s="338">
        <v>1</v>
      </c>
      <c r="E7" s="338">
        <v>0.12618296529968454</v>
      </c>
      <c r="F7" s="338">
        <v>0.11356466876971609</v>
      </c>
      <c r="G7" s="337">
        <v>510</v>
      </c>
      <c r="H7" s="338">
        <v>1</v>
      </c>
      <c r="I7" s="338">
        <v>0.27450980392156865</v>
      </c>
      <c r="J7" s="625">
        <v>0.24509803921568626</v>
      </c>
      <c r="K7" s="337">
        <v>2100</v>
      </c>
      <c r="L7" s="338">
        <v>1</v>
      </c>
      <c r="M7" s="338">
        <v>0.16190476190476191</v>
      </c>
      <c r="N7" s="625">
        <v>0.14285714285714285</v>
      </c>
    </row>
    <row r="8" spans="2:14">
      <c r="B8" s="189" t="s">
        <v>143</v>
      </c>
      <c r="C8" s="337">
        <v>2030</v>
      </c>
      <c r="D8" s="338">
        <v>0.99753694581280783</v>
      </c>
      <c r="E8" s="338">
        <v>0.11358024691358025</v>
      </c>
      <c r="F8" s="338">
        <v>0.15555555555555556</v>
      </c>
      <c r="G8" s="337">
        <v>1030</v>
      </c>
      <c r="H8" s="338">
        <v>1</v>
      </c>
      <c r="I8" s="338">
        <v>0.16990291262135923</v>
      </c>
      <c r="J8" s="625">
        <v>0.23786407766990292</v>
      </c>
      <c r="K8" s="337">
        <v>3060</v>
      </c>
      <c r="L8" s="338">
        <v>0.99836601307189543</v>
      </c>
      <c r="M8" s="338">
        <v>0.13420621931260229</v>
      </c>
      <c r="N8" s="625">
        <v>0.18166939443535188</v>
      </c>
    </row>
    <row r="9" spans="2:14">
      <c r="B9" s="189" t="s">
        <v>187</v>
      </c>
      <c r="C9" s="337">
        <v>2190</v>
      </c>
      <c r="D9" s="338">
        <v>1</v>
      </c>
      <c r="E9" s="338">
        <v>9.1324200913242004E-2</v>
      </c>
      <c r="F9" s="338">
        <v>0.1050228310502283</v>
      </c>
      <c r="G9" s="337">
        <v>225</v>
      </c>
      <c r="H9" s="338">
        <v>1</v>
      </c>
      <c r="I9" s="338">
        <v>0.22222222222222221</v>
      </c>
      <c r="J9" s="625">
        <v>0.17777777777777778</v>
      </c>
      <c r="K9" s="337">
        <v>2415</v>
      </c>
      <c r="L9" s="338">
        <v>1</v>
      </c>
      <c r="M9" s="338">
        <v>0.10144927536231885</v>
      </c>
      <c r="N9" s="625">
        <v>0.11180124223602485</v>
      </c>
    </row>
    <row r="10" spans="2:14">
      <c r="B10" s="189" t="s">
        <v>145</v>
      </c>
      <c r="C10" s="337">
        <v>2555</v>
      </c>
      <c r="D10" s="338">
        <v>1</v>
      </c>
      <c r="E10" s="338">
        <v>0.15851272015655576</v>
      </c>
      <c r="F10" s="338">
        <v>0.13698630136986301</v>
      </c>
      <c r="G10" s="337">
        <v>1215</v>
      </c>
      <c r="H10" s="338">
        <v>1</v>
      </c>
      <c r="I10" s="338">
        <v>0.35390946502057613</v>
      </c>
      <c r="J10" s="625">
        <v>0.2139917695473251</v>
      </c>
      <c r="K10" s="337">
        <v>3765</v>
      </c>
      <c r="L10" s="338">
        <v>1</v>
      </c>
      <c r="M10" s="338">
        <v>0.22177954847277556</v>
      </c>
      <c r="N10" s="625">
        <v>0.16201859229747675</v>
      </c>
    </row>
    <row r="11" spans="2:14">
      <c r="B11" s="189" t="s">
        <v>146</v>
      </c>
      <c r="C11" s="337">
        <v>205</v>
      </c>
      <c r="D11" s="338">
        <v>1</v>
      </c>
      <c r="E11" s="338">
        <v>0.21951219512195122</v>
      </c>
      <c r="F11" s="338">
        <v>0.1951219512195122</v>
      </c>
      <c r="G11" s="337">
        <v>100</v>
      </c>
      <c r="H11" s="338">
        <v>1</v>
      </c>
      <c r="I11" s="338">
        <v>0.3</v>
      </c>
      <c r="J11" s="625">
        <v>0.25</v>
      </c>
      <c r="K11" s="337">
        <v>310</v>
      </c>
      <c r="L11" s="338">
        <v>1</v>
      </c>
      <c r="M11" s="338">
        <v>0.24193548387096775</v>
      </c>
      <c r="N11" s="625">
        <v>0.20967741935483872</v>
      </c>
    </row>
    <row r="12" spans="2:14">
      <c r="B12" s="189" t="s">
        <v>188</v>
      </c>
      <c r="C12" s="337">
        <v>3265</v>
      </c>
      <c r="D12" s="338">
        <v>0.99846860643185298</v>
      </c>
      <c r="E12" s="338">
        <v>0.14877300613496933</v>
      </c>
      <c r="F12" s="338">
        <v>0.16257668711656442</v>
      </c>
      <c r="G12" s="337">
        <v>430</v>
      </c>
      <c r="H12" s="338">
        <v>1</v>
      </c>
      <c r="I12" s="338">
        <v>0.33720930232558138</v>
      </c>
      <c r="J12" s="625">
        <v>0.23255813953488372</v>
      </c>
      <c r="K12" s="337">
        <v>3695</v>
      </c>
      <c r="L12" s="338">
        <v>0.99729364005412724</v>
      </c>
      <c r="M12" s="338">
        <v>0.17096336499321574</v>
      </c>
      <c r="N12" s="625">
        <v>0.16960651289009498</v>
      </c>
    </row>
    <row r="13" spans="2:14">
      <c r="B13" s="189" t="s">
        <v>148</v>
      </c>
      <c r="C13" s="337">
        <v>1200</v>
      </c>
      <c r="D13" s="338">
        <v>1</v>
      </c>
      <c r="E13" s="338">
        <v>0.10416666666666667</v>
      </c>
      <c r="F13" s="338">
        <v>0.125</v>
      </c>
      <c r="G13" s="337">
        <v>270</v>
      </c>
      <c r="H13" s="338">
        <v>0.98148148148148151</v>
      </c>
      <c r="I13" s="338">
        <v>0.16981132075471697</v>
      </c>
      <c r="J13" s="625">
        <v>0.20754716981132076</v>
      </c>
      <c r="K13" s="337">
        <v>1465</v>
      </c>
      <c r="L13" s="338">
        <v>0.9965870307167235</v>
      </c>
      <c r="M13" s="338">
        <v>0.11643835616438356</v>
      </c>
      <c r="N13" s="625">
        <v>0.1404109589041096</v>
      </c>
    </row>
    <row r="14" spans="2:14">
      <c r="B14" s="189" t="s">
        <v>151</v>
      </c>
      <c r="C14" s="337">
        <v>560</v>
      </c>
      <c r="D14" s="338">
        <v>1</v>
      </c>
      <c r="E14" s="338">
        <v>0.11607142857142858</v>
      </c>
      <c r="F14" s="338">
        <v>0.17857142857142858</v>
      </c>
      <c r="G14" s="337">
        <v>305</v>
      </c>
      <c r="H14" s="338">
        <v>1</v>
      </c>
      <c r="I14" s="338">
        <v>0.19672131147540983</v>
      </c>
      <c r="J14" s="625">
        <v>0.24590163934426229</v>
      </c>
      <c r="K14" s="337">
        <v>870</v>
      </c>
      <c r="L14" s="338">
        <v>0.99425287356321834</v>
      </c>
      <c r="M14" s="338">
        <v>0.13872832369942195</v>
      </c>
      <c r="N14" s="625">
        <v>0.20231213872832371</v>
      </c>
    </row>
    <row r="15" spans="2:14">
      <c r="B15" s="189" t="s">
        <v>189</v>
      </c>
      <c r="C15" s="337">
        <v>1410</v>
      </c>
      <c r="D15" s="338">
        <v>1</v>
      </c>
      <c r="E15" s="338">
        <v>5.3191489361702128E-2</v>
      </c>
      <c r="F15" s="338">
        <v>0.12411347517730496</v>
      </c>
      <c r="G15" s="337">
        <v>760</v>
      </c>
      <c r="H15" s="338">
        <v>1</v>
      </c>
      <c r="I15" s="338">
        <v>7.8947368421052627E-2</v>
      </c>
      <c r="J15" s="625">
        <v>0.19078947368421054</v>
      </c>
      <c r="K15" s="337">
        <v>2170</v>
      </c>
      <c r="L15" s="338">
        <v>1</v>
      </c>
      <c r="M15" s="338">
        <v>6.2211981566820278E-2</v>
      </c>
      <c r="N15" s="625">
        <v>0.14746543778801843</v>
      </c>
    </row>
    <row r="16" spans="2:14">
      <c r="B16" s="189" t="s">
        <v>190</v>
      </c>
      <c r="C16" s="337">
        <v>130</v>
      </c>
      <c r="D16" s="338">
        <v>1</v>
      </c>
      <c r="E16" s="338">
        <v>0.15384615384615385</v>
      </c>
      <c r="F16" s="338">
        <v>0.15384615384615385</v>
      </c>
      <c r="G16" s="337">
        <v>25</v>
      </c>
      <c r="H16" s="338">
        <v>1</v>
      </c>
      <c r="I16" s="338">
        <v>0.2</v>
      </c>
      <c r="J16" s="625">
        <v>0.2</v>
      </c>
      <c r="K16" s="337">
        <v>155</v>
      </c>
      <c r="L16" s="338">
        <v>1</v>
      </c>
      <c r="M16" s="338">
        <v>0.16129032258064516</v>
      </c>
      <c r="N16" s="625">
        <v>0.16129032258064516</v>
      </c>
    </row>
    <row r="17" spans="2:14">
      <c r="B17" s="189" t="s">
        <v>191</v>
      </c>
      <c r="C17" s="337">
        <v>520</v>
      </c>
      <c r="D17" s="338">
        <v>1</v>
      </c>
      <c r="E17" s="338">
        <v>0.14423076923076922</v>
      </c>
      <c r="F17" s="338">
        <v>0.125</v>
      </c>
      <c r="G17" s="337">
        <v>60</v>
      </c>
      <c r="H17" s="338">
        <v>1</v>
      </c>
      <c r="I17" s="338">
        <v>0.16666666666666666</v>
      </c>
      <c r="J17" s="625">
        <v>0.16666666666666666</v>
      </c>
      <c r="K17" s="337">
        <v>580</v>
      </c>
      <c r="L17" s="338">
        <v>1</v>
      </c>
      <c r="M17" s="338">
        <v>0.14655172413793102</v>
      </c>
      <c r="N17" s="625">
        <v>0.12931034482758622</v>
      </c>
    </row>
    <row r="18" spans="2:14">
      <c r="B18" s="189" t="s">
        <v>192</v>
      </c>
      <c r="C18" s="337">
        <v>1310</v>
      </c>
      <c r="D18" s="338">
        <v>1</v>
      </c>
      <c r="E18" s="338">
        <v>9.1603053435114504E-2</v>
      </c>
      <c r="F18" s="338">
        <v>0.14122137404580154</v>
      </c>
      <c r="G18" s="337">
        <v>530</v>
      </c>
      <c r="H18" s="338">
        <v>1</v>
      </c>
      <c r="I18" s="338">
        <v>0.21698113207547171</v>
      </c>
      <c r="J18" s="625">
        <v>0.24528301886792453</v>
      </c>
      <c r="K18" s="337">
        <v>1840</v>
      </c>
      <c r="L18" s="338">
        <v>1</v>
      </c>
      <c r="M18" s="338">
        <v>0.12771739130434784</v>
      </c>
      <c r="N18" s="625">
        <v>0.17119565217391305</v>
      </c>
    </row>
    <row r="19" spans="2:14">
      <c r="B19" s="189" t="s">
        <v>193</v>
      </c>
      <c r="C19" s="337">
        <v>2895</v>
      </c>
      <c r="D19" s="338">
        <v>1</v>
      </c>
      <c r="E19" s="338">
        <v>0.15716753022452504</v>
      </c>
      <c r="F19" s="338">
        <v>0.18307426597582038</v>
      </c>
      <c r="G19" s="337">
        <v>465</v>
      </c>
      <c r="H19" s="338">
        <v>1</v>
      </c>
      <c r="I19" s="338">
        <v>0.30107526881720431</v>
      </c>
      <c r="J19" s="625">
        <v>0.24731182795698925</v>
      </c>
      <c r="K19" s="337">
        <v>3360</v>
      </c>
      <c r="L19" s="338">
        <v>1</v>
      </c>
      <c r="M19" s="338">
        <v>0.17708333333333334</v>
      </c>
      <c r="N19" s="625">
        <v>0.19196428571428573</v>
      </c>
    </row>
    <row r="20" spans="2:14">
      <c r="B20" s="189" t="s">
        <v>222</v>
      </c>
      <c r="C20" s="337">
        <v>515</v>
      </c>
      <c r="D20" s="338">
        <v>1</v>
      </c>
      <c r="E20" s="338">
        <v>8.7378640776699032E-2</v>
      </c>
      <c r="F20" s="338">
        <v>0.14563106796116504</v>
      </c>
      <c r="G20" s="337">
        <v>330</v>
      </c>
      <c r="H20" s="338">
        <v>1</v>
      </c>
      <c r="I20" s="338">
        <v>0.15151515151515152</v>
      </c>
      <c r="J20" s="625">
        <v>0.21212121212121213</v>
      </c>
      <c r="K20" s="337">
        <v>845</v>
      </c>
      <c r="L20" s="338">
        <v>1</v>
      </c>
      <c r="M20" s="338">
        <v>0.11242603550295859</v>
      </c>
      <c r="N20" s="625">
        <v>0.17159763313609466</v>
      </c>
    </row>
    <row r="21" spans="2:14">
      <c r="B21" s="189" t="s">
        <v>194</v>
      </c>
      <c r="C21" s="337">
        <v>1180</v>
      </c>
      <c r="D21" s="338">
        <v>0.99576271186440679</v>
      </c>
      <c r="E21" s="338">
        <v>8.9361702127659579E-2</v>
      </c>
      <c r="F21" s="338">
        <v>0.14893617021276595</v>
      </c>
      <c r="G21" s="337">
        <v>865</v>
      </c>
      <c r="H21" s="338">
        <v>1</v>
      </c>
      <c r="I21" s="338">
        <v>0.12716763005780346</v>
      </c>
      <c r="J21" s="625">
        <v>0.2138728323699422</v>
      </c>
      <c r="K21" s="337">
        <v>2045</v>
      </c>
      <c r="L21" s="338">
        <v>0.99755501222493892</v>
      </c>
      <c r="M21" s="338">
        <v>0.1053921568627451</v>
      </c>
      <c r="N21" s="625">
        <v>0.17647058823529413</v>
      </c>
    </row>
    <row r="22" spans="2:14" ht="15" thickBot="1">
      <c r="B22" s="189" t="s">
        <v>195</v>
      </c>
      <c r="C22" s="337">
        <v>2105</v>
      </c>
      <c r="D22" s="338">
        <v>0.99762470308788598</v>
      </c>
      <c r="E22" s="338">
        <v>0.25476190476190474</v>
      </c>
      <c r="F22" s="338">
        <v>0.20952380952380953</v>
      </c>
      <c r="G22" s="337">
        <v>2015</v>
      </c>
      <c r="H22" s="338">
        <v>0.9975186104218362</v>
      </c>
      <c r="I22" s="338">
        <v>0.35572139303482586</v>
      </c>
      <c r="J22" s="625">
        <v>0.25124378109452739</v>
      </c>
      <c r="K22" s="626">
        <v>4120</v>
      </c>
      <c r="L22" s="627">
        <v>0.99757281553398058</v>
      </c>
      <c r="M22" s="627">
        <v>0.30413625304136255</v>
      </c>
      <c r="N22" s="628">
        <v>0.22871046228710462</v>
      </c>
    </row>
    <row r="23" spans="2:14" ht="15" thickBot="1">
      <c r="B23" s="191" t="s">
        <v>216</v>
      </c>
      <c r="C23" s="629">
        <v>26175</v>
      </c>
      <c r="D23" s="630">
        <v>0.99923591212989493</v>
      </c>
      <c r="E23" s="630">
        <v>0.13075893710571593</v>
      </c>
      <c r="F23" s="630">
        <v>0.14739055629898681</v>
      </c>
      <c r="G23" s="629">
        <v>9715</v>
      </c>
      <c r="H23" s="630">
        <v>0.99845599588265566</v>
      </c>
      <c r="I23" s="630">
        <v>0.24896907216494846</v>
      </c>
      <c r="J23" s="631">
        <v>0.22628865979381443</v>
      </c>
      <c r="K23" s="629">
        <v>35890</v>
      </c>
      <c r="L23" s="630">
        <v>0.99902479799387012</v>
      </c>
      <c r="M23" s="630">
        <v>0.16273880909217683</v>
      </c>
      <c r="N23" s="631">
        <v>0.16859573281271789</v>
      </c>
    </row>
    <row r="24" spans="2:14">
      <c r="B24" s="193"/>
      <c r="C24" s="194"/>
      <c r="D24" s="190"/>
      <c r="E24" s="190"/>
      <c r="F24" s="190"/>
      <c r="G24" s="194"/>
      <c r="H24" s="190"/>
      <c r="I24" s="190"/>
      <c r="J24" s="190"/>
      <c r="K24" s="194"/>
      <c r="L24" s="190"/>
      <c r="M24" s="190"/>
      <c r="N24" s="190"/>
    </row>
    <row r="25" spans="2:14">
      <c r="C25" s="169" t="s">
        <v>83</v>
      </c>
      <c r="D25" s="190"/>
      <c r="E25" s="190"/>
      <c r="F25" s="190"/>
      <c r="G25" s="194"/>
      <c r="H25" s="190"/>
      <c r="I25" s="190"/>
      <c r="J25" s="190"/>
      <c r="K25" s="194"/>
      <c r="L25" s="190"/>
      <c r="M25" s="190"/>
      <c r="N25" s="190"/>
    </row>
    <row r="26" spans="2:14">
      <c r="B26" s="193"/>
      <c r="C26" s="169" t="s">
        <v>84</v>
      </c>
      <c r="D26" s="190"/>
      <c r="E26" s="190"/>
      <c r="F26" s="190"/>
      <c r="G26" s="194"/>
      <c r="H26" s="190"/>
      <c r="I26" s="190"/>
      <c r="J26" s="190"/>
      <c r="K26" s="194"/>
      <c r="L26" s="190"/>
      <c r="M26" s="190"/>
      <c r="N26" s="190"/>
    </row>
    <row r="27" spans="2:14">
      <c r="B27" s="193"/>
      <c r="C27" s="169" t="s">
        <v>85</v>
      </c>
      <c r="D27" s="190"/>
      <c r="E27" s="190"/>
      <c r="F27" s="190"/>
      <c r="G27" s="194"/>
      <c r="H27" s="190"/>
      <c r="I27" s="190"/>
      <c r="J27" s="190"/>
      <c r="K27" s="194"/>
      <c r="L27" s="190"/>
      <c r="M27" s="190"/>
      <c r="N27" s="190"/>
    </row>
    <row r="28" spans="2:14">
      <c r="C28" s="169" t="s">
        <v>86</v>
      </c>
    </row>
    <row r="29" spans="2:14">
      <c r="C29" s="139" t="s">
        <v>106</v>
      </c>
    </row>
  </sheetData>
  <sheetProtection algorithmName="SHA-512" hashValue="ON+pQzvbYzkEY/80lTGpWXKlxemb1zJiDkh/8w+kAFK236VBj6o1H79DuwdrPy59HEryI4oLCZpe2lxK0aczCg==" saltValue="fQ4XGLn3bO70MZSuZISm/Q==" spinCount="100000" sheet="1" objects="1" scenarios="1"/>
  <mergeCells count="4">
    <mergeCell ref="B3:B4"/>
    <mergeCell ref="C3:F3"/>
    <mergeCell ref="G3:J3"/>
    <mergeCell ref="K3:N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4.9989318521683403E-2"/>
  </sheetPr>
  <dimension ref="A1:BD92"/>
  <sheetViews>
    <sheetView topLeftCell="Q1" zoomScale="70" zoomScaleNormal="70" workbookViewId="0">
      <selection activeCell="T4" sqref="T4"/>
    </sheetView>
  </sheetViews>
  <sheetFormatPr defaultColWidth="9.140625" defaultRowHeight="14.45"/>
  <cols>
    <col min="1" max="1" width="10.85546875" style="128" hidden="1" customWidth="1"/>
    <col min="2" max="2" width="9.140625" style="128" hidden="1" customWidth="1"/>
    <col min="3" max="3" width="12.140625" style="128" hidden="1" customWidth="1"/>
    <col min="4" max="16" width="9.140625" style="128" hidden="1" customWidth="1"/>
    <col min="17" max="17" width="9.140625" style="128" customWidth="1"/>
    <col min="18" max="18" width="98.5703125" style="128" bestFit="1" customWidth="1"/>
    <col min="19" max="27" width="11.85546875" style="128" customWidth="1"/>
    <col min="28" max="28" width="3.7109375" style="128" customWidth="1"/>
    <col min="29" max="30" width="9.140625" style="128" hidden="1" customWidth="1"/>
    <col min="31" max="31" width="40.85546875" style="128" hidden="1" customWidth="1"/>
    <col min="32" max="45" width="9.140625" style="128" hidden="1" customWidth="1"/>
    <col min="46" max="46" width="2.5703125" style="128" customWidth="1"/>
    <col min="47" max="47" width="96.85546875" style="128" customWidth="1"/>
    <col min="48" max="48" width="10.140625" style="128" bestFit="1" customWidth="1"/>
    <col min="49" max="57" width="9.140625" style="128" customWidth="1"/>
    <col min="58" max="16384" width="9.140625" style="128"/>
  </cols>
  <sheetData>
    <row r="1" spans="1:56">
      <c r="R1" s="889" t="s">
        <v>223</v>
      </c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89"/>
      <c r="AH1" s="889"/>
      <c r="AI1" s="889"/>
      <c r="AJ1" s="889"/>
      <c r="AK1" s="889"/>
      <c r="AL1" s="889"/>
      <c r="AM1" s="889"/>
      <c r="AN1" s="889"/>
      <c r="AO1" s="889"/>
      <c r="AP1" s="889"/>
      <c r="AQ1" s="889"/>
      <c r="AR1" s="889"/>
      <c r="AS1" s="889"/>
      <c r="AT1" s="889"/>
      <c r="AU1" s="889"/>
      <c r="AV1" s="889"/>
      <c r="AW1" s="889"/>
      <c r="AX1" s="889"/>
      <c r="AY1" s="889"/>
      <c r="AZ1" s="889"/>
      <c r="BA1" s="889"/>
    </row>
    <row r="3" spans="1:56" ht="37.5" customHeight="1">
      <c r="C3" s="128" t="s">
        <v>224</v>
      </c>
      <c r="R3" s="890" t="s">
        <v>225</v>
      </c>
      <c r="S3" s="890"/>
      <c r="T3" s="890"/>
      <c r="U3" s="890"/>
      <c r="V3" s="890"/>
      <c r="W3" s="890"/>
      <c r="X3" s="196"/>
      <c r="Y3" s="196"/>
      <c r="Z3" s="196"/>
      <c r="AA3" s="196"/>
      <c r="AB3" s="196"/>
      <c r="AE3" s="128" t="s">
        <v>226</v>
      </c>
    </row>
    <row r="4" spans="1:56">
      <c r="R4" s="192" t="s">
        <v>227</v>
      </c>
      <c r="S4" s="197" t="s">
        <v>228</v>
      </c>
    </row>
    <row r="5" spans="1:56" ht="15" thickBot="1">
      <c r="AU5" s="127"/>
      <c r="AV5" s="127"/>
    </row>
    <row r="6" spans="1:56">
      <c r="A6" s="237" t="s">
        <v>229</v>
      </c>
      <c r="D6" s="128" t="s">
        <v>90</v>
      </c>
      <c r="E6" s="128" t="s">
        <v>91</v>
      </c>
      <c r="F6" s="128" t="s">
        <v>92</v>
      </c>
      <c r="G6" s="128" t="s">
        <v>93</v>
      </c>
      <c r="H6" s="128" t="s">
        <v>94</v>
      </c>
      <c r="I6" s="128" t="s">
        <v>95</v>
      </c>
      <c r="J6" s="128" t="s">
        <v>96</v>
      </c>
      <c r="K6" s="128" t="s">
        <v>97</v>
      </c>
      <c r="L6" s="128" t="s">
        <v>98</v>
      </c>
      <c r="M6" s="128" t="s">
        <v>230</v>
      </c>
      <c r="N6" s="128" t="s">
        <v>231</v>
      </c>
      <c r="O6" s="128" t="s">
        <v>232</v>
      </c>
      <c r="P6" s="128" t="s">
        <v>233</v>
      </c>
      <c r="R6" s="268"/>
      <c r="S6" s="273" t="s">
        <v>90</v>
      </c>
      <c r="T6" s="273" t="s">
        <v>91</v>
      </c>
      <c r="U6" s="273" t="s">
        <v>92</v>
      </c>
      <c r="V6" s="273" t="s">
        <v>93</v>
      </c>
      <c r="W6" s="273" t="s">
        <v>94</v>
      </c>
      <c r="X6" s="273" t="s">
        <v>95</v>
      </c>
      <c r="Y6" s="273" t="s">
        <v>96</v>
      </c>
      <c r="Z6" s="273" t="s">
        <v>97</v>
      </c>
      <c r="AA6" s="274" t="s">
        <v>98</v>
      </c>
      <c r="AC6" s="237" t="s">
        <v>229</v>
      </c>
      <c r="AF6" s="128" t="s">
        <v>90</v>
      </c>
      <c r="AG6" s="128" t="s">
        <v>91</v>
      </c>
      <c r="AH6" s="128" t="s">
        <v>92</v>
      </c>
      <c r="AI6" s="128" t="s">
        <v>93</v>
      </c>
      <c r="AJ6" s="128" t="s">
        <v>94</v>
      </c>
      <c r="AK6" s="128" t="s">
        <v>95</v>
      </c>
      <c r="AL6" s="128" t="s">
        <v>96</v>
      </c>
      <c r="AM6" s="128" t="s">
        <v>97</v>
      </c>
      <c r="AN6" s="128" t="s">
        <v>98</v>
      </c>
      <c r="AO6" s="128" t="s">
        <v>230</v>
      </c>
      <c r="AP6" s="128" t="s">
        <v>231</v>
      </c>
      <c r="AQ6" s="128" t="s">
        <v>232</v>
      </c>
      <c r="AR6" s="128" t="s">
        <v>233</v>
      </c>
      <c r="AU6" s="102"/>
      <c r="AV6" s="103" t="s">
        <v>90</v>
      </c>
      <c r="AW6" s="103" t="s">
        <v>91</v>
      </c>
      <c r="AX6" s="103" t="s">
        <v>92</v>
      </c>
      <c r="AY6" s="103" t="s">
        <v>93</v>
      </c>
      <c r="AZ6" s="103" t="s">
        <v>94</v>
      </c>
      <c r="BA6" s="103" t="s">
        <v>95</v>
      </c>
      <c r="BB6" s="103" t="s">
        <v>96</v>
      </c>
      <c r="BC6" s="103" t="s">
        <v>97</v>
      </c>
      <c r="BD6" s="104" t="s">
        <v>234</v>
      </c>
    </row>
    <row r="7" spans="1:56">
      <c r="A7" s="238" t="s">
        <v>235</v>
      </c>
      <c r="C7" s="128" t="s">
        <v>216</v>
      </c>
      <c r="M7" s="128" t="s">
        <v>228</v>
      </c>
      <c r="N7" s="128">
        <f>ROWS($M$7:M7)</f>
        <v>1</v>
      </c>
      <c r="O7" s="128">
        <f t="shared" ref="O7:O38" si="0">IF($S$4=M7,N7,"")</f>
        <v>1</v>
      </c>
      <c r="P7" s="128">
        <f>IFERROR(SMALL($O$7:$O$92,ROWS($O$7:O7)),"")</f>
        <v>1</v>
      </c>
      <c r="R7" s="242" t="s">
        <v>216</v>
      </c>
      <c r="S7" s="267"/>
      <c r="T7" s="267"/>
      <c r="U7" s="267"/>
      <c r="V7" s="267"/>
      <c r="W7" s="267"/>
      <c r="X7" s="267"/>
      <c r="Y7" s="107"/>
      <c r="Z7" s="107"/>
      <c r="AA7" s="211"/>
      <c r="AC7" s="238" t="s">
        <v>235</v>
      </c>
      <c r="AE7" s="128" t="s">
        <v>216</v>
      </c>
      <c r="AF7" s="128">
        <v>28285</v>
      </c>
      <c r="AG7" s="128">
        <v>28640</v>
      </c>
      <c r="AH7" s="128">
        <v>28770</v>
      </c>
      <c r="AI7" s="128">
        <v>28885</v>
      </c>
      <c r="AJ7" s="128">
        <v>29880</v>
      </c>
      <c r="AK7" s="128">
        <v>31065</v>
      </c>
      <c r="AL7" s="128">
        <v>30620</v>
      </c>
      <c r="AM7" s="128">
        <v>33290</v>
      </c>
      <c r="AN7" s="128">
        <v>33885</v>
      </c>
      <c r="AO7" s="128" t="s">
        <v>228</v>
      </c>
      <c r="AP7" s="128">
        <f>ROWS($AO$7:AO7)</f>
        <v>1</v>
      </c>
      <c r="AQ7" s="128">
        <f>IF($S$4=AO7,AP7,"")</f>
        <v>1</v>
      </c>
      <c r="AR7" s="128">
        <f>IFERROR(SMALL($AQ$7:$AQ$92,ROWS($AQ$7:AQ7)),"")</f>
        <v>1</v>
      </c>
      <c r="AU7" s="242" t="s">
        <v>216</v>
      </c>
      <c r="AV7" s="123">
        <f>IFERROR(INDEX($AF$7:$AK$92,$AR7,COLUMNS($AU$7:AU7)),"")</f>
        <v>28285</v>
      </c>
      <c r="AW7" s="123">
        <f>IFERROR(INDEX($AF$7:$AK$92,$AR7,COLUMNS($AU$7:AV7)),"")</f>
        <v>28640</v>
      </c>
      <c r="AX7" s="123">
        <f>IFERROR(INDEX($AF$7:$AK$92,$AR7,COLUMNS($AU$7:AW7)),"")</f>
        <v>28770</v>
      </c>
      <c r="AY7" s="123">
        <f>IFERROR(INDEX($AF$7:$AK$92,$AR7,COLUMNS($AU$7:AX7)),"")</f>
        <v>28885</v>
      </c>
      <c r="AZ7" s="123">
        <f>IFERROR(INDEX($AF$7:$AK$92,$AR7,COLUMNS($AU$7:AY7)),"")</f>
        <v>29880</v>
      </c>
      <c r="BA7" s="123">
        <f>IFERROR(INDEX($AF$7:$AK$92,$AR7,COLUMNS($AU$7:AZ7)),"")</f>
        <v>31065</v>
      </c>
      <c r="BB7" s="123">
        <f>IFERROR(INDEX($AF$7:$AL$92,$AR7,COLUMNS($AU$7:BA7)),"")</f>
        <v>30620</v>
      </c>
      <c r="BC7" s="123">
        <f>IFERROR(INDEX($AF$7:$AM$92,$AR7,COLUMNS($AU$7:BB7)),"")</f>
        <v>33290</v>
      </c>
      <c r="BD7" s="511">
        <f>IFERROR(INDEX($AF$7:$AO$92,$AR7,COLUMNS($AU$7:BC7)),"")</f>
        <v>33885</v>
      </c>
    </row>
    <row r="8" spans="1:56">
      <c r="A8" s="239" t="s">
        <v>228</v>
      </c>
      <c r="C8" s="128" t="s">
        <v>236</v>
      </c>
      <c r="M8" s="128" t="s">
        <v>228</v>
      </c>
      <c r="N8" s="128">
        <f>ROWS($M$7:M8)</f>
        <v>2</v>
      </c>
      <c r="O8" s="128">
        <f t="shared" si="0"/>
        <v>2</v>
      </c>
      <c r="P8" s="128">
        <f>IFERROR(SMALL($O$7:$O$92,ROWS($O$7:O8)),"")</f>
        <v>2</v>
      </c>
      <c r="R8" s="220" t="s">
        <v>236</v>
      </c>
      <c r="S8" s="210"/>
      <c r="T8" s="210"/>
      <c r="U8" s="210"/>
      <c r="V8" s="210"/>
      <c r="W8" s="210"/>
      <c r="X8" s="210"/>
      <c r="Y8" s="210"/>
      <c r="Z8" s="210"/>
      <c r="AA8" s="508"/>
      <c r="AC8" s="239" t="s">
        <v>228</v>
      </c>
      <c r="AE8" s="128" t="s">
        <v>236</v>
      </c>
      <c r="AO8" s="128" t="s">
        <v>228</v>
      </c>
      <c r="AP8" s="128">
        <f>ROWS($AO$7:AO8)</f>
        <v>2</v>
      </c>
      <c r="AQ8" s="128">
        <f t="shared" ref="AQ8:AQ44" si="1">IF($S$4=AO8,AP8,"")</f>
        <v>2</v>
      </c>
      <c r="AR8" s="128">
        <f>IFERROR(SMALL($AQ$7:$AQ$92,ROWS($AQ$7:AQ8)),"")</f>
        <v>2</v>
      </c>
      <c r="AU8" s="220" t="s">
        <v>236</v>
      </c>
      <c r="AV8" s="118"/>
      <c r="AW8" s="118"/>
      <c r="AX8" s="118"/>
      <c r="AY8" s="118"/>
      <c r="AZ8" s="118"/>
      <c r="BA8" s="118"/>
      <c r="BB8" s="120"/>
      <c r="BC8" s="120"/>
      <c r="BD8" s="510" t="s">
        <v>0</v>
      </c>
    </row>
    <row r="9" spans="1:56">
      <c r="C9" s="128" t="s">
        <v>237</v>
      </c>
      <c r="D9" s="105">
        <v>0.1365862313697658</v>
      </c>
      <c r="E9" s="105">
        <v>0.13908376596043215</v>
      </c>
      <c r="F9" s="105">
        <v>0.14061132313294353</v>
      </c>
      <c r="G9" s="105">
        <v>0.13792143627570369</v>
      </c>
      <c r="H9" s="105">
        <v>0.15647082576216434</v>
      </c>
      <c r="I9" s="105">
        <v>0.15865151073545128</v>
      </c>
      <c r="J9" s="105">
        <v>0.1643246817655811</v>
      </c>
      <c r="K9" s="105">
        <v>0.16703523068068218</v>
      </c>
      <c r="L9" s="105">
        <v>0.1652191894127378</v>
      </c>
      <c r="M9" s="128" t="s">
        <v>228</v>
      </c>
      <c r="N9" s="128">
        <f>ROWS($M$7:M9)</f>
        <v>3</v>
      </c>
      <c r="O9" s="128">
        <f t="shared" si="0"/>
        <v>3</v>
      </c>
      <c r="P9" s="128">
        <f>IFERROR(SMALL($O$7:$O$92,ROWS($O$7:O9)),"")</f>
        <v>3</v>
      </c>
      <c r="R9" s="221" t="s">
        <v>237</v>
      </c>
      <c r="S9" s="107">
        <f>IFERROR(INDEX($D$7:$I$92,$P9,COLUMNS($R$7:R9)),"")</f>
        <v>0.1365862313697658</v>
      </c>
      <c r="T9" s="107">
        <f>IFERROR(INDEX($D$7:$I$92,$P9,COLUMNS($R$7:S9)),"")</f>
        <v>0.13908376596043215</v>
      </c>
      <c r="U9" s="107">
        <f>IFERROR(INDEX($D$7:$I$92,$P9,COLUMNS($R$7:T9)),"")</f>
        <v>0.14061132313294353</v>
      </c>
      <c r="V9" s="107">
        <f>IFERROR(INDEX($D$7:$I$92,$P9,COLUMNS($R$7:U9)),"")</f>
        <v>0.13792143627570369</v>
      </c>
      <c r="W9" s="107">
        <f>IFERROR(INDEX($D$7:$I$92,$P9,COLUMNS($R$7:V9)),"")</f>
        <v>0.15647082576216434</v>
      </c>
      <c r="X9" s="107">
        <f>IFERROR(INDEX($D$7:$I$92,$P9,COLUMNS($R$7:W9)),"")</f>
        <v>0.15865151073545128</v>
      </c>
      <c r="Y9" s="107">
        <f>IFERROR(INDEX($D$7:$J$92,$P9,COLUMNS($R$7:X9)),"")</f>
        <v>0.1643246817655811</v>
      </c>
      <c r="Z9" s="107">
        <f>IFERROR(INDEX($D$7:$K$92,$P9,COLUMNS($R$7:Y9)),"")</f>
        <v>0.16703523068068218</v>
      </c>
      <c r="AA9" s="211">
        <f>IFERROR(INDEX($D$7:$L$92,$P9,COLUMNS($R$7:Z9)),"")</f>
        <v>0.1652191894127378</v>
      </c>
      <c r="AE9" s="128" t="s">
        <v>237</v>
      </c>
      <c r="AF9" s="128">
        <v>3850</v>
      </c>
      <c r="AG9" s="128">
        <v>3965</v>
      </c>
      <c r="AH9" s="128">
        <v>4015</v>
      </c>
      <c r="AI9" s="128">
        <v>3965</v>
      </c>
      <c r="AJ9" s="128">
        <v>4650</v>
      </c>
      <c r="AK9" s="128">
        <v>4900</v>
      </c>
      <c r="AL9" s="128">
        <v>4970</v>
      </c>
      <c r="AM9" s="128">
        <v>5515</v>
      </c>
      <c r="AN9" s="128">
        <v>5595</v>
      </c>
      <c r="AO9" s="128" t="s">
        <v>228</v>
      </c>
      <c r="AP9" s="128">
        <f>ROWS($AO$7:AO9)</f>
        <v>3</v>
      </c>
      <c r="AQ9" s="128">
        <f t="shared" si="1"/>
        <v>3</v>
      </c>
      <c r="AR9" s="128">
        <f>IFERROR(SMALL($AQ$7:$AQ$92,ROWS($AQ$7:AQ9)),"")</f>
        <v>3</v>
      </c>
      <c r="AU9" s="221" t="s">
        <v>237</v>
      </c>
      <c r="AV9" s="120">
        <f>IFERROR(INDEX($AF$7:$AK$92,$AR9,COLUMNS($AU$7:AU9)),"")</f>
        <v>3850</v>
      </c>
      <c r="AW9" s="120">
        <f>IFERROR(INDEX($AF$7:$AK$92,$AR9,COLUMNS($AU$7:AV9)),"")</f>
        <v>3965</v>
      </c>
      <c r="AX9" s="120">
        <f>IFERROR(INDEX($AF$7:$AK$92,$AR9,COLUMNS($AU$7:AW9)),"")</f>
        <v>4015</v>
      </c>
      <c r="AY9" s="120">
        <f>IFERROR(INDEX($AF$7:$AK$92,$AR9,COLUMNS($AU$7:AX9)),"")</f>
        <v>3965</v>
      </c>
      <c r="AZ9" s="120">
        <f>IFERROR(INDEX($AF$7:$AK$92,$AR9,COLUMNS($AU$7:AY9)),"")</f>
        <v>4650</v>
      </c>
      <c r="BA9" s="120">
        <f>IFERROR(INDEX($AF$7:$AK$92,$AR9,COLUMNS($AU$7:AZ9)),"")</f>
        <v>4900</v>
      </c>
      <c r="BB9" s="120">
        <f>IFERROR(INDEX($AF$7:$AL$92,$AR9,COLUMNS($AU$7:BA9)),"")</f>
        <v>4970</v>
      </c>
      <c r="BC9" s="120">
        <f>IFERROR(INDEX($AF$7:$AM$92,$AR9,COLUMNS($AU$7:BB9)),"")</f>
        <v>5515</v>
      </c>
      <c r="BD9" s="121">
        <f>IFERROR(INDEX($AF$7:$AO$92,$AR9,COLUMNS($AU$7:BC9)),"")</f>
        <v>5595</v>
      </c>
    </row>
    <row r="10" spans="1:56">
      <c r="C10" s="128" t="s">
        <v>238</v>
      </c>
      <c r="D10" s="105">
        <v>0.1523775727466288</v>
      </c>
      <c r="E10" s="105">
        <v>0.15879753051774939</v>
      </c>
      <c r="F10" s="105">
        <v>0.15815272574489689</v>
      </c>
      <c r="G10" s="105">
        <v>0.15824084061097388</v>
      </c>
      <c r="H10" s="105">
        <v>0.16158557103438992</v>
      </c>
      <c r="I10" s="105">
        <v>0.16095080799248682</v>
      </c>
      <c r="J10" s="105">
        <v>0.15324847082162341</v>
      </c>
      <c r="K10" s="105">
        <v>0.15961346217927358</v>
      </c>
      <c r="L10" s="105">
        <v>0.16811414392059554</v>
      </c>
      <c r="M10" s="128" t="s">
        <v>228</v>
      </c>
      <c r="N10" s="128">
        <f>ROWS($M$7:M10)</f>
        <v>4</v>
      </c>
      <c r="O10" s="128">
        <f t="shared" si="0"/>
        <v>4</v>
      </c>
      <c r="P10" s="128">
        <f>IFERROR(SMALL($O$7:$O$92,ROWS($O$7:O10)),"")</f>
        <v>4</v>
      </c>
      <c r="R10" s="221" t="s">
        <v>238</v>
      </c>
      <c r="S10" s="107">
        <f>IFERROR(INDEX($D$7:$I$92,$P10,COLUMNS($R$7:R10)),"")</f>
        <v>0.1523775727466288</v>
      </c>
      <c r="T10" s="107">
        <f>IFERROR(INDEX($D$7:$I$92,$P10,COLUMNS($R$7:S10)),"")</f>
        <v>0.15879753051774939</v>
      </c>
      <c r="U10" s="107">
        <f>IFERROR(INDEX($D$7:$I$92,$P10,COLUMNS($R$7:T10)),"")</f>
        <v>0.15815272574489689</v>
      </c>
      <c r="V10" s="107">
        <f>IFERROR(INDEX($D$7:$I$92,$P10,COLUMNS($R$7:U10)),"")</f>
        <v>0.15824084061097388</v>
      </c>
      <c r="W10" s="107">
        <f>IFERROR(INDEX($D$7:$I$92,$P10,COLUMNS($R$7:V10)),"")</f>
        <v>0.16158557103438992</v>
      </c>
      <c r="X10" s="107">
        <f>IFERROR(INDEX($D$7:$I$92,$P10,COLUMNS($R$7:W10)),"")</f>
        <v>0.16095080799248682</v>
      </c>
      <c r="Y10" s="107">
        <f>IFERROR(INDEX($D$7:$J$92,$P10,COLUMNS($R$7:X10)),"")</f>
        <v>0.15324847082162341</v>
      </c>
      <c r="Z10" s="107">
        <f>IFERROR(INDEX($D$7:$K$92,$P10,COLUMNS($R$7:Y10)),"")</f>
        <v>0.15961346217927358</v>
      </c>
      <c r="AA10" s="211">
        <f>IFERROR(INDEX($D$7:$L$92,$P10,COLUMNS($R$7:Z10)),"")</f>
        <v>0.16811414392059554</v>
      </c>
      <c r="AC10" s="105"/>
      <c r="AE10" s="128" t="s">
        <v>238</v>
      </c>
      <c r="AF10" s="128">
        <v>4295</v>
      </c>
      <c r="AG10" s="128">
        <v>4525</v>
      </c>
      <c r="AH10" s="128">
        <v>4515</v>
      </c>
      <c r="AI10" s="128">
        <v>4550</v>
      </c>
      <c r="AJ10" s="128">
        <v>4800</v>
      </c>
      <c r="AK10" s="128">
        <v>4970</v>
      </c>
      <c r="AL10" s="128">
        <v>4635</v>
      </c>
      <c r="AM10" s="128">
        <v>5270</v>
      </c>
      <c r="AN10" s="128">
        <v>5690</v>
      </c>
      <c r="AO10" s="128" t="s">
        <v>228</v>
      </c>
      <c r="AP10" s="128">
        <f>ROWS($AO$7:AO10)</f>
        <v>4</v>
      </c>
      <c r="AQ10" s="128">
        <f t="shared" si="1"/>
        <v>4</v>
      </c>
      <c r="AR10" s="128">
        <f>IFERROR(SMALL($AQ$7:$AQ$92,ROWS($AQ$7:AQ10)),"")</f>
        <v>4</v>
      </c>
      <c r="AU10" s="221" t="s">
        <v>238</v>
      </c>
      <c r="AV10" s="120">
        <f>IFERROR(INDEX($AF$7:$AK$92,$AR10,COLUMNS($AU$7:AU10)),"")</f>
        <v>4295</v>
      </c>
      <c r="AW10" s="120">
        <f>IFERROR(INDEX($AF$7:$AK$92,$AR10,COLUMNS($AU$7:AV10)),"")</f>
        <v>4525</v>
      </c>
      <c r="AX10" s="120">
        <f>IFERROR(INDEX($AF$7:$AK$92,$AR10,COLUMNS($AU$7:AW10)),"")</f>
        <v>4515</v>
      </c>
      <c r="AY10" s="120">
        <f>IFERROR(INDEX($AF$7:$AK$92,$AR10,COLUMNS($AU$7:AX10)),"")</f>
        <v>4550</v>
      </c>
      <c r="AZ10" s="120">
        <f>IFERROR(INDEX($AF$7:$AK$92,$AR10,COLUMNS($AU$7:AY10)),"")</f>
        <v>4800</v>
      </c>
      <c r="BA10" s="120">
        <f>IFERROR(INDEX($AF$7:$AK$92,$AR10,COLUMNS($AU$7:AZ10)),"")</f>
        <v>4970</v>
      </c>
      <c r="BB10" s="120">
        <f>IFERROR(INDEX($AF$7:$AL$92,$AR10,COLUMNS($AU$7:BA10)),"")</f>
        <v>4635</v>
      </c>
      <c r="BC10" s="120">
        <f>IFERROR(INDEX($AF$7:$AM$92,$AR10,COLUMNS($AU$7:BB10)),"")</f>
        <v>5270</v>
      </c>
      <c r="BD10" s="121">
        <f>IFERROR(INDEX($AF$7:$AO$92,$AR10,COLUMNS($AU$7:BC10)),"")</f>
        <v>5690</v>
      </c>
    </row>
    <row r="11" spans="1:56">
      <c r="C11" s="128" t="s">
        <v>239</v>
      </c>
      <c r="D11" s="105">
        <v>0.18747338537970193</v>
      </c>
      <c r="E11" s="105">
        <v>0.1885435667181142</v>
      </c>
      <c r="F11" s="105">
        <v>0.18847379293442107</v>
      </c>
      <c r="G11" s="105">
        <v>0.18826763160641591</v>
      </c>
      <c r="H11" s="105">
        <v>0.18049666868564507</v>
      </c>
      <c r="I11" s="105">
        <v>0.18135302309012596</v>
      </c>
      <c r="J11" s="105">
        <v>0.18201355595966276</v>
      </c>
      <c r="K11" s="105">
        <v>0.18669534397625034</v>
      </c>
      <c r="L11" s="105">
        <v>0.18069833392414036</v>
      </c>
      <c r="M11" s="128" t="s">
        <v>228</v>
      </c>
      <c r="N11" s="128">
        <f>ROWS($M$7:M11)</f>
        <v>5</v>
      </c>
      <c r="O11" s="128">
        <f t="shared" si="0"/>
        <v>5</v>
      </c>
      <c r="P11" s="128">
        <f>IFERROR(SMALL($O$7:$O$92,ROWS($O$7:O11)),"")</f>
        <v>5</v>
      </c>
      <c r="R11" s="221" t="s">
        <v>239</v>
      </c>
      <c r="S11" s="107">
        <f>IFERROR(INDEX($D$7:$I$92,$P11,COLUMNS($R$7:R11)),"")</f>
        <v>0.18747338537970193</v>
      </c>
      <c r="T11" s="107">
        <f>IFERROR(INDEX($D$7:$I$92,$P11,COLUMNS($R$7:S11)),"")</f>
        <v>0.1885435667181142</v>
      </c>
      <c r="U11" s="107">
        <f>IFERROR(INDEX($D$7:$I$92,$P11,COLUMNS($R$7:T11)),"")</f>
        <v>0.18847379293442107</v>
      </c>
      <c r="V11" s="107">
        <f>IFERROR(INDEX($D$7:$I$92,$P11,COLUMNS($R$7:U11)),"")</f>
        <v>0.18826763160641591</v>
      </c>
      <c r="W11" s="107">
        <f>IFERROR(INDEX($D$7:$I$92,$P11,COLUMNS($R$7:V11)),"")</f>
        <v>0.18049666868564507</v>
      </c>
      <c r="X11" s="107">
        <f>IFERROR(INDEX($D$7:$I$92,$P11,COLUMNS($R$7:W11)),"")</f>
        <v>0.18135302309012596</v>
      </c>
      <c r="Y11" s="107">
        <f>IFERROR(INDEX($D$7:$J$92,$P11,COLUMNS($R$7:X11)),"")</f>
        <v>0.18201355595966276</v>
      </c>
      <c r="Z11" s="107">
        <f>IFERROR(INDEX($D$7:$K$92,$P11,COLUMNS($R$7:Y11)),"")</f>
        <v>0.18669534397625034</v>
      </c>
      <c r="AA11" s="211">
        <f>IFERROR(INDEX($D$7:$L$92,$P11,COLUMNS($R$7:Z11)),"")</f>
        <v>0.18069833392414036</v>
      </c>
      <c r="AE11" s="128" t="s">
        <v>239</v>
      </c>
      <c r="AF11" s="128">
        <v>5285</v>
      </c>
      <c r="AG11" s="128">
        <v>5375</v>
      </c>
      <c r="AH11" s="128">
        <v>5385</v>
      </c>
      <c r="AI11" s="128">
        <v>5410</v>
      </c>
      <c r="AJ11" s="128">
        <v>5365</v>
      </c>
      <c r="AK11" s="128">
        <v>5600</v>
      </c>
      <c r="AL11" s="128">
        <v>5505</v>
      </c>
      <c r="AM11" s="128">
        <v>6165</v>
      </c>
      <c r="AN11" s="128">
        <v>6115</v>
      </c>
      <c r="AO11" s="128" t="s">
        <v>228</v>
      </c>
      <c r="AP11" s="128">
        <f>ROWS($AO$7:AO11)</f>
        <v>5</v>
      </c>
      <c r="AQ11" s="128">
        <f t="shared" si="1"/>
        <v>5</v>
      </c>
      <c r="AR11" s="128">
        <f>IFERROR(SMALL($AQ$7:$AQ$92,ROWS($AQ$7:AQ11)),"")</f>
        <v>5</v>
      </c>
      <c r="AU11" s="221" t="s">
        <v>239</v>
      </c>
      <c r="AV11" s="120">
        <f>IFERROR(INDEX($AF$7:$AK$92,$AR11,COLUMNS($AU$7:AU11)),"")</f>
        <v>5285</v>
      </c>
      <c r="AW11" s="120">
        <f>IFERROR(INDEX($AF$7:$AK$92,$AR11,COLUMNS($AU$7:AV11)),"")</f>
        <v>5375</v>
      </c>
      <c r="AX11" s="120">
        <f>IFERROR(INDEX($AF$7:$AK$92,$AR11,COLUMNS($AU$7:AW11)),"")</f>
        <v>5385</v>
      </c>
      <c r="AY11" s="120">
        <f>IFERROR(INDEX($AF$7:$AK$92,$AR11,COLUMNS($AU$7:AX11)),"")</f>
        <v>5410</v>
      </c>
      <c r="AZ11" s="120">
        <f>IFERROR(INDEX($AF$7:$AK$92,$AR11,COLUMNS($AU$7:AY11)),"")</f>
        <v>5365</v>
      </c>
      <c r="BA11" s="120">
        <f>IFERROR(INDEX($AF$7:$AK$92,$AR11,COLUMNS($AU$7:AZ11)),"")</f>
        <v>5600</v>
      </c>
      <c r="BB11" s="120">
        <f>IFERROR(INDEX($AF$7:$AL$92,$AR11,COLUMNS($AU$7:BA11)),"")</f>
        <v>5505</v>
      </c>
      <c r="BC11" s="120">
        <f>IFERROR(INDEX($AF$7:$AM$92,$AR11,COLUMNS($AU$7:BB11)),"")</f>
        <v>6165</v>
      </c>
      <c r="BD11" s="121">
        <f>IFERROR(INDEX($AF$7:$AO$92,$AR11,COLUMNS($AU$7:BC11)),"")</f>
        <v>6115</v>
      </c>
    </row>
    <row r="12" spans="1:56">
      <c r="C12" s="128" t="s">
        <v>240</v>
      </c>
      <c r="D12" s="105">
        <v>0.23161816891412348</v>
      </c>
      <c r="E12" s="105">
        <v>0.22779570646835975</v>
      </c>
      <c r="F12" s="105">
        <v>0.22754805504008963</v>
      </c>
      <c r="G12" s="105">
        <v>0.22786263525973349</v>
      </c>
      <c r="H12" s="105">
        <v>0.21946295174641631</v>
      </c>
      <c r="I12" s="105">
        <v>0.22105638135949998</v>
      </c>
      <c r="J12" s="105">
        <v>0.22119358571664738</v>
      </c>
      <c r="K12" s="105">
        <v>0.21665505437581412</v>
      </c>
      <c r="L12" s="105">
        <v>0.22261609358383552</v>
      </c>
      <c r="M12" s="128" t="s">
        <v>228</v>
      </c>
      <c r="N12" s="128">
        <f>ROWS($M$7:M12)</f>
        <v>6</v>
      </c>
      <c r="O12" s="128">
        <f t="shared" si="0"/>
        <v>6</v>
      </c>
      <c r="P12" s="128">
        <f>IFERROR(SMALL($O$7:$O$92,ROWS($O$7:O12)),"")</f>
        <v>6</v>
      </c>
      <c r="R12" s="221" t="s">
        <v>240</v>
      </c>
      <c r="S12" s="107">
        <f>IFERROR(INDEX($D$7:$I$92,$P12,COLUMNS($R$7:R12)),"")</f>
        <v>0.23161816891412348</v>
      </c>
      <c r="T12" s="107">
        <f>IFERROR(INDEX($D$7:$I$92,$P12,COLUMNS($R$7:S12)),"")</f>
        <v>0.22779570646835975</v>
      </c>
      <c r="U12" s="107">
        <f>IFERROR(INDEX($D$7:$I$92,$P12,COLUMNS($R$7:T12)),"")</f>
        <v>0.22754805504008963</v>
      </c>
      <c r="V12" s="107">
        <f>IFERROR(INDEX($D$7:$I$92,$P12,COLUMNS($R$7:U12)),"")</f>
        <v>0.22786263525973349</v>
      </c>
      <c r="W12" s="107">
        <f>IFERROR(INDEX($D$7:$I$92,$P12,COLUMNS($R$7:V12)),"")</f>
        <v>0.21946295174641631</v>
      </c>
      <c r="X12" s="107">
        <f>IFERROR(INDEX($D$7:$I$92,$P12,COLUMNS($R$7:W12)),"")</f>
        <v>0.22105638135949998</v>
      </c>
      <c r="Y12" s="107">
        <f>IFERROR(INDEX($D$7:$J$92,$P12,COLUMNS($R$7:X12)),"")</f>
        <v>0.22119358571664738</v>
      </c>
      <c r="Z12" s="107">
        <f>IFERROR(INDEX($D$7:$K$92,$P12,COLUMNS($R$7:Y12)),"")</f>
        <v>0.21665505437581412</v>
      </c>
      <c r="AA12" s="211">
        <f>IFERROR(INDEX($D$7:$L$92,$P12,COLUMNS($R$7:Z12)),"")</f>
        <v>0.22261609358383552</v>
      </c>
      <c r="AE12" s="128" t="s">
        <v>240</v>
      </c>
      <c r="AF12" s="128">
        <v>6525</v>
      </c>
      <c r="AG12" s="128">
        <v>6495</v>
      </c>
      <c r="AH12" s="128">
        <v>6500</v>
      </c>
      <c r="AI12" s="128">
        <v>6550</v>
      </c>
      <c r="AJ12" s="128">
        <v>6520</v>
      </c>
      <c r="AK12" s="128">
        <v>6825</v>
      </c>
      <c r="AL12" s="128">
        <v>6690</v>
      </c>
      <c r="AM12" s="128">
        <v>7150</v>
      </c>
      <c r="AN12" s="128">
        <v>7535</v>
      </c>
      <c r="AO12" s="128" t="s">
        <v>228</v>
      </c>
      <c r="AP12" s="128">
        <f>ROWS($AO$7:AO12)</f>
        <v>6</v>
      </c>
      <c r="AQ12" s="128">
        <f t="shared" si="1"/>
        <v>6</v>
      </c>
      <c r="AR12" s="128">
        <f>IFERROR(SMALL($AQ$7:$AQ$92,ROWS($AQ$7:AQ12)),"")</f>
        <v>6</v>
      </c>
      <c r="AU12" s="221" t="s">
        <v>240</v>
      </c>
      <c r="AV12" s="120">
        <f>IFERROR(INDEX($AF$7:$AK$92,$AR12,COLUMNS($AU$7:AU12)),"")</f>
        <v>6525</v>
      </c>
      <c r="AW12" s="120">
        <f>IFERROR(INDEX($AF$7:$AK$92,$AR12,COLUMNS($AU$7:AV12)),"")</f>
        <v>6495</v>
      </c>
      <c r="AX12" s="120">
        <f>IFERROR(INDEX($AF$7:$AK$92,$AR12,COLUMNS($AU$7:AW12)),"")</f>
        <v>6500</v>
      </c>
      <c r="AY12" s="120">
        <f>IFERROR(INDEX($AF$7:$AK$92,$AR12,COLUMNS($AU$7:AX12)),"")</f>
        <v>6550</v>
      </c>
      <c r="AZ12" s="120">
        <f>IFERROR(INDEX($AF$7:$AK$92,$AR12,COLUMNS($AU$7:AY12)),"")</f>
        <v>6520</v>
      </c>
      <c r="BA12" s="120">
        <f>IFERROR(INDEX($AF$7:$AK$92,$AR12,COLUMNS($AU$7:AZ12)),"")</f>
        <v>6825</v>
      </c>
      <c r="BB12" s="120">
        <f>IFERROR(INDEX($AF$7:$AL$92,$AR12,COLUMNS($AU$7:BA12)),"")</f>
        <v>6690</v>
      </c>
      <c r="BC12" s="120">
        <f>IFERROR(INDEX($AF$7:$AM$92,$AR12,COLUMNS($AU$7:BB12)),"")</f>
        <v>7150</v>
      </c>
      <c r="BD12" s="121">
        <f>IFERROR(INDEX($AF$7:$AO$92,$AR12,COLUMNS($AU$7:BC12)),"")</f>
        <v>7535</v>
      </c>
    </row>
    <row r="13" spans="1:56">
      <c r="C13" s="128" t="s">
        <v>241</v>
      </c>
      <c r="D13" s="105">
        <v>0.29194464158978001</v>
      </c>
      <c r="E13" s="105">
        <v>0.28577943033534448</v>
      </c>
      <c r="F13" s="105">
        <v>0.28521410314764889</v>
      </c>
      <c r="G13" s="105">
        <v>0.28770745624717303</v>
      </c>
      <c r="H13" s="105">
        <v>0.28198398277138437</v>
      </c>
      <c r="I13" s="105">
        <v>0.27798827682243599</v>
      </c>
      <c r="J13" s="105">
        <v>0.27888907257397916</v>
      </c>
      <c r="K13" s="105">
        <v>0.27000090878797978</v>
      </c>
      <c r="L13" s="105">
        <v>0.26335223915869077</v>
      </c>
      <c r="M13" s="128" t="s">
        <v>228</v>
      </c>
      <c r="N13" s="128">
        <f>ROWS($M$7:M13)</f>
        <v>7</v>
      </c>
      <c r="O13" s="128">
        <f t="shared" si="0"/>
        <v>7</v>
      </c>
      <c r="P13" s="128">
        <f>IFERROR(SMALL($O$7:$O$92,ROWS($O$7:O13)),"")</f>
        <v>7</v>
      </c>
      <c r="R13" s="221" t="s">
        <v>241</v>
      </c>
      <c r="S13" s="107">
        <f>IFERROR(INDEX($D$7:$I$92,$P13,COLUMNS($R$7:R13)),"")</f>
        <v>0.29194464158978001</v>
      </c>
      <c r="T13" s="107">
        <f>IFERROR(INDEX($D$7:$I$92,$P13,COLUMNS($R$7:S13)),"")</f>
        <v>0.28577943033534448</v>
      </c>
      <c r="U13" s="107">
        <f>IFERROR(INDEX($D$7:$I$92,$P13,COLUMNS($R$7:T13)),"")</f>
        <v>0.28521410314764889</v>
      </c>
      <c r="V13" s="107">
        <f>IFERROR(INDEX($D$7:$I$92,$P13,COLUMNS($R$7:U13)),"")</f>
        <v>0.28770745624717303</v>
      </c>
      <c r="W13" s="107">
        <f>IFERROR(INDEX($D$7:$I$92,$P13,COLUMNS($R$7:V13)),"")</f>
        <v>0.28198398277138437</v>
      </c>
      <c r="X13" s="107">
        <f>IFERROR(INDEX($D$7:$I$92,$P13,COLUMNS($R$7:W13)),"")</f>
        <v>0.27798827682243599</v>
      </c>
      <c r="Y13" s="107">
        <f>IFERROR(INDEX($D$7:$J$92,$P13,COLUMNS($R$7:X13)),"")</f>
        <v>0.27888907257397916</v>
      </c>
      <c r="Z13" s="107">
        <f>IFERROR(INDEX($D$7:$K$92,$P13,COLUMNS($R$7:Y13)),"")</f>
        <v>0.27000090878797978</v>
      </c>
      <c r="AA13" s="211">
        <f>IFERROR(INDEX($D$7:$L$92,$P13,COLUMNS($R$7:Z13)),"")</f>
        <v>0.26335223915869077</v>
      </c>
      <c r="AE13" s="128" t="s">
        <v>241</v>
      </c>
      <c r="AF13" s="128">
        <v>8225</v>
      </c>
      <c r="AG13" s="128">
        <v>8145</v>
      </c>
      <c r="AH13" s="128">
        <v>8145</v>
      </c>
      <c r="AI13" s="128">
        <v>8270</v>
      </c>
      <c r="AJ13" s="128">
        <v>8380</v>
      </c>
      <c r="AK13" s="128">
        <v>8585</v>
      </c>
      <c r="AL13" s="128">
        <v>8435</v>
      </c>
      <c r="AM13" s="128">
        <v>8915</v>
      </c>
      <c r="AN13" s="128">
        <v>8915</v>
      </c>
      <c r="AO13" s="128" t="s">
        <v>228</v>
      </c>
      <c r="AP13" s="128">
        <f>ROWS($AO$7:AO13)</f>
        <v>7</v>
      </c>
      <c r="AQ13" s="128">
        <f t="shared" si="1"/>
        <v>7</v>
      </c>
      <c r="AR13" s="128">
        <f>IFERROR(SMALL($AQ$7:$AQ$92,ROWS($AQ$7:AQ13)),"")</f>
        <v>7</v>
      </c>
      <c r="AU13" s="221" t="s">
        <v>241</v>
      </c>
      <c r="AV13" s="120">
        <f>IFERROR(INDEX($AF$7:$AK$92,$AR13,COLUMNS($AU$7:AU13)),"")</f>
        <v>8225</v>
      </c>
      <c r="AW13" s="120">
        <f>IFERROR(INDEX($AF$7:$AK$92,$AR13,COLUMNS($AU$7:AV13)),"")</f>
        <v>8145</v>
      </c>
      <c r="AX13" s="120">
        <f>IFERROR(INDEX($AF$7:$AK$92,$AR13,COLUMNS($AU$7:AW13)),"")</f>
        <v>8145</v>
      </c>
      <c r="AY13" s="120">
        <f>IFERROR(INDEX($AF$7:$AK$92,$AR13,COLUMNS($AU$7:AX13)),"")</f>
        <v>8270</v>
      </c>
      <c r="AZ13" s="120">
        <f>IFERROR(INDEX($AF$7:$AK$92,$AR13,COLUMNS($AU$7:AY13)),"")</f>
        <v>8380</v>
      </c>
      <c r="BA13" s="120">
        <f>IFERROR(INDEX($AF$7:$AK$92,$AR13,COLUMNS($AU$7:AZ13)),"")</f>
        <v>8585</v>
      </c>
      <c r="BB13" s="120">
        <f>IFERROR(INDEX($AF$7:$AL$92,$AR13,COLUMNS($AU$7:BA13)),"")</f>
        <v>8435</v>
      </c>
      <c r="BC13" s="120">
        <f>IFERROR(INDEX($AF$7:$AM$92,$AR13,COLUMNS($AU$7:BB13)),"")</f>
        <v>8915</v>
      </c>
      <c r="BD13" s="121">
        <f>IFERROR(INDEX($AF$7:$AO$92,$AR13,COLUMNS($AU$7:BC13)),"")</f>
        <v>8915</v>
      </c>
    </row>
    <row r="14" spans="1:56">
      <c r="C14" s="128" t="s">
        <v>242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28" t="s">
        <v>228</v>
      </c>
      <c r="N14" s="128">
        <f>ROWS($M$7:M14)</f>
        <v>8</v>
      </c>
      <c r="O14" s="128">
        <f t="shared" si="0"/>
        <v>8</v>
      </c>
      <c r="P14" s="128">
        <f>IFERROR(SMALL($O$7:$O$92,ROWS($O$7:O14)),"")</f>
        <v>8</v>
      </c>
      <c r="R14" s="275" t="s">
        <v>243</v>
      </c>
      <c r="S14" s="101"/>
      <c r="T14" s="101"/>
      <c r="U14" s="101"/>
      <c r="V14" s="101"/>
      <c r="W14" s="101"/>
      <c r="X14" s="101"/>
      <c r="Y14" s="267"/>
      <c r="Z14" s="267"/>
      <c r="AA14" s="509" t="s">
        <v>0</v>
      </c>
      <c r="AE14" s="128" t="s">
        <v>242</v>
      </c>
      <c r="AF14" s="128">
        <v>105</v>
      </c>
      <c r="AG14" s="128">
        <v>135</v>
      </c>
      <c r="AH14" s="128">
        <v>210</v>
      </c>
      <c r="AI14" s="128">
        <v>140</v>
      </c>
      <c r="AJ14" s="128">
        <v>160</v>
      </c>
      <c r="AK14" s="128">
        <v>185</v>
      </c>
      <c r="AL14" s="128">
        <v>375</v>
      </c>
      <c r="AM14" s="128">
        <v>275</v>
      </c>
      <c r="AN14" s="128">
        <v>35</v>
      </c>
      <c r="AO14" s="128" t="s">
        <v>228</v>
      </c>
      <c r="AP14" s="128">
        <f>ROWS($AO$7:AO14)</f>
        <v>8</v>
      </c>
      <c r="AQ14" s="128">
        <f t="shared" si="1"/>
        <v>8</v>
      </c>
      <c r="AR14" s="128">
        <f>IFERROR(SMALL($AQ$7:$AQ$92,ROWS($AQ$7:AQ14)),"")</f>
        <v>8</v>
      </c>
      <c r="AU14" s="276" t="s">
        <v>244</v>
      </c>
      <c r="AV14" s="123"/>
      <c r="AW14" s="123"/>
      <c r="AX14" s="123"/>
      <c r="AY14" s="123"/>
      <c r="AZ14" s="123"/>
      <c r="BA14" s="123"/>
      <c r="BB14" s="120"/>
      <c r="BC14" s="120"/>
      <c r="BD14" s="511" t="s">
        <v>0</v>
      </c>
    </row>
    <row r="15" spans="1:56">
      <c r="C15" s="128" t="s">
        <v>245</v>
      </c>
      <c r="D15" s="105"/>
      <c r="E15" s="105"/>
      <c r="F15" s="105"/>
      <c r="G15" s="105"/>
      <c r="H15" s="105"/>
      <c r="I15" s="105"/>
      <c r="J15" s="105"/>
      <c r="K15" s="105"/>
      <c r="L15" s="105"/>
      <c r="M15" s="128" t="s">
        <v>228</v>
      </c>
      <c r="N15" s="128">
        <f>ROWS($M$7:M15)</f>
        <v>9</v>
      </c>
      <c r="O15" s="128">
        <f t="shared" si="0"/>
        <v>9</v>
      </c>
      <c r="P15" s="128">
        <f>IFERROR(SMALL($O$7:$O$92,ROWS($O$7:O15)),"")</f>
        <v>9</v>
      </c>
      <c r="R15" s="220" t="s">
        <v>245</v>
      </c>
      <c r="S15" s="210"/>
      <c r="T15" s="210"/>
      <c r="U15" s="210"/>
      <c r="V15" s="210"/>
      <c r="W15" s="210"/>
      <c r="X15" s="210"/>
      <c r="Y15" s="107"/>
      <c r="Z15" s="107">
        <f>IFERROR(INDEX($D$7:$K$92,$P15,COLUMNS($R$7:Y15)),"")</f>
        <v>0</v>
      </c>
      <c r="AA15" s="211">
        <f>IFERROR(INDEX($D$7:$L$92,$P15,COLUMNS($R$7:Z15)),"")</f>
        <v>0</v>
      </c>
      <c r="AE15" s="128" t="s">
        <v>245</v>
      </c>
      <c r="AO15" s="128" t="s">
        <v>228</v>
      </c>
      <c r="AP15" s="128">
        <f>ROWS($AO$7:AO15)</f>
        <v>9</v>
      </c>
      <c r="AQ15" s="128">
        <f t="shared" si="1"/>
        <v>9</v>
      </c>
      <c r="AR15" s="128">
        <f>IFERROR(SMALL($AQ$7:$AQ$92,ROWS($AQ$7:AQ15)),"")</f>
        <v>9</v>
      </c>
      <c r="AU15" s="220" t="s">
        <v>245</v>
      </c>
      <c r="AV15" s="118"/>
      <c r="AW15" s="118"/>
      <c r="AX15" s="118"/>
      <c r="AY15" s="118"/>
      <c r="AZ15" s="118"/>
      <c r="BA15" s="118"/>
      <c r="BB15" s="118"/>
      <c r="BC15" s="118"/>
      <c r="BD15" s="121" t="s">
        <v>0</v>
      </c>
    </row>
    <row r="16" spans="1:56">
      <c r="C16" s="128" t="s">
        <v>246</v>
      </c>
      <c r="D16" s="105">
        <v>0.4309808358673361</v>
      </c>
      <c r="E16" s="105">
        <v>0.42078239608801954</v>
      </c>
      <c r="F16" s="105">
        <v>0.41703474420060516</v>
      </c>
      <c r="G16" s="105">
        <v>0.41894372294372295</v>
      </c>
      <c r="H16" s="105">
        <v>0.41157556270096463</v>
      </c>
      <c r="I16" s="105">
        <v>0.41209446180611486</v>
      </c>
      <c r="J16" s="105">
        <v>0.40941792020928713</v>
      </c>
      <c r="K16" s="105">
        <v>0.3998137466955059</v>
      </c>
      <c r="L16" s="105">
        <v>0.39722591117013428</v>
      </c>
      <c r="M16" s="128" t="s">
        <v>228</v>
      </c>
      <c r="N16" s="128">
        <f>ROWS($M$7:M16)</f>
        <v>10</v>
      </c>
      <c r="O16" s="128">
        <f t="shared" si="0"/>
        <v>10</v>
      </c>
      <c r="P16" s="128">
        <f>IFERROR(SMALL($O$7:$O$92,ROWS($O$7:O16)),"")</f>
        <v>10</v>
      </c>
      <c r="R16" s="221" t="s">
        <v>246</v>
      </c>
      <c r="S16" s="107">
        <f>IFERROR(INDEX($D$7:$I$92,$P16,COLUMNS($R$7:R16)),"")</f>
        <v>0.4309808358673361</v>
      </c>
      <c r="T16" s="107">
        <f>IFERROR(INDEX($D$7:$I$92,$P16,COLUMNS($R$7:S16)),"")</f>
        <v>0.42078239608801954</v>
      </c>
      <c r="U16" s="107">
        <f>IFERROR(INDEX($D$7:$I$92,$P16,COLUMNS($R$7:T16)),"")</f>
        <v>0.41703474420060516</v>
      </c>
      <c r="V16" s="107">
        <f>IFERROR(INDEX($D$7:$I$92,$P16,COLUMNS($R$7:U16)),"")</f>
        <v>0.41894372294372295</v>
      </c>
      <c r="W16" s="107">
        <f>IFERROR(INDEX($D$7:$I$92,$P16,COLUMNS($R$7:V16)),"")</f>
        <v>0.41157556270096463</v>
      </c>
      <c r="X16" s="107">
        <f>IFERROR(INDEX($D$7:$I$92,$P16,COLUMNS($R$7:W16)),"")</f>
        <v>0.41209446180611486</v>
      </c>
      <c r="Y16" s="107">
        <f>IFERROR(INDEX($D$7:$J$92,$P16,COLUMNS($R$7:X16)),"")</f>
        <v>0.40941792020928713</v>
      </c>
      <c r="Z16" s="107">
        <f>IFERROR(INDEX($D$7:$K$92,$P16,COLUMNS($R$7:Y16)),"")</f>
        <v>0.3998137466955059</v>
      </c>
      <c r="AA16" s="211">
        <f>IFERROR(INDEX($D$7:$L$92,$P16,COLUMNS($R$7:Z16)),"")</f>
        <v>0.39722591117013428</v>
      </c>
      <c r="AE16" s="128" t="s">
        <v>246</v>
      </c>
      <c r="AF16" s="128">
        <v>12190</v>
      </c>
      <c r="AG16" s="128">
        <v>12045</v>
      </c>
      <c r="AH16" s="128">
        <v>11990</v>
      </c>
      <c r="AI16" s="128">
        <v>12095</v>
      </c>
      <c r="AJ16" s="128">
        <v>12290</v>
      </c>
      <c r="AK16" s="128">
        <v>12790</v>
      </c>
      <c r="AL16" s="128">
        <v>12520</v>
      </c>
      <c r="AM16" s="128">
        <v>13310</v>
      </c>
      <c r="AN16" s="128">
        <v>13460</v>
      </c>
      <c r="AO16" s="128" t="s">
        <v>228</v>
      </c>
      <c r="AP16" s="128">
        <f>ROWS($AO$7:AO16)</f>
        <v>10</v>
      </c>
      <c r="AQ16" s="128">
        <f t="shared" si="1"/>
        <v>10</v>
      </c>
      <c r="AR16" s="128">
        <f>IFERROR(SMALL($AQ$7:$AQ$92,ROWS($AQ$7:AQ16)),"")</f>
        <v>10</v>
      </c>
      <c r="AU16" s="221" t="s">
        <v>246</v>
      </c>
      <c r="AV16" s="120">
        <f>IFERROR(INDEX($AF$7:$AK$92,$AR16,COLUMNS($AU$7:AU16)),"")</f>
        <v>12190</v>
      </c>
      <c r="AW16" s="120">
        <f>IFERROR(INDEX($AF$7:$AK$92,$AR16,COLUMNS($AU$7:AV16)),"")</f>
        <v>12045</v>
      </c>
      <c r="AX16" s="120">
        <f>IFERROR(INDEX($AF$7:$AK$92,$AR16,COLUMNS($AU$7:AW16)),"")</f>
        <v>11990</v>
      </c>
      <c r="AY16" s="120">
        <f>IFERROR(INDEX($AF$7:$AK$92,$AR16,COLUMNS($AU$7:AX16)),"")</f>
        <v>12095</v>
      </c>
      <c r="AZ16" s="120">
        <f>IFERROR(INDEX($AF$7:$AK$92,$AR16,COLUMNS($AU$7:AY16)),"")</f>
        <v>12290</v>
      </c>
      <c r="BA16" s="120">
        <f>IFERROR(INDEX($AF$7:$AK$92,$AR16,COLUMNS($AU$7:AZ16)),"")</f>
        <v>12790</v>
      </c>
      <c r="BB16" s="120">
        <f>IFERROR(INDEX($AF$7:$AL$92,$AR16,COLUMNS($AU$7:BA16)),"")</f>
        <v>12520</v>
      </c>
      <c r="BC16" s="120">
        <f>IFERROR(INDEX($AF$7:$AM$92,$AR16,COLUMNS($AU$7:BB16)),"")</f>
        <v>13310</v>
      </c>
      <c r="BD16" s="121">
        <f>IFERROR(INDEX($AF$7:$AO$92,$AR16,COLUMNS($AU$7:BC16)),"")</f>
        <v>13460</v>
      </c>
    </row>
    <row r="17" spans="3:56">
      <c r="C17" s="128" t="s">
        <v>247</v>
      </c>
      <c r="D17" s="105">
        <v>0.56901916413266385</v>
      </c>
      <c r="E17" s="105">
        <v>0.57921760391198041</v>
      </c>
      <c r="F17" s="105">
        <v>0.58296525579939484</v>
      </c>
      <c r="G17" s="105">
        <v>0.58105627705627705</v>
      </c>
      <c r="H17" s="105">
        <v>0.58842443729903537</v>
      </c>
      <c r="I17" s="105">
        <v>0.58790553819388514</v>
      </c>
      <c r="J17" s="105">
        <v>0.58981058131939912</v>
      </c>
      <c r="K17" s="105">
        <v>0.59444844989185297</v>
      </c>
      <c r="L17" s="105">
        <v>0.60017706949977867</v>
      </c>
      <c r="M17" s="128" t="s">
        <v>228</v>
      </c>
      <c r="N17" s="128">
        <f>ROWS($M$7:M17)</f>
        <v>11</v>
      </c>
      <c r="O17" s="128">
        <f t="shared" si="0"/>
        <v>11</v>
      </c>
      <c r="P17" s="128">
        <f>IFERROR(SMALL($O$7:$O$92,ROWS($O$7:O17)),"")</f>
        <v>11</v>
      </c>
      <c r="R17" s="221" t="s">
        <v>247</v>
      </c>
      <c r="S17" s="107">
        <f>IFERROR(INDEX($D$7:$I$92,$P17,COLUMNS($R$7:R17)),"")</f>
        <v>0.56901916413266385</v>
      </c>
      <c r="T17" s="107">
        <f>IFERROR(INDEX($D$7:$I$92,$P17,COLUMNS($R$7:S17)),"")</f>
        <v>0.57921760391198041</v>
      </c>
      <c r="U17" s="107">
        <f>IFERROR(INDEX($D$7:$I$92,$P17,COLUMNS($R$7:T17)),"")</f>
        <v>0.58296525579939484</v>
      </c>
      <c r="V17" s="107">
        <f>IFERROR(INDEX($D$7:$I$92,$P17,COLUMNS($R$7:U17)),"")</f>
        <v>0.58105627705627705</v>
      </c>
      <c r="W17" s="107">
        <f>IFERROR(INDEX($D$7:$I$92,$P17,COLUMNS($R$7:V17)),"")</f>
        <v>0.58842443729903537</v>
      </c>
      <c r="X17" s="107">
        <f>IFERROR(INDEX($D$7:$I$92,$P17,COLUMNS($R$7:W17)),"")</f>
        <v>0.58790553819388514</v>
      </c>
      <c r="Y17" s="107">
        <f>IFERROR(INDEX($D$7:$J$92,$P17,COLUMNS($R$7:X17)),"")</f>
        <v>0.58981058131939912</v>
      </c>
      <c r="Z17" s="107">
        <f>IFERROR(INDEX($D$7:$K$92,$P17,COLUMNS($R$7:Y17)),"")</f>
        <v>0.59444844989185297</v>
      </c>
      <c r="AA17" s="211">
        <f>IFERROR(INDEX($D$7:$L$92,$P17,COLUMNS($R$7:Z17)),"")</f>
        <v>0.60017706949977867</v>
      </c>
      <c r="AE17" s="128" t="s">
        <v>247</v>
      </c>
      <c r="AF17" s="128">
        <v>16095</v>
      </c>
      <c r="AG17" s="128">
        <v>16585</v>
      </c>
      <c r="AH17" s="128">
        <v>16760</v>
      </c>
      <c r="AI17" s="128">
        <v>16780</v>
      </c>
      <c r="AJ17" s="128">
        <v>17570</v>
      </c>
      <c r="AK17" s="128">
        <v>18250</v>
      </c>
      <c r="AL17" s="128">
        <v>18060</v>
      </c>
      <c r="AM17" s="128">
        <v>19790</v>
      </c>
      <c r="AN17" s="128">
        <v>20335</v>
      </c>
      <c r="AO17" s="128" t="s">
        <v>228</v>
      </c>
      <c r="AP17" s="128">
        <f>ROWS($AO$7:AO17)</f>
        <v>11</v>
      </c>
      <c r="AQ17" s="128">
        <f t="shared" si="1"/>
        <v>11</v>
      </c>
      <c r="AR17" s="128">
        <f>IFERROR(SMALL($AQ$7:$AQ$92,ROWS($AQ$7:AQ17)),"")</f>
        <v>11</v>
      </c>
      <c r="AU17" s="221" t="s">
        <v>247</v>
      </c>
      <c r="AV17" s="120">
        <f>IFERROR(INDEX($AF$7:$AK$92,$AR17,COLUMNS($AU$7:AU17)),"")</f>
        <v>16095</v>
      </c>
      <c r="AW17" s="120">
        <f>IFERROR(INDEX($AF$7:$AK$92,$AR17,COLUMNS($AU$7:AV17)),"")</f>
        <v>16585</v>
      </c>
      <c r="AX17" s="120">
        <f>IFERROR(INDEX($AF$7:$AK$92,$AR17,COLUMNS($AU$7:AW17)),"")</f>
        <v>16760</v>
      </c>
      <c r="AY17" s="120">
        <f>IFERROR(INDEX($AF$7:$AK$92,$AR17,COLUMNS($AU$7:AX17)),"")</f>
        <v>16780</v>
      </c>
      <c r="AZ17" s="120">
        <f>IFERROR(INDEX($AF$7:$AK$92,$AR17,COLUMNS($AU$7:AY17)),"")</f>
        <v>17570</v>
      </c>
      <c r="BA17" s="120">
        <f>IFERROR(INDEX($AF$7:$AK$92,$AR17,COLUMNS($AU$7:AZ17)),"")</f>
        <v>18250</v>
      </c>
      <c r="BB17" s="120">
        <f>IFERROR(INDEX($AF$7:$AL$92,$AR17,COLUMNS($AU$7:BA17)),"")</f>
        <v>18060</v>
      </c>
      <c r="BC17" s="120">
        <f>IFERROR(INDEX($AF$7:$AM$92,$AR17,COLUMNS($AU$7:BB17)),"")</f>
        <v>19790</v>
      </c>
      <c r="BD17" s="121">
        <f>IFERROR(INDEX($AF$7:$AO$92,$AR17,COLUMNS($AU$7:BC17)),"")</f>
        <v>20335</v>
      </c>
    </row>
    <row r="18" spans="3:56">
      <c r="C18" s="128" t="s">
        <v>68</v>
      </c>
      <c r="D18" s="105"/>
      <c r="E18" s="105"/>
      <c r="F18" s="105"/>
      <c r="G18" s="105"/>
      <c r="H18" s="105"/>
      <c r="I18" s="105"/>
      <c r="J18" s="105"/>
      <c r="K18" s="105"/>
      <c r="L18" s="105"/>
      <c r="M18" s="128" t="s">
        <v>228</v>
      </c>
      <c r="N18" s="128">
        <f>ROWS($M$7:M18)</f>
        <v>12</v>
      </c>
      <c r="O18" s="128">
        <f t="shared" si="0"/>
        <v>12</v>
      </c>
      <c r="P18" s="128">
        <f>IFERROR(SMALL($O$7:$O$92,ROWS($O$7:O18)),"")</f>
        <v>12</v>
      </c>
      <c r="R18" s="276" t="s">
        <v>248</v>
      </c>
      <c r="S18" s="267"/>
      <c r="T18" s="267"/>
      <c r="U18" s="267"/>
      <c r="V18" s="267"/>
      <c r="W18" s="267"/>
      <c r="X18" s="267"/>
      <c r="Y18" s="107"/>
      <c r="Z18" s="107"/>
      <c r="AA18" s="211" t="s">
        <v>0</v>
      </c>
      <c r="AE18" s="128" t="s">
        <v>68</v>
      </c>
      <c r="AF18" s="128">
        <v>0</v>
      </c>
      <c r="AG18" s="128">
        <v>10</v>
      </c>
      <c r="AH18" s="128">
        <v>20</v>
      </c>
      <c r="AI18" s="128">
        <v>10</v>
      </c>
      <c r="AJ18" s="128">
        <v>25</v>
      </c>
      <c r="AK18" s="128">
        <v>25</v>
      </c>
      <c r="AL18" s="128">
        <v>40</v>
      </c>
      <c r="AM18" s="128">
        <v>190</v>
      </c>
      <c r="AN18" s="128">
        <v>90</v>
      </c>
      <c r="AO18" s="128" t="s">
        <v>228</v>
      </c>
      <c r="AP18" s="128">
        <f>ROWS($AO$7:AO18)</f>
        <v>12</v>
      </c>
      <c r="AQ18" s="128">
        <f t="shared" si="1"/>
        <v>12</v>
      </c>
      <c r="AR18" s="128">
        <f>IFERROR(SMALL($AQ$7:$AQ$92,ROWS($AQ$7:AQ18)),"")</f>
        <v>12</v>
      </c>
      <c r="AU18" s="223" t="s">
        <v>68</v>
      </c>
      <c r="AV18" s="123">
        <f>IFERROR(INDEX($AF$7:$AK$92,$AR18,COLUMNS($AU$7:AU18)),"")</f>
        <v>0</v>
      </c>
      <c r="AW18" s="123">
        <f>IFERROR(INDEX($AF$7:$AK$92,$AR18,COLUMNS($AU$7:AV18)),"")</f>
        <v>10</v>
      </c>
      <c r="AX18" s="123">
        <f>IFERROR(INDEX($AF$7:$AK$92,$AR18,COLUMNS($AU$7:AW18)),"")</f>
        <v>20</v>
      </c>
      <c r="AY18" s="123">
        <f>IFERROR(INDEX($AF$7:$AK$92,$AR18,COLUMNS($AU$7:AX18)),"")</f>
        <v>10</v>
      </c>
      <c r="AZ18" s="123">
        <f>IFERROR(INDEX($AF$7:$AK$92,$AR18,COLUMNS($AU$7:AY18)),"")</f>
        <v>25</v>
      </c>
      <c r="BA18" s="123">
        <f>IFERROR(INDEX($AF$7:$AK$92,$AR18,COLUMNS($AU$7:AZ18)),"")</f>
        <v>25</v>
      </c>
      <c r="BB18" s="120">
        <f>IFERROR(INDEX($AF$7:$AL$92,$AR18,COLUMNS($AU$7:BA18)),"")</f>
        <v>40</v>
      </c>
      <c r="BC18" s="120">
        <f>IFERROR(INDEX($AF$7:$AM$92,$AR18,COLUMNS($AU$7:BB18)),"")</f>
        <v>190</v>
      </c>
      <c r="BD18" s="121">
        <f>IFERROR(INDEX($AF$7:$AO$92,$AR18,COLUMNS($AU$7:BC18)),"")</f>
        <v>90</v>
      </c>
    </row>
    <row r="19" spans="3:56">
      <c r="C19" s="128" t="s">
        <v>249</v>
      </c>
      <c r="M19" s="128" t="s">
        <v>228</v>
      </c>
      <c r="N19" s="128">
        <f>ROWS($M$7:M19)</f>
        <v>13</v>
      </c>
      <c r="O19" s="128">
        <f t="shared" si="0"/>
        <v>13</v>
      </c>
      <c r="P19" s="128">
        <f>IFERROR(SMALL($O$7:$O$92,ROWS($O$7:O19)),"")</f>
        <v>13</v>
      </c>
      <c r="R19" s="220" t="s">
        <v>249</v>
      </c>
      <c r="S19" s="210"/>
      <c r="T19" s="210"/>
      <c r="U19" s="210"/>
      <c r="V19" s="210"/>
      <c r="W19" s="210"/>
      <c r="X19" s="210"/>
      <c r="Y19" s="210"/>
      <c r="Z19" s="377"/>
      <c r="AA19" s="508" t="s">
        <v>0</v>
      </c>
      <c r="AE19" s="128" t="s">
        <v>249</v>
      </c>
      <c r="AO19" s="128" t="s">
        <v>228</v>
      </c>
      <c r="AP19" s="128">
        <f>ROWS($AO$7:AO19)</f>
        <v>13</v>
      </c>
      <c r="AQ19" s="128">
        <f t="shared" si="1"/>
        <v>13</v>
      </c>
      <c r="AR19" s="128">
        <f>IFERROR(SMALL($AQ$7:$AQ$92,ROWS($AQ$7:AQ19)),"")</f>
        <v>13</v>
      </c>
      <c r="AU19" s="220" t="s">
        <v>249</v>
      </c>
      <c r="AV19" s="118"/>
      <c r="AW19" s="118"/>
      <c r="AX19" s="118"/>
      <c r="AY19" s="118"/>
      <c r="AZ19" s="118"/>
      <c r="BA19" s="118"/>
      <c r="BB19" s="118"/>
      <c r="BC19" s="118"/>
      <c r="BD19" s="510" t="s">
        <v>0</v>
      </c>
    </row>
    <row r="20" spans="3:56">
      <c r="C20" s="128" t="s">
        <v>250</v>
      </c>
      <c r="D20" s="105">
        <v>0</v>
      </c>
      <c r="E20" s="105">
        <v>6.9827526010753435E-5</v>
      </c>
      <c r="F20" s="105">
        <v>0</v>
      </c>
      <c r="G20" s="105">
        <v>1.0386732680123256E-4</v>
      </c>
      <c r="H20" s="105">
        <v>6.6936644466012915E-5</v>
      </c>
      <c r="I20" s="105">
        <v>3.2192640762321735E-5</v>
      </c>
      <c r="J20" s="105">
        <v>0</v>
      </c>
      <c r="K20" s="105">
        <v>3.0040855563566449E-5</v>
      </c>
      <c r="L20" s="105">
        <v>2.9511583296443853E-5</v>
      </c>
      <c r="M20" s="128" t="s">
        <v>228</v>
      </c>
      <c r="N20" s="128">
        <f>ROWS($M$7:M20)</f>
        <v>14</v>
      </c>
      <c r="O20" s="128">
        <f t="shared" si="0"/>
        <v>14</v>
      </c>
      <c r="P20" s="128">
        <f>IFERROR(SMALL($O$7:$O$92,ROWS($O$7:O20)),"")</f>
        <v>14</v>
      </c>
      <c r="R20" s="221" t="s">
        <v>250</v>
      </c>
      <c r="S20" s="107">
        <f>IFERROR(INDEX($D$7:$I$92,$P20,COLUMNS($R$7:R20)),"")</f>
        <v>0</v>
      </c>
      <c r="T20" s="107">
        <f>IFERROR(INDEX($D$7:$I$92,$P20,COLUMNS($R$7:S20)),"")</f>
        <v>6.9827526010753435E-5</v>
      </c>
      <c r="U20" s="107">
        <f>IFERROR(INDEX($D$7:$I$92,$P20,COLUMNS($R$7:T20)),"")</f>
        <v>0</v>
      </c>
      <c r="V20" s="107">
        <f>IFERROR(INDEX($D$7:$I$92,$P20,COLUMNS($R$7:U20)),"")</f>
        <v>1.0386732680123256E-4</v>
      </c>
      <c r="W20" s="107">
        <f>IFERROR(INDEX($D$7:$I$92,$P20,COLUMNS($R$7:V20)),"")</f>
        <v>6.6936644466012915E-5</v>
      </c>
      <c r="X20" s="107">
        <f>IFERROR(INDEX($D$7:$I$92,$P20,COLUMNS($R$7:W20)),"")</f>
        <v>3.2192640762321735E-5</v>
      </c>
      <c r="Y20" s="107">
        <f>IFERROR(INDEX($D$7:$J$92,$P20,COLUMNS($R$7:X20)),"")</f>
        <v>0</v>
      </c>
      <c r="Z20" s="107">
        <f>IFERROR(INDEX($D$7:$K$92,$P20,COLUMNS($R$7:Y20)),"")</f>
        <v>3.0040855563566449E-5</v>
      </c>
      <c r="AA20" s="211">
        <f>IFERROR(INDEX($D$7:$L$92,$P20,COLUMNS($R$7:Z20)),"")</f>
        <v>2.9511583296443853E-5</v>
      </c>
      <c r="AE20" s="128" t="s">
        <v>250</v>
      </c>
      <c r="AF20" s="128">
        <v>0</v>
      </c>
      <c r="AG20" s="128">
        <v>0</v>
      </c>
      <c r="AH20" s="128">
        <v>0</v>
      </c>
      <c r="AI20" s="128">
        <v>5</v>
      </c>
      <c r="AJ20" s="128">
        <v>0</v>
      </c>
      <c r="AK20" s="128">
        <v>0</v>
      </c>
      <c r="AL20" s="128">
        <v>0</v>
      </c>
      <c r="AM20" s="128">
        <v>0</v>
      </c>
      <c r="AN20" s="128">
        <v>0</v>
      </c>
      <c r="AO20" s="128" t="s">
        <v>228</v>
      </c>
      <c r="AP20" s="128">
        <f>ROWS($AO$7:AO20)</f>
        <v>14</v>
      </c>
      <c r="AQ20" s="128">
        <f t="shared" si="1"/>
        <v>14</v>
      </c>
      <c r="AR20" s="128">
        <f>IFERROR(SMALL($AQ$7:$AQ$92,ROWS($AQ$7:AQ20)),"")</f>
        <v>14</v>
      </c>
      <c r="AU20" s="221" t="s">
        <v>250</v>
      </c>
      <c r="AV20" s="120">
        <f>IFERROR(INDEX($AF$7:$AK$92,$AR20,COLUMNS($AU$7:AU20)),"")</f>
        <v>0</v>
      </c>
      <c r="AW20" s="120">
        <f>IFERROR(INDEX($AF$7:$AK$92,$AR20,COLUMNS($AU$7:AV20)),"")</f>
        <v>0</v>
      </c>
      <c r="AX20" s="120">
        <f>IFERROR(INDEX($AF$7:$AK$92,$AR20,COLUMNS($AU$7:AW20)),"")</f>
        <v>0</v>
      </c>
      <c r="AY20" s="120">
        <f>IFERROR(INDEX($AF$7:$AK$92,$AR20,COLUMNS($AU$7:AX20)),"")</f>
        <v>5</v>
      </c>
      <c r="AZ20" s="120">
        <f>IFERROR(INDEX($AF$7:$AK$92,$AR20,COLUMNS($AU$7:AY20)),"")</f>
        <v>0</v>
      </c>
      <c r="BA20" s="120">
        <f>IFERROR(INDEX($AF$7:$AK$92,$AR20,COLUMNS($AU$7:AZ20)),"")</f>
        <v>0</v>
      </c>
      <c r="BB20" s="120">
        <f>IFERROR(INDEX($AF$7:$AL$92,$AR20,COLUMNS($AU$7:BA20)),"")</f>
        <v>0</v>
      </c>
      <c r="BC20" s="120">
        <f>IFERROR(INDEX($AF$7:$AM$92,$AR20,COLUMNS($AU$7:BB20)),"")</f>
        <v>0</v>
      </c>
      <c r="BD20" s="121" t="s">
        <v>0</v>
      </c>
    </row>
    <row r="21" spans="3:56">
      <c r="C21" s="128" t="s">
        <v>251</v>
      </c>
      <c r="D21" s="105">
        <v>0.73737802291047938</v>
      </c>
      <c r="E21" s="105">
        <v>0.73018643949444872</v>
      </c>
      <c r="F21" s="105">
        <v>0.72538319835945919</v>
      </c>
      <c r="G21" s="105">
        <v>0.7347228473496521</v>
      </c>
      <c r="H21" s="105">
        <v>0.72140968573245423</v>
      </c>
      <c r="I21" s="105">
        <v>0.70331262273444295</v>
      </c>
      <c r="J21" s="105">
        <v>0.69513389941214887</v>
      </c>
      <c r="K21" s="105">
        <v>0.66759793318913718</v>
      </c>
      <c r="L21" s="105">
        <v>0.69588313413014613</v>
      </c>
      <c r="M21" s="128" t="s">
        <v>228</v>
      </c>
      <c r="N21" s="128">
        <f>ROWS($M$7:M21)</f>
        <v>15</v>
      </c>
      <c r="O21" s="128">
        <f t="shared" si="0"/>
        <v>15</v>
      </c>
      <c r="P21" s="128">
        <f>IFERROR(SMALL($O$7:$O$92,ROWS($O$7:O21)),"")</f>
        <v>15</v>
      </c>
      <c r="R21" s="221" t="s">
        <v>251</v>
      </c>
      <c r="S21" s="107">
        <f>IFERROR(INDEX($D$7:$I$92,$P21,COLUMNS($R$7:R21)),"")</f>
        <v>0.73737802291047938</v>
      </c>
      <c r="T21" s="107">
        <f>IFERROR(INDEX($D$7:$I$92,$P21,COLUMNS($R$7:S21)),"")</f>
        <v>0.73018643949444872</v>
      </c>
      <c r="U21" s="107">
        <f>IFERROR(INDEX($D$7:$I$92,$P21,COLUMNS($R$7:T21)),"")</f>
        <v>0.72538319835945919</v>
      </c>
      <c r="V21" s="107">
        <f>IFERROR(INDEX($D$7:$I$92,$P21,COLUMNS($R$7:U21)),"")</f>
        <v>0.7347228473496521</v>
      </c>
      <c r="W21" s="107">
        <f>IFERROR(INDEX($D$7:$I$92,$P21,COLUMNS($R$7:V21)),"")</f>
        <v>0.72140968573245423</v>
      </c>
      <c r="X21" s="107">
        <f>IFERROR(INDEX($D$7:$I$92,$P21,COLUMNS($R$7:W21)),"")</f>
        <v>0.70331262273444295</v>
      </c>
      <c r="Y21" s="107">
        <f>IFERROR(INDEX($D$7:$J$92,$P21,COLUMNS($R$7:X21)),"")</f>
        <v>0.69513389941214887</v>
      </c>
      <c r="Z21" s="107">
        <f>IFERROR(INDEX($D$7:$K$92,$P21,COLUMNS($R$7:Y21)),"")</f>
        <v>0.66759793318913718</v>
      </c>
      <c r="AA21" s="211">
        <f>IFERROR(INDEX($D$7:$L$92,$P21,COLUMNS($R$7:Z21)),"")</f>
        <v>0.69588313413014613</v>
      </c>
      <c r="AE21" s="128" t="s">
        <v>251</v>
      </c>
      <c r="AF21" s="128">
        <v>20855</v>
      </c>
      <c r="AG21" s="128">
        <v>20915</v>
      </c>
      <c r="AH21" s="128">
        <v>20870</v>
      </c>
      <c r="AI21" s="128">
        <v>21220</v>
      </c>
      <c r="AJ21" s="128">
        <v>21555</v>
      </c>
      <c r="AK21" s="128">
        <v>21845</v>
      </c>
      <c r="AL21" s="128">
        <v>21285</v>
      </c>
      <c r="AM21" s="128">
        <v>22225</v>
      </c>
      <c r="AN21" s="128">
        <v>23580</v>
      </c>
      <c r="AO21" s="128" t="s">
        <v>228</v>
      </c>
      <c r="AP21" s="128">
        <f>ROWS($AO$7:AO21)</f>
        <v>15</v>
      </c>
      <c r="AQ21" s="128">
        <f t="shared" si="1"/>
        <v>15</v>
      </c>
      <c r="AR21" s="128">
        <f>IFERROR(SMALL($AQ$7:$AQ$92,ROWS($AQ$7:AQ21)),"")</f>
        <v>15</v>
      </c>
      <c r="AU21" s="221" t="s">
        <v>251</v>
      </c>
      <c r="AV21" s="120">
        <f>IFERROR(INDEX($AF$7:$AK$92,$AR21,COLUMNS($AU$7:AU21)),"")</f>
        <v>20855</v>
      </c>
      <c r="AW21" s="120">
        <f>IFERROR(INDEX($AF$7:$AK$92,$AR21,COLUMNS($AU$7:AV21)),"")</f>
        <v>20915</v>
      </c>
      <c r="AX21" s="120">
        <f>IFERROR(INDEX($AF$7:$AK$92,$AR21,COLUMNS($AU$7:AW21)),"")</f>
        <v>20870</v>
      </c>
      <c r="AY21" s="120">
        <f>IFERROR(INDEX($AF$7:$AK$92,$AR21,COLUMNS($AU$7:AX21)),"")</f>
        <v>21220</v>
      </c>
      <c r="AZ21" s="120">
        <f>IFERROR(INDEX($AF$7:$AK$92,$AR21,COLUMNS($AU$7:AY21)),"")</f>
        <v>21555</v>
      </c>
      <c r="BA21" s="120">
        <f>IFERROR(INDEX($AF$7:$AK$92,$AR21,COLUMNS($AU$7:AZ21)),"")</f>
        <v>21845</v>
      </c>
      <c r="BB21" s="120">
        <f>IFERROR(INDEX($AF$7:$AL$92,$AR21,COLUMNS($AU$7:BA21)),"")</f>
        <v>21285</v>
      </c>
      <c r="BC21" s="120">
        <f>IFERROR(INDEX($AF$7:$AM$92,$AR21,COLUMNS($AU$7:BB21)),"")</f>
        <v>22225</v>
      </c>
      <c r="BD21" s="121">
        <f>IFERROR(INDEX($AF$7:$AO$92,$AR21,COLUMNS($AU$7:BC21)),"")</f>
        <v>23580</v>
      </c>
    </row>
    <row r="22" spans="3:56">
      <c r="C22" s="128" t="s">
        <v>252</v>
      </c>
      <c r="D22" s="105">
        <v>0.12696224013576579</v>
      </c>
      <c r="E22" s="105">
        <v>0.13026324977306053</v>
      </c>
      <c r="F22" s="105">
        <v>0.1315908379965938</v>
      </c>
      <c r="G22" s="105">
        <v>0.12682200602430496</v>
      </c>
      <c r="H22" s="105">
        <v>0.1269453462297935</v>
      </c>
      <c r="I22" s="105">
        <v>0.1307986994173132</v>
      </c>
      <c r="J22" s="105">
        <v>0.13128674069235793</v>
      </c>
      <c r="K22" s="105">
        <v>0.13896899783705841</v>
      </c>
      <c r="L22" s="105">
        <v>0.12090895676553047</v>
      </c>
      <c r="M22" s="128" t="s">
        <v>228</v>
      </c>
      <c r="N22" s="128">
        <f>ROWS($M$7:M22)</f>
        <v>16</v>
      </c>
      <c r="O22" s="128">
        <f t="shared" si="0"/>
        <v>16</v>
      </c>
      <c r="P22" s="128">
        <f>IFERROR(SMALL($O$7:$O$92,ROWS($O$7:O22)),"")</f>
        <v>16</v>
      </c>
      <c r="R22" s="221" t="s">
        <v>252</v>
      </c>
      <c r="S22" s="107">
        <f>IFERROR(INDEX($D$7:$I$92,$P22,COLUMNS($R$7:R22)),"")</f>
        <v>0.12696224013576579</v>
      </c>
      <c r="T22" s="107">
        <f>IFERROR(INDEX($D$7:$I$92,$P22,COLUMNS($R$7:S22)),"")</f>
        <v>0.13026324977306053</v>
      </c>
      <c r="U22" s="107">
        <f>IFERROR(INDEX($D$7:$I$92,$P22,COLUMNS($R$7:T22)),"")</f>
        <v>0.1315908379965938</v>
      </c>
      <c r="V22" s="107">
        <f>IFERROR(INDEX($D$7:$I$92,$P22,COLUMNS($R$7:U22)),"")</f>
        <v>0.12682200602430496</v>
      </c>
      <c r="W22" s="107">
        <f>IFERROR(INDEX($D$7:$I$92,$P22,COLUMNS($R$7:V22)),"")</f>
        <v>0.1269453462297935</v>
      </c>
      <c r="X22" s="107">
        <f>IFERROR(INDEX($D$7:$I$92,$P22,COLUMNS($R$7:W22)),"")</f>
        <v>0.1307986994173132</v>
      </c>
      <c r="Y22" s="107">
        <f>IFERROR(INDEX($D$7:$J$92,$P22,COLUMNS($R$7:X22)),"")</f>
        <v>0.13128674069235793</v>
      </c>
      <c r="Z22" s="107">
        <f>IFERROR(INDEX($D$7:$K$92,$P22,COLUMNS($R$7:Y22)),"")</f>
        <v>0.13896899783705841</v>
      </c>
      <c r="AA22" s="211">
        <f>IFERROR(INDEX($D$7:$L$92,$P22,COLUMNS($R$7:Z22)),"")</f>
        <v>0.12090895676553047</v>
      </c>
      <c r="AE22" s="128" t="s">
        <v>252</v>
      </c>
      <c r="AF22" s="128">
        <v>3590</v>
      </c>
      <c r="AG22" s="128">
        <v>3730</v>
      </c>
      <c r="AH22" s="128">
        <v>3785</v>
      </c>
      <c r="AI22" s="128">
        <v>3665</v>
      </c>
      <c r="AJ22" s="128">
        <v>3795</v>
      </c>
      <c r="AK22" s="128">
        <v>4065</v>
      </c>
      <c r="AL22" s="128">
        <v>4020</v>
      </c>
      <c r="AM22" s="128">
        <v>4625</v>
      </c>
      <c r="AN22" s="128">
        <v>4095</v>
      </c>
      <c r="AO22" s="128" t="s">
        <v>228</v>
      </c>
      <c r="AP22" s="128">
        <f>ROWS($AO$7:AO22)</f>
        <v>16</v>
      </c>
      <c r="AQ22" s="128">
        <f t="shared" si="1"/>
        <v>16</v>
      </c>
      <c r="AR22" s="128">
        <f>IFERROR(SMALL($AQ$7:$AQ$92,ROWS($AQ$7:AQ22)),"")</f>
        <v>16</v>
      </c>
      <c r="AU22" s="221" t="s">
        <v>252</v>
      </c>
      <c r="AV22" s="120">
        <f>IFERROR(INDEX($AF$7:$AK$92,$AR22,COLUMNS($AU$7:AU22)),"")</f>
        <v>3590</v>
      </c>
      <c r="AW22" s="120">
        <f>IFERROR(INDEX($AF$7:$AK$92,$AR22,COLUMNS($AU$7:AV22)),"")</f>
        <v>3730</v>
      </c>
      <c r="AX22" s="120">
        <f>IFERROR(INDEX($AF$7:$AK$92,$AR22,COLUMNS($AU$7:AW22)),"")</f>
        <v>3785</v>
      </c>
      <c r="AY22" s="120">
        <f>IFERROR(INDEX($AF$7:$AK$92,$AR22,COLUMNS($AU$7:AX22)),"")</f>
        <v>3665</v>
      </c>
      <c r="AZ22" s="120">
        <f>IFERROR(INDEX($AF$7:$AK$92,$AR22,COLUMNS($AU$7:AY22)),"")</f>
        <v>3795</v>
      </c>
      <c r="BA22" s="120">
        <f>IFERROR(INDEX($AF$7:$AK$92,$AR22,COLUMNS($AU$7:AZ22)),"")</f>
        <v>4065</v>
      </c>
      <c r="BB22" s="120">
        <f>IFERROR(INDEX($AF$7:$AL$92,$AR22,COLUMNS($AU$7:BA22)),"")</f>
        <v>4020</v>
      </c>
      <c r="BC22" s="120">
        <f>IFERROR(INDEX($AF$7:$AM$92,$AR22,COLUMNS($AU$7:BB22)),"")</f>
        <v>4625</v>
      </c>
      <c r="BD22" s="121">
        <f>IFERROR(INDEX($AF$7:$AO$92,$AR22,COLUMNS($AU$7:BC22)),"")</f>
        <v>4095</v>
      </c>
    </row>
    <row r="23" spans="3:56">
      <c r="C23" s="128" t="s">
        <v>253</v>
      </c>
      <c r="D23" s="105">
        <v>5.8513647291755053E-2</v>
      </c>
      <c r="E23" s="105">
        <v>6.1867188045527544E-2</v>
      </c>
      <c r="F23" s="105">
        <v>6.2111153592158769E-2</v>
      </c>
      <c r="G23" s="105">
        <v>6.1281722812727209E-2</v>
      </c>
      <c r="H23" s="105">
        <v>6.5631379898925674E-2</v>
      </c>
      <c r="I23" s="105">
        <v>6.8634710105269933E-2</v>
      </c>
      <c r="J23" s="105">
        <v>6.9888961463096019E-2</v>
      </c>
      <c r="K23" s="105">
        <v>7.9097572698870466E-2</v>
      </c>
      <c r="L23" s="105">
        <v>7.4782352073188729E-2</v>
      </c>
      <c r="M23" s="128" t="s">
        <v>228</v>
      </c>
      <c r="N23" s="128">
        <f>ROWS($M$7:M23)</f>
        <v>17</v>
      </c>
      <c r="O23" s="128">
        <f t="shared" si="0"/>
        <v>17</v>
      </c>
      <c r="P23" s="128">
        <f>IFERROR(SMALL($O$7:$O$92,ROWS($O$7:O23)),"")</f>
        <v>17</v>
      </c>
      <c r="R23" s="221" t="s">
        <v>253</v>
      </c>
      <c r="S23" s="107">
        <f>IFERROR(INDEX($D$7:$I$92,$P23,COLUMNS($R$7:R23)),"")</f>
        <v>5.8513647291755053E-2</v>
      </c>
      <c r="T23" s="107">
        <f>IFERROR(INDEX($D$7:$I$92,$P23,COLUMNS($R$7:S23)),"")</f>
        <v>6.1867188045527544E-2</v>
      </c>
      <c r="U23" s="107">
        <f>IFERROR(INDEX($D$7:$I$92,$P23,COLUMNS($R$7:T23)),"")</f>
        <v>6.2111153592158769E-2</v>
      </c>
      <c r="V23" s="107">
        <f>IFERROR(INDEX($D$7:$I$92,$P23,COLUMNS($R$7:U23)),"")</f>
        <v>6.1281722812727209E-2</v>
      </c>
      <c r="W23" s="107">
        <f>IFERROR(INDEX($D$7:$I$92,$P23,COLUMNS($R$7:V23)),"")</f>
        <v>6.5631379898925674E-2</v>
      </c>
      <c r="X23" s="107">
        <f>IFERROR(INDEX($D$7:$I$92,$P23,COLUMNS($R$7:W23)),"")</f>
        <v>6.8634710105269933E-2</v>
      </c>
      <c r="Y23" s="107">
        <f>IFERROR(INDEX($D$7:$J$92,$P23,COLUMNS($R$7:X23)),"")</f>
        <v>6.9888961463096019E-2</v>
      </c>
      <c r="Z23" s="107">
        <f>IFERROR(INDEX($D$7:$K$92,$P23,COLUMNS($R$7:Y23)),"")</f>
        <v>7.9097572698870466E-2</v>
      </c>
      <c r="AA23" s="211">
        <f>IFERROR(INDEX($D$7:$L$92,$P23,COLUMNS($R$7:Z23)),"")</f>
        <v>7.4782352073188729E-2</v>
      </c>
      <c r="AE23" s="128" t="s">
        <v>253</v>
      </c>
      <c r="AF23" s="128">
        <v>1655</v>
      </c>
      <c r="AG23" s="128">
        <v>1770</v>
      </c>
      <c r="AH23" s="128">
        <v>1785</v>
      </c>
      <c r="AI23" s="128">
        <v>1770</v>
      </c>
      <c r="AJ23" s="128">
        <v>1960</v>
      </c>
      <c r="AK23" s="128">
        <v>2130</v>
      </c>
      <c r="AL23" s="128">
        <v>2140</v>
      </c>
      <c r="AM23" s="128">
        <v>2635</v>
      </c>
      <c r="AN23" s="128">
        <v>2535</v>
      </c>
      <c r="AO23" s="128" t="s">
        <v>228</v>
      </c>
      <c r="AP23" s="128">
        <f>ROWS($AO$7:AO23)</f>
        <v>17</v>
      </c>
      <c r="AQ23" s="128">
        <f t="shared" si="1"/>
        <v>17</v>
      </c>
      <c r="AR23" s="128">
        <f>IFERROR(SMALL($AQ$7:$AQ$92,ROWS($AQ$7:AQ23)),"")</f>
        <v>17</v>
      </c>
      <c r="AU23" s="221" t="s">
        <v>253</v>
      </c>
      <c r="AV23" s="120">
        <f>IFERROR(INDEX($AF$7:$AK$92,$AR23,COLUMNS($AU$7:AU23)),"")</f>
        <v>1655</v>
      </c>
      <c r="AW23" s="120">
        <f>IFERROR(INDEX($AF$7:$AK$92,$AR23,COLUMNS($AU$7:AV23)),"")</f>
        <v>1770</v>
      </c>
      <c r="AX23" s="120">
        <f>IFERROR(INDEX($AF$7:$AK$92,$AR23,COLUMNS($AU$7:AW23)),"")</f>
        <v>1785</v>
      </c>
      <c r="AY23" s="120">
        <f>IFERROR(INDEX($AF$7:$AK$92,$AR23,COLUMNS($AU$7:AX23)),"")</f>
        <v>1770</v>
      </c>
      <c r="AZ23" s="120">
        <f>IFERROR(INDEX($AF$7:$AK$92,$AR23,COLUMNS($AU$7:AY23)),"")</f>
        <v>1960</v>
      </c>
      <c r="BA23" s="120">
        <f>IFERROR(INDEX($AF$7:$AK$92,$AR23,COLUMNS($AU$7:AZ23)),"")</f>
        <v>2130</v>
      </c>
      <c r="BB23" s="120">
        <f>IFERROR(INDEX($AF$7:$AL$92,$AR23,COLUMNS($AU$7:BA23)),"")</f>
        <v>2140</v>
      </c>
      <c r="BC23" s="120">
        <f>IFERROR(INDEX($AF$7:$AM$92,$AR23,COLUMNS($AU$7:BB23)),"")</f>
        <v>2635</v>
      </c>
      <c r="BD23" s="121">
        <f>IFERROR(INDEX($AF$7:$AO$92,$AR23,COLUMNS($AU$7:BC23)),"")</f>
        <v>2535</v>
      </c>
    </row>
    <row r="24" spans="3:56">
      <c r="C24" s="128" t="s">
        <v>254</v>
      </c>
      <c r="D24" s="105">
        <v>7.714608966199972E-2</v>
      </c>
      <c r="E24" s="105">
        <v>7.7613295160952445E-2</v>
      </c>
      <c r="F24" s="105">
        <v>8.0914810051788258E-2</v>
      </c>
      <c r="G24" s="105">
        <v>7.7069556486514562E-2</v>
      </c>
      <c r="H24" s="105">
        <v>8.5946651494360593E-2</v>
      </c>
      <c r="I24" s="105">
        <v>9.7221775102211638E-2</v>
      </c>
      <c r="J24" s="105">
        <v>0.10352710646636186</v>
      </c>
      <c r="K24" s="105">
        <v>0.11430545541937034</v>
      </c>
      <c r="L24" s="105">
        <v>0.10839604544783828</v>
      </c>
      <c r="M24" s="128" t="s">
        <v>228</v>
      </c>
      <c r="N24" s="128">
        <f>ROWS($M$7:M24)</f>
        <v>18</v>
      </c>
      <c r="O24" s="128">
        <f t="shared" si="0"/>
        <v>18</v>
      </c>
      <c r="P24" s="128">
        <f>IFERROR(SMALL($O$7:$O$92,ROWS($O$7:O24)),"")</f>
        <v>18</v>
      </c>
      <c r="R24" s="221" t="s">
        <v>254</v>
      </c>
      <c r="S24" s="107">
        <f>IFERROR(INDEX($D$7:$I$92,$P24,COLUMNS($R$7:R24)),"")</f>
        <v>7.714608966199972E-2</v>
      </c>
      <c r="T24" s="107">
        <f>IFERROR(INDEX($D$7:$I$92,$P24,COLUMNS($R$7:S24)),"")</f>
        <v>7.7613295160952445E-2</v>
      </c>
      <c r="U24" s="107">
        <f>IFERROR(INDEX($D$7:$I$92,$P24,COLUMNS($R$7:T24)),"")</f>
        <v>8.0914810051788258E-2</v>
      </c>
      <c r="V24" s="107">
        <f>IFERROR(INDEX($D$7:$I$92,$P24,COLUMNS($R$7:U24)),"")</f>
        <v>7.7069556486514562E-2</v>
      </c>
      <c r="W24" s="107">
        <f>IFERROR(INDEX($D$7:$I$92,$P24,COLUMNS($R$7:V24)),"")</f>
        <v>8.5946651494360593E-2</v>
      </c>
      <c r="X24" s="107">
        <f>IFERROR(INDEX($D$7:$I$92,$P24,COLUMNS($R$7:W24)),"")</f>
        <v>9.7221775102211638E-2</v>
      </c>
      <c r="Y24" s="107">
        <f>IFERROR(INDEX($D$7:$J$92,$P24,COLUMNS($R$7:X24)),"")</f>
        <v>0.10352710646636186</v>
      </c>
      <c r="Z24" s="107">
        <f>IFERROR(INDEX($D$7:$K$92,$P24,COLUMNS($R$7:Y24)),"")</f>
        <v>0.11430545541937034</v>
      </c>
      <c r="AA24" s="211">
        <f>IFERROR(INDEX($D$7:$L$92,$P24,COLUMNS($R$7:Z24)),"")</f>
        <v>0.10839604544783828</v>
      </c>
      <c r="AE24" s="128" t="s">
        <v>254</v>
      </c>
      <c r="AF24" s="128">
        <v>2180</v>
      </c>
      <c r="AG24" s="128">
        <v>2225</v>
      </c>
      <c r="AH24" s="128">
        <v>2330</v>
      </c>
      <c r="AI24" s="128">
        <v>2225</v>
      </c>
      <c r="AJ24" s="128">
        <v>2570</v>
      </c>
      <c r="AK24" s="128">
        <v>3020</v>
      </c>
      <c r="AL24" s="128">
        <v>3170</v>
      </c>
      <c r="AM24" s="128">
        <v>3805</v>
      </c>
      <c r="AN24" s="128">
        <v>3675</v>
      </c>
      <c r="AO24" s="128" t="s">
        <v>228</v>
      </c>
      <c r="AP24" s="128">
        <f>ROWS($AO$7:AO24)</f>
        <v>18</v>
      </c>
      <c r="AQ24" s="128">
        <f t="shared" si="1"/>
        <v>18</v>
      </c>
      <c r="AR24" s="128">
        <f>IFERROR(SMALL($AQ$7:$AQ$92,ROWS($AQ$7:AQ24)),"")</f>
        <v>18</v>
      </c>
      <c r="AU24" s="221" t="s">
        <v>254</v>
      </c>
      <c r="AV24" s="120">
        <f>IFERROR(INDEX($AF$7:$AK$92,$AR24,COLUMNS($AU$7:AU24)),"")</f>
        <v>2180</v>
      </c>
      <c r="AW24" s="120">
        <f>IFERROR(INDEX($AF$7:$AK$92,$AR24,COLUMNS($AU$7:AV24)),"")</f>
        <v>2225</v>
      </c>
      <c r="AX24" s="120">
        <f>IFERROR(INDEX($AF$7:$AK$92,$AR24,COLUMNS($AU$7:AW24)),"")</f>
        <v>2330</v>
      </c>
      <c r="AY24" s="120">
        <f>IFERROR(INDEX($AF$7:$AK$92,$AR24,COLUMNS($AU$7:AX24)),"")</f>
        <v>2225</v>
      </c>
      <c r="AZ24" s="120">
        <f>IFERROR(INDEX($AF$7:$AK$92,$AR24,COLUMNS($AU$7:AY24)),"")</f>
        <v>2570</v>
      </c>
      <c r="BA24" s="120">
        <f>IFERROR(INDEX($AF$7:$AK$92,$AR24,COLUMNS($AU$7:AZ24)),"")</f>
        <v>3020</v>
      </c>
      <c r="BB24" s="120">
        <f>IFERROR(INDEX($AF$7:$AL$92,$AR24,COLUMNS($AU$7:BA24)),"")</f>
        <v>3170</v>
      </c>
      <c r="BC24" s="120">
        <f>IFERROR(INDEX($AF$7:$AM$92,$AR24,COLUMNS($AU$7:BB24)),"")</f>
        <v>3805</v>
      </c>
      <c r="BD24" s="121">
        <f>IFERROR(INDEX($AF$7:$AO$92,$AR24,COLUMNS($AU$7:BC24)),"")</f>
        <v>3675</v>
      </c>
    </row>
    <row r="25" spans="3:56">
      <c r="C25" s="128" t="s">
        <v>255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28" t="s">
        <v>228</v>
      </c>
      <c r="N25" s="128">
        <f>ROWS($M$7:M25)</f>
        <v>19</v>
      </c>
      <c r="O25" s="128">
        <f t="shared" si="0"/>
        <v>19</v>
      </c>
      <c r="P25" s="128">
        <f>IFERROR(SMALL($O$7:$O$92,ROWS($O$7:O25)),"")</f>
        <v>19</v>
      </c>
      <c r="R25" s="223" t="s">
        <v>255</v>
      </c>
      <c r="S25" s="267">
        <f>IFERROR(INDEX($D$7:$I$92,$P25,COLUMNS($R$7:R25)),"")</f>
        <v>0</v>
      </c>
      <c r="T25" s="267">
        <f>IFERROR(INDEX($D$7:$I$92,$P25,COLUMNS($R$7:S25)),"")</f>
        <v>0</v>
      </c>
      <c r="U25" s="267">
        <f>IFERROR(INDEX($D$7:$I$92,$P25,COLUMNS($R$7:T25)),"")</f>
        <v>0</v>
      </c>
      <c r="V25" s="267">
        <f>IFERROR(INDEX($D$7:$I$92,$P25,COLUMNS($R$7:U25)),"")</f>
        <v>0</v>
      </c>
      <c r="W25" s="267">
        <f>IFERROR(INDEX($D$7:$I$92,$P25,COLUMNS($R$7:V25)),"")</f>
        <v>0</v>
      </c>
      <c r="X25" s="267">
        <f>IFERROR(INDEX($D$7:$I$92,$P25,COLUMNS($R$7:W25)),"")</f>
        <v>0</v>
      </c>
      <c r="Y25" s="267">
        <f>IFERROR(INDEX($D$7:$J$92,$P25,COLUMNS($R$7:X25)),"")</f>
        <v>0</v>
      </c>
      <c r="Z25" s="267">
        <v>0</v>
      </c>
      <c r="AA25" s="509">
        <f>IFERROR(INDEX($D$7:$L$92,$P25,COLUMNS($R$7:Z25)),"")</f>
        <v>0</v>
      </c>
      <c r="AE25" s="128" t="s">
        <v>255</v>
      </c>
      <c r="AF25" s="128">
        <v>0</v>
      </c>
      <c r="AG25" s="128">
        <v>0</v>
      </c>
      <c r="AH25" s="128">
        <v>0</v>
      </c>
      <c r="AI25" s="128">
        <v>0</v>
      </c>
      <c r="AJ25" s="128">
        <v>0</v>
      </c>
      <c r="AK25" s="128">
        <v>0</v>
      </c>
      <c r="AL25" s="128">
        <v>0</v>
      </c>
      <c r="AM25" s="128">
        <v>0</v>
      </c>
      <c r="AN25" s="128">
        <v>0</v>
      </c>
      <c r="AO25" s="128" t="s">
        <v>228</v>
      </c>
      <c r="AP25" s="128">
        <f>ROWS($AO$7:AO25)</f>
        <v>19</v>
      </c>
      <c r="AQ25" s="128">
        <f t="shared" si="1"/>
        <v>19</v>
      </c>
      <c r="AR25" s="128">
        <f>IFERROR(SMALL($AQ$7:$AQ$92,ROWS($AQ$7:AQ25)),"")</f>
        <v>19</v>
      </c>
      <c r="AU25" s="223" t="s">
        <v>255</v>
      </c>
      <c r="AV25" s="123">
        <f>IFERROR(INDEX($AF$7:$AK$92,$AR25,COLUMNS($AU$7:AU25)),"")</f>
        <v>0</v>
      </c>
      <c r="AW25" s="123">
        <f>IFERROR(INDEX($AF$7:$AK$92,$AR25,COLUMNS($AU$7:AV25)),"")</f>
        <v>0</v>
      </c>
      <c r="AX25" s="123">
        <f>IFERROR(INDEX($AF$7:$AK$92,$AR25,COLUMNS($AU$7:AW25)),"")</f>
        <v>0</v>
      </c>
      <c r="AY25" s="123">
        <f>IFERROR(INDEX($AF$7:$AK$92,$AR25,COLUMNS($AU$7:AX25)),"")</f>
        <v>0</v>
      </c>
      <c r="AZ25" s="123">
        <f>IFERROR(INDEX($AF$7:$AK$92,$AR25,COLUMNS($AU$7:AY25)),"")</f>
        <v>0</v>
      </c>
      <c r="BA25" s="123">
        <f>IFERROR(INDEX($AF$7:$AK$92,$AR25,COLUMNS($AU$7:AZ25)),"")</f>
        <v>0</v>
      </c>
      <c r="BB25" s="120">
        <f>IFERROR(INDEX($AF$7:$AL$92,$AR25,COLUMNS($AU$7:BA25)),"")</f>
        <v>0</v>
      </c>
      <c r="BC25" s="120">
        <f>IFERROR(INDEX($AF$7:$AM$92,$AR25,COLUMNS($AU$7:BB25)),"")</f>
        <v>0</v>
      </c>
      <c r="BD25" s="511">
        <f>IFERROR(INDEX($AF$7:$AO$92,$AR25,COLUMNS($AU$7:BC25)),"")</f>
        <v>0</v>
      </c>
    </row>
    <row r="26" spans="3:56">
      <c r="C26" s="128" t="s">
        <v>256</v>
      </c>
      <c r="M26" s="128" t="s">
        <v>228</v>
      </c>
      <c r="N26" s="128">
        <f>ROWS($M$7:M26)</f>
        <v>20</v>
      </c>
      <c r="O26" s="128">
        <f t="shared" si="0"/>
        <v>20</v>
      </c>
      <c r="P26" s="128">
        <f>IFERROR(SMALL($O$7:$O$92,ROWS($O$7:O26)),"")</f>
        <v>20</v>
      </c>
      <c r="R26" s="220" t="s">
        <v>256</v>
      </c>
      <c r="S26" s="210"/>
      <c r="T26" s="210"/>
      <c r="U26" s="210"/>
      <c r="V26" s="210"/>
      <c r="W26" s="210"/>
      <c r="X26" s="210"/>
      <c r="Y26" s="107"/>
      <c r="Z26" s="107"/>
      <c r="AA26" s="211" t="s">
        <v>0</v>
      </c>
      <c r="AE26" s="128" t="s">
        <v>256</v>
      </c>
      <c r="AO26" s="128" t="s">
        <v>228</v>
      </c>
      <c r="AP26" s="128">
        <f>ROWS($AO$7:AO26)</f>
        <v>20</v>
      </c>
      <c r="AQ26" s="128">
        <f t="shared" si="1"/>
        <v>20</v>
      </c>
      <c r="AR26" s="128">
        <f>IFERROR(SMALL($AQ$7:$AQ$92,ROWS($AQ$7:AQ26)),"")</f>
        <v>20</v>
      </c>
      <c r="AU26" s="220" t="s">
        <v>256</v>
      </c>
      <c r="AV26" s="118"/>
      <c r="AW26" s="118"/>
      <c r="AX26" s="118"/>
      <c r="AY26" s="118"/>
      <c r="AZ26" s="118"/>
      <c r="BA26" s="118"/>
      <c r="BB26" s="118"/>
      <c r="BC26" s="118"/>
      <c r="BD26" s="121" t="s">
        <v>0</v>
      </c>
    </row>
    <row r="27" spans="3:56">
      <c r="C27" s="128" t="s">
        <v>257</v>
      </c>
      <c r="D27" s="105">
        <v>1.1985574883326262E-2</v>
      </c>
      <c r="E27" s="105">
        <v>1.0962921583688289E-2</v>
      </c>
      <c r="F27" s="105">
        <v>1.2025998401167843E-2</v>
      </c>
      <c r="G27" s="105">
        <v>1.2948793407886992E-2</v>
      </c>
      <c r="H27" s="105">
        <v>1.228287425951337E-2</v>
      </c>
      <c r="I27" s="105">
        <v>1.3005826867977981E-2</v>
      </c>
      <c r="J27" s="105">
        <v>1.3226649248856956E-2</v>
      </c>
      <c r="K27" s="105">
        <v>1.2587118481134342E-2</v>
      </c>
      <c r="L27" s="105">
        <v>1.3663863066253504E-2</v>
      </c>
      <c r="M27" s="128" t="s">
        <v>228</v>
      </c>
      <c r="N27" s="128">
        <f>ROWS($M$7:M27)</f>
        <v>21</v>
      </c>
      <c r="O27" s="128">
        <f t="shared" si="0"/>
        <v>21</v>
      </c>
      <c r="P27" s="128">
        <f>IFERROR(SMALL($O$7:$O$92,ROWS($O$7:O27)),"")</f>
        <v>21</v>
      </c>
      <c r="R27" s="221" t="s">
        <v>258</v>
      </c>
      <c r="S27" s="107">
        <f>IFERROR(INDEX($D$7:$I$92,$P27,COLUMNS($R$7:R27)),"")</f>
        <v>1.1985574883326262E-2</v>
      </c>
      <c r="T27" s="107">
        <f>IFERROR(INDEX($D$7:$I$92,$P27,COLUMNS($R$7:S27)),"")</f>
        <v>1.0962921583688289E-2</v>
      </c>
      <c r="U27" s="107">
        <f>IFERROR(INDEX($D$7:$I$92,$P27,COLUMNS($R$7:T27)),"")</f>
        <v>1.2025998401167843E-2</v>
      </c>
      <c r="V27" s="107">
        <f>IFERROR(INDEX($D$7:$I$92,$P27,COLUMNS($R$7:U27)),"")</f>
        <v>1.2948793407886992E-2</v>
      </c>
      <c r="W27" s="107">
        <f>IFERROR(INDEX($D$7:$I$92,$P27,COLUMNS($R$7:V27)),"")</f>
        <v>1.228287425951337E-2</v>
      </c>
      <c r="X27" s="107">
        <f>IFERROR(INDEX($D$7:$I$92,$P27,COLUMNS($R$7:W27)),"")</f>
        <v>1.3005826867977981E-2</v>
      </c>
      <c r="Y27" s="107">
        <f>IFERROR(INDEX($D$7:$J$92,$P27,COLUMNS($R$7:X27)),"")</f>
        <v>1.3226649248856956E-2</v>
      </c>
      <c r="Z27" s="107">
        <f>IFERROR(INDEX($D$7:$K$92,$P27,COLUMNS($R$7:Y27)),"")</f>
        <v>1.2587118481134342E-2</v>
      </c>
      <c r="AA27" s="211">
        <f>IFERROR(INDEX($D$7:$L$92,$P27,COLUMNS($R$7:Z27)),"")</f>
        <v>1.3663863066253504E-2</v>
      </c>
      <c r="AE27" s="128" t="s">
        <v>257</v>
      </c>
      <c r="AF27" s="272">
        <v>340</v>
      </c>
      <c r="AG27" s="272">
        <v>315</v>
      </c>
      <c r="AH27" s="272">
        <v>345</v>
      </c>
      <c r="AI27" s="272">
        <v>375</v>
      </c>
      <c r="AJ27" s="272">
        <v>365</v>
      </c>
      <c r="AK27" s="272">
        <v>405</v>
      </c>
      <c r="AL27" s="272">
        <v>405</v>
      </c>
      <c r="AM27" s="272">
        <v>420</v>
      </c>
      <c r="AN27" s="272">
        <v>465</v>
      </c>
      <c r="AO27" s="128" t="s">
        <v>228</v>
      </c>
      <c r="AP27" s="128">
        <f>ROWS($AO$7:AO27)</f>
        <v>21</v>
      </c>
      <c r="AQ27" s="128">
        <f t="shared" si="1"/>
        <v>21</v>
      </c>
      <c r="AR27" s="128">
        <f>IFERROR(SMALL($AQ$7:$AQ$92,ROWS($AQ$7:AQ27)),"")</f>
        <v>21</v>
      </c>
      <c r="AU27" s="221" t="s">
        <v>258</v>
      </c>
      <c r="AV27" s="120">
        <f>IFERROR(INDEX($AF$7:$AK$92,$AR27,COLUMNS($AU$7:AU27)),"")</f>
        <v>340</v>
      </c>
      <c r="AW27" s="120">
        <f>IFERROR(INDEX($AF$7:$AK$92,$AR27,COLUMNS($AU$7:AV27)),"")</f>
        <v>315</v>
      </c>
      <c r="AX27" s="120">
        <f>IFERROR(INDEX($AF$7:$AK$92,$AR27,COLUMNS($AU$7:AW27)),"")</f>
        <v>345</v>
      </c>
      <c r="AY27" s="120">
        <f>IFERROR(INDEX($AF$7:$AK$92,$AR27,COLUMNS($AU$7:AX27)),"")</f>
        <v>375</v>
      </c>
      <c r="AZ27" s="120">
        <f>IFERROR(INDEX($AF$7:$AK$92,$AR27,COLUMNS($AU$7:AY27)),"")</f>
        <v>365</v>
      </c>
      <c r="BA27" s="120">
        <f>IFERROR(INDEX($AF$7:$AK$92,$AR27,COLUMNS($AU$7:AZ27)),"")</f>
        <v>405</v>
      </c>
      <c r="BB27" s="120">
        <f>IFERROR(INDEX($AF$7:$AL$92,$AR27,COLUMNS($AU$7:BA27)),"")</f>
        <v>405</v>
      </c>
      <c r="BC27" s="120">
        <f>IFERROR(INDEX($AF$7:$AM$92,$AR27,COLUMNS($AU$7:BB27)),"")</f>
        <v>420</v>
      </c>
      <c r="BD27" s="121">
        <f>IFERROR(INDEX($AF$7:$AO$92,$AR27,COLUMNS($AU$7:BC27)),"")</f>
        <v>465</v>
      </c>
    </row>
    <row r="28" spans="3:56">
      <c r="C28" s="128" t="s">
        <v>259</v>
      </c>
      <c r="D28" s="105">
        <v>1.2162353273935795E-2</v>
      </c>
      <c r="E28" s="105">
        <v>1.5501710774387263E-2</v>
      </c>
      <c r="F28" s="105">
        <v>1.8803656459629489E-2</v>
      </c>
      <c r="G28" s="105">
        <v>2.5655229719904443E-2</v>
      </c>
      <c r="H28" s="105">
        <v>2.6607316175240134E-2</v>
      </c>
      <c r="I28" s="105">
        <v>3.5766023886939446E-2</v>
      </c>
      <c r="J28" s="105">
        <v>3.8700195950359242E-2</v>
      </c>
      <c r="K28" s="105">
        <v>4.509132420091324E-2</v>
      </c>
      <c r="L28" s="105">
        <v>4.5388815109930647E-2</v>
      </c>
      <c r="M28" s="128" t="s">
        <v>228</v>
      </c>
      <c r="N28" s="128">
        <f>ROWS($M$7:M28)</f>
        <v>22</v>
      </c>
      <c r="O28" s="128">
        <f t="shared" si="0"/>
        <v>22</v>
      </c>
      <c r="P28" s="128">
        <f>IFERROR(SMALL($O$7:$O$92,ROWS($O$7:O28)),"")</f>
        <v>22</v>
      </c>
      <c r="R28" s="221" t="s">
        <v>260</v>
      </c>
      <c r="S28" s="107">
        <f>IFERROR(INDEX($D$7:$I$92,$P28,COLUMNS($R$7:R28)),"")</f>
        <v>1.2162353273935795E-2</v>
      </c>
      <c r="T28" s="107">
        <f>IFERROR(INDEX($D$7:$I$92,$P28,COLUMNS($R$7:S28)),"")</f>
        <v>1.5501710774387263E-2</v>
      </c>
      <c r="U28" s="107">
        <f>IFERROR(INDEX($D$7:$I$92,$P28,COLUMNS($R$7:T28)),"")</f>
        <v>1.8803656459629489E-2</v>
      </c>
      <c r="V28" s="107">
        <f>IFERROR(INDEX($D$7:$I$92,$P28,COLUMNS($R$7:U28)),"")</f>
        <v>2.5655229719904443E-2</v>
      </c>
      <c r="W28" s="107">
        <f>IFERROR(INDEX($D$7:$I$92,$P28,COLUMNS($R$7:V28)),"")</f>
        <v>2.6607316175240134E-2</v>
      </c>
      <c r="X28" s="107">
        <f>IFERROR(INDEX($D$7:$I$92,$P28,COLUMNS($R$7:W28)),"")</f>
        <v>3.5766023886939446E-2</v>
      </c>
      <c r="Y28" s="107">
        <f>IFERROR(INDEX($D$7:$J$92,$P28,COLUMNS($R$7:X28)),"")</f>
        <v>3.8700195950359242E-2</v>
      </c>
      <c r="Z28" s="107">
        <f>IFERROR(INDEX($D$7:$K$92,$P28,COLUMNS($R$7:Y28)),"")</f>
        <v>4.509132420091324E-2</v>
      </c>
      <c r="AA28" s="211">
        <f>IFERROR(INDEX($D$7:$L$92,$P28,COLUMNS($R$7:Z28)),"")</f>
        <v>4.5388815109930647E-2</v>
      </c>
      <c r="AE28" s="128" t="s">
        <v>259</v>
      </c>
      <c r="AF28" s="272">
        <v>345</v>
      </c>
      <c r="AG28" s="272">
        <v>445</v>
      </c>
      <c r="AH28" s="272">
        <v>540</v>
      </c>
      <c r="AI28" s="272">
        <v>740</v>
      </c>
      <c r="AJ28" s="272">
        <v>795</v>
      </c>
      <c r="AK28" s="272">
        <v>1110</v>
      </c>
      <c r="AL28" s="272">
        <v>1185</v>
      </c>
      <c r="AM28" s="272">
        <v>1500</v>
      </c>
      <c r="AN28" s="272">
        <v>1540</v>
      </c>
      <c r="AO28" s="128" t="s">
        <v>228</v>
      </c>
      <c r="AP28" s="128">
        <f>ROWS($AO$7:AO28)</f>
        <v>22</v>
      </c>
      <c r="AQ28" s="128">
        <f t="shared" si="1"/>
        <v>22</v>
      </c>
      <c r="AR28" s="128">
        <f>IFERROR(SMALL($AQ$7:$AQ$92,ROWS($AQ$7:AQ28)),"")</f>
        <v>22</v>
      </c>
      <c r="AU28" s="221" t="s">
        <v>260</v>
      </c>
      <c r="AV28" s="120">
        <f>IFERROR(INDEX($AF$7:$AK$92,$AR28,COLUMNS($AU$7:AU28)),"")</f>
        <v>345</v>
      </c>
      <c r="AW28" s="120">
        <f>IFERROR(INDEX($AF$7:$AK$92,$AR28,COLUMNS($AU$7:AV28)),"")</f>
        <v>445</v>
      </c>
      <c r="AX28" s="120">
        <f>IFERROR(INDEX($AF$7:$AK$92,$AR28,COLUMNS($AU$7:AW28)),"")</f>
        <v>540</v>
      </c>
      <c r="AY28" s="120">
        <f>IFERROR(INDEX($AF$7:$AK$92,$AR28,COLUMNS($AU$7:AX28)),"")</f>
        <v>740</v>
      </c>
      <c r="AZ28" s="120">
        <f>IFERROR(INDEX($AF$7:$AK$92,$AR28,COLUMNS($AU$7:AY28)),"")</f>
        <v>795</v>
      </c>
      <c r="BA28" s="120">
        <f>IFERROR(INDEX($AF$7:$AK$92,$AR28,COLUMNS($AU$7:AZ28)),"")</f>
        <v>1110</v>
      </c>
      <c r="BB28" s="120">
        <f>IFERROR(INDEX($AF$7:$AL$92,$AR28,COLUMNS($AU$7:BA28)),"")</f>
        <v>1185</v>
      </c>
      <c r="BC28" s="120">
        <f>IFERROR(INDEX($AF$7:$AM$92,$AR28,COLUMNS($AU$7:BB28)),"")</f>
        <v>1500</v>
      </c>
      <c r="BD28" s="121">
        <f>IFERROR(INDEX($AF$7:$AO$92,$AR28,COLUMNS($AU$7:BC28)),"")</f>
        <v>1540</v>
      </c>
    </row>
    <row r="29" spans="3:56">
      <c r="C29" s="128" t="s">
        <v>261</v>
      </c>
      <c r="D29" s="105">
        <v>3.3941450997030122E-3</v>
      </c>
      <c r="E29" s="105">
        <v>2.9327560924516443E-3</v>
      </c>
      <c r="F29" s="105">
        <v>3.1976643147613917E-3</v>
      </c>
      <c r="G29" s="105">
        <v>4.0162033029809922E-3</v>
      </c>
      <c r="H29" s="105">
        <v>3.949262023494762E-3</v>
      </c>
      <c r="I29" s="105">
        <v>3.380227280043782E-3</v>
      </c>
      <c r="J29" s="105">
        <v>3.1025473546701502E-3</v>
      </c>
      <c r="K29" s="105">
        <v>3.3946166786830087E-3</v>
      </c>
      <c r="L29" s="105">
        <v>3.2757857459052679E-3</v>
      </c>
      <c r="M29" s="128" t="s">
        <v>228</v>
      </c>
      <c r="N29" s="128">
        <f>ROWS($M$7:M29)</f>
        <v>23</v>
      </c>
      <c r="O29" s="128">
        <f t="shared" si="0"/>
        <v>23</v>
      </c>
      <c r="P29" s="128">
        <f>IFERROR(SMALL($O$7:$O$92,ROWS($O$7:O29)),"")</f>
        <v>23</v>
      </c>
      <c r="R29" s="221" t="s">
        <v>262</v>
      </c>
      <c r="S29" s="107">
        <f>IFERROR(INDEX($D$7:$I$92,$P29,COLUMNS($R$7:R29)),"")</f>
        <v>3.3941450997030122E-3</v>
      </c>
      <c r="T29" s="107">
        <f>IFERROR(INDEX($D$7:$I$92,$P29,COLUMNS($R$7:S29)),"")</f>
        <v>2.9327560924516443E-3</v>
      </c>
      <c r="U29" s="107">
        <f>IFERROR(INDEX($D$7:$I$92,$P29,COLUMNS($R$7:T29)),"")</f>
        <v>3.1976643147613917E-3</v>
      </c>
      <c r="V29" s="107">
        <f>IFERROR(INDEX($D$7:$I$92,$P29,COLUMNS($R$7:U29)),"")</f>
        <v>4.0162033029809922E-3</v>
      </c>
      <c r="W29" s="107">
        <f>IFERROR(INDEX($D$7:$I$92,$P29,COLUMNS($R$7:V29)),"")</f>
        <v>3.949262023494762E-3</v>
      </c>
      <c r="X29" s="107">
        <f>IFERROR(INDEX($D$7:$I$92,$P29,COLUMNS($R$7:W29)),"")</f>
        <v>3.380227280043782E-3</v>
      </c>
      <c r="Y29" s="107">
        <f>IFERROR(INDEX($D$7:$J$92,$P29,COLUMNS($R$7:X29)),"")</f>
        <v>3.1025473546701502E-3</v>
      </c>
      <c r="Z29" s="107">
        <f>IFERROR(INDEX($D$7:$K$92,$P29,COLUMNS($R$7:Y29)),"")</f>
        <v>3.3946166786830087E-3</v>
      </c>
      <c r="AA29" s="211">
        <f>IFERROR(INDEX($D$7:$L$92,$P29,COLUMNS($R$7:Z29)),"")</f>
        <v>3.2757857459052679E-3</v>
      </c>
      <c r="AE29" s="128" t="s">
        <v>261</v>
      </c>
      <c r="AF29" s="272">
        <v>95</v>
      </c>
      <c r="AG29" s="272">
        <v>85</v>
      </c>
      <c r="AH29" s="272">
        <v>90</v>
      </c>
      <c r="AI29" s="272">
        <v>115</v>
      </c>
      <c r="AJ29" s="272">
        <v>120</v>
      </c>
      <c r="AK29" s="272">
        <v>105</v>
      </c>
      <c r="AL29" s="272">
        <v>95</v>
      </c>
      <c r="AM29" s="272">
        <v>115</v>
      </c>
      <c r="AN29" s="272">
        <v>110</v>
      </c>
      <c r="AO29" s="128" t="s">
        <v>228</v>
      </c>
      <c r="AP29" s="128">
        <f>ROWS($AO$7:AO29)</f>
        <v>23</v>
      </c>
      <c r="AQ29" s="128">
        <f t="shared" si="1"/>
        <v>23</v>
      </c>
      <c r="AR29" s="128">
        <f>IFERROR(SMALL($AQ$7:$AQ$92,ROWS($AQ$7:AQ29)),"")</f>
        <v>23</v>
      </c>
      <c r="AU29" s="221" t="s">
        <v>262</v>
      </c>
      <c r="AV29" s="120">
        <f>IFERROR(INDEX($AF$7:$AK$92,$AR29,COLUMNS($AU$7:AU29)),"")</f>
        <v>95</v>
      </c>
      <c r="AW29" s="120">
        <f>IFERROR(INDEX($AF$7:$AK$92,$AR29,COLUMNS($AU$7:AV29)),"")</f>
        <v>85</v>
      </c>
      <c r="AX29" s="120">
        <f>IFERROR(INDEX($AF$7:$AK$92,$AR29,COLUMNS($AU$7:AW29)),"")</f>
        <v>90</v>
      </c>
      <c r="AY29" s="120">
        <f>IFERROR(INDEX($AF$7:$AK$92,$AR29,COLUMNS($AU$7:AX29)),"")</f>
        <v>115</v>
      </c>
      <c r="AZ29" s="120">
        <f>IFERROR(INDEX($AF$7:$AK$92,$AR29,COLUMNS($AU$7:AY29)),"")</f>
        <v>120</v>
      </c>
      <c r="BA29" s="120">
        <f>IFERROR(INDEX($AF$7:$AK$92,$AR29,COLUMNS($AU$7:AZ29)),"")</f>
        <v>105</v>
      </c>
      <c r="BB29" s="120">
        <f>IFERROR(INDEX($AF$7:$AL$92,$AR29,COLUMNS($AU$7:BA29)),"")</f>
        <v>95</v>
      </c>
      <c r="BC29" s="120">
        <f>IFERROR(INDEX($AF$7:$AM$92,$AR29,COLUMNS($AU$7:BB29)),"")</f>
        <v>115</v>
      </c>
      <c r="BD29" s="121">
        <f>IFERROR(INDEX($AF$7:$AO$92,$AR29,COLUMNS($AU$7:BC29)),"")</f>
        <v>110</v>
      </c>
    </row>
    <row r="30" spans="3:56">
      <c r="C30" s="128" t="s">
        <v>263</v>
      </c>
      <c r="D30" s="105">
        <v>5.1619290057983314E-3</v>
      </c>
      <c r="E30" s="105">
        <v>4.6784442427204804E-3</v>
      </c>
      <c r="F30" s="105">
        <v>7.020958604150012E-3</v>
      </c>
      <c r="G30" s="105">
        <v>5.9896825122044105E-3</v>
      </c>
      <c r="H30" s="105">
        <v>8.2332072693195885E-3</v>
      </c>
      <c r="I30" s="105">
        <v>9.1427099764993715E-3</v>
      </c>
      <c r="J30" s="105">
        <v>9.4709340300457214E-3</v>
      </c>
      <c r="K30" s="105">
        <v>1.0814708002883922E-2</v>
      </c>
      <c r="L30" s="105">
        <v>1.2719492400767302E-2</v>
      </c>
      <c r="M30" s="128" t="s">
        <v>228</v>
      </c>
      <c r="N30" s="128">
        <f>ROWS($M$7:M30)</f>
        <v>24</v>
      </c>
      <c r="O30" s="128">
        <f t="shared" si="0"/>
        <v>24</v>
      </c>
      <c r="P30" s="128">
        <f>IFERROR(SMALL($O$7:$O$92,ROWS($O$7:O30)),"")</f>
        <v>24</v>
      </c>
      <c r="R30" s="221" t="s">
        <v>264</v>
      </c>
      <c r="S30" s="107">
        <f>IFERROR(INDEX($D$7:$I$92,$P30,COLUMNS($R$7:R30)),"")</f>
        <v>5.1619290057983314E-3</v>
      </c>
      <c r="T30" s="107">
        <f>IFERROR(INDEX($D$7:$I$92,$P30,COLUMNS($R$7:S30)),"")</f>
        <v>4.6784442427204804E-3</v>
      </c>
      <c r="U30" s="107">
        <f>IFERROR(INDEX($D$7:$I$92,$P30,COLUMNS($R$7:T30)),"")</f>
        <v>7.020958604150012E-3</v>
      </c>
      <c r="V30" s="107">
        <f>IFERROR(INDEX($D$7:$I$92,$P30,COLUMNS($R$7:U30)),"")</f>
        <v>5.9896825122044105E-3</v>
      </c>
      <c r="W30" s="107">
        <f>IFERROR(INDEX($D$7:$I$92,$P30,COLUMNS($R$7:V30)),"")</f>
        <v>8.2332072693195885E-3</v>
      </c>
      <c r="X30" s="107">
        <f>IFERROR(INDEX($D$7:$I$92,$P30,COLUMNS($R$7:W30)),"")</f>
        <v>9.1427099764993715E-3</v>
      </c>
      <c r="Y30" s="107">
        <f>IFERROR(INDEX($D$7:$J$92,$P30,COLUMNS($R$7:X30)),"")</f>
        <v>9.4709340300457214E-3</v>
      </c>
      <c r="Z30" s="107">
        <f>IFERROR(INDEX($D$7:$K$92,$P30,COLUMNS($R$7:Y30)),"")</f>
        <v>1.0814708002883922E-2</v>
      </c>
      <c r="AA30" s="211">
        <f>IFERROR(INDEX($D$7:$L$92,$P30,COLUMNS($R$7:Z30)),"")</f>
        <v>1.2719492400767302E-2</v>
      </c>
      <c r="AE30" s="128" t="s">
        <v>263</v>
      </c>
      <c r="AF30" s="272">
        <v>145</v>
      </c>
      <c r="AG30" s="272">
        <v>135</v>
      </c>
      <c r="AH30" s="272">
        <v>200</v>
      </c>
      <c r="AI30" s="272">
        <v>175</v>
      </c>
      <c r="AJ30" s="272">
        <v>245</v>
      </c>
      <c r="AK30" s="272">
        <v>285</v>
      </c>
      <c r="AL30" s="272">
        <v>290</v>
      </c>
      <c r="AM30" s="272">
        <v>360</v>
      </c>
      <c r="AN30" s="272">
        <v>430</v>
      </c>
      <c r="AO30" s="128" t="s">
        <v>228</v>
      </c>
      <c r="AP30" s="128">
        <f>ROWS($AO$7:AO30)</f>
        <v>24</v>
      </c>
      <c r="AQ30" s="128">
        <f t="shared" si="1"/>
        <v>24</v>
      </c>
      <c r="AR30" s="128">
        <f>IFERROR(SMALL($AQ$7:$AQ$92,ROWS($AQ$7:AQ30)),"")</f>
        <v>24</v>
      </c>
      <c r="AU30" s="221" t="s">
        <v>264</v>
      </c>
      <c r="AV30" s="120">
        <f>IFERROR(INDEX($AF$7:$AK$92,$AR30,COLUMNS($AU$7:AU30)),"")</f>
        <v>145</v>
      </c>
      <c r="AW30" s="120">
        <f>IFERROR(INDEX($AF$7:$AK$92,$AR30,COLUMNS($AU$7:AV30)),"")</f>
        <v>135</v>
      </c>
      <c r="AX30" s="120">
        <f>IFERROR(INDEX($AF$7:$AK$92,$AR30,COLUMNS($AU$7:AW30)),"")</f>
        <v>200</v>
      </c>
      <c r="AY30" s="120">
        <f>IFERROR(INDEX($AF$7:$AK$92,$AR30,COLUMNS($AU$7:AX30)),"")</f>
        <v>175</v>
      </c>
      <c r="AZ30" s="120">
        <f>IFERROR(INDEX($AF$7:$AK$92,$AR30,COLUMNS($AU$7:AY30)),"")</f>
        <v>245</v>
      </c>
      <c r="BA30" s="120">
        <f>IFERROR(INDEX($AF$7:$AK$92,$AR30,COLUMNS($AU$7:AZ30)),"")</f>
        <v>285</v>
      </c>
      <c r="BB30" s="120">
        <f>IFERROR(INDEX($AF$7:$AL$92,$AR30,COLUMNS($AU$7:BA30)),"")</f>
        <v>290</v>
      </c>
      <c r="BC30" s="120">
        <f>IFERROR(INDEX($AF$7:$AM$92,$AR30,COLUMNS($AU$7:BB30)),"")</f>
        <v>360</v>
      </c>
      <c r="BD30" s="121">
        <f>IFERROR(INDEX($AF$7:$AO$92,$AR30,COLUMNS($AU$7:BC30)),"")</f>
        <v>430</v>
      </c>
    </row>
    <row r="31" spans="3:56">
      <c r="C31" s="128" t="s">
        <v>265</v>
      </c>
      <c r="D31" s="105">
        <v>4.9427238014425119E-2</v>
      </c>
      <c r="E31" s="105">
        <v>5.0939180224844637E-2</v>
      </c>
      <c r="F31" s="105">
        <v>5.3387091168190189E-2</v>
      </c>
      <c r="G31" s="105">
        <v>5.3214693764498146E-2</v>
      </c>
      <c r="H31" s="105">
        <v>5.3984403761839418E-2</v>
      </c>
      <c r="I31" s="105">
        <v>5.3439783665454078E-2</v>
      </c>
      <c r="J31" s="105">
        <v>5.4539516655780537E-2</v>
      </c>
      <c r="K31" s="105">
        <v>5.6957462148521987E-2</v>
      </c>
      <c r="L31" s="105">
        <v>6.0557768924302792E-2</v>
      </c>
      <c r="M31" s="128" t="s">
        <v>228</v>
      </c>
      <c r="N31" s="128">
        <f>ROWS($M$7:M31)</f>
        <v>25</v>
      </c>
      <c r="O31" s="128">
        <f t="shared" si="0"/>
        <v>25</v>
      </c>
      <c r="P31" s="128">
        <f>IFERROR(SMALL($O$7:$O$92,ROWS($O$7:O31)),"")</f>
        <v>25</v>
      </c>
      <c r="R31" s="221" t="s">
        <v>266</v>
      </c>
      <c r="S31" s="107">
        <f>IFERROR(INDEX($D$7:$I$92,$P31,COLUMNS($R$7:R31)),"")</f>
        <v>4.9427238014425119E-2</v>
      </c>
      <c r="T31" s="107">
        <f>IFERROR(INDEX($D$7:$I$92,$P31,COLUMNS($R$7:S31)),"")</f>
        <v>5.0939180224844637E-2</v>
      </c>
      <c r="U31" s="107">
        <f>IFERROR(INDEX($D$7:$I$92,$P31,COLUMNS($R$7:T31)),"")</f>
        <v>5.3387091168190189E-2</v>
      </c>
      <c r="V31" s="107">
        <f>IFERROR(INDEX($D$7:$I$92,$P31,COLUMNS($R$7:U31)),"")</f>
        <v>5.3214693764498146E-2</v>
      </c>
      <c r="W31" s="107">
        <f>IFERROR(INDEX($D$7:$I$92,$P31,COLUMNS($R$7:V31)),"")</f>
        <v>5.3984403761839418E-2</v>
      </c>
      <c r="X31" s="107">
        <f>IFERROR(INDEX($D$7:$I$92,$P31,COLUMNS($R$7:W31)),"")</f>
        <v>5.3439783665454078E-2</v>
      </c>
      <c r="Y31" s="107">
        <f>IFERROR(INDEX($D$7:$J$92,$P31,COLUMNS($R$7:X31)),"")</f>
        <v>5.4539516655780537E-2</v>
      </c>
      <c r="Z31" s="107">
        <f>IFERROR(INDEX($D$7:$K$92,$P31,COLUMNS($R$7:Y31)),"")</f>
        <v>5.6957462148521987E-2</v>
      </c>
      <c r="AA31" s="211">
        <f>IFERROR(INDEX($D$7:$L$92,$P31,COLUMNS($R$7:Z31)),"")</f>
        <v>6.0557768924302792E-2</v>
      </c>
      <c r="AE31" s="128" t="s">
        <v>265</v>
      </c>
      <c r="AF31" s="272">
        <v>1400</v>
      </c>
      <c r="AG31" s="272">
        <v>1460</v>
      </c>
      <c r="AH31" s="272">
        <v>1535</v>
      </c>
      <c r="AI31" s="272">
        <v>1535</v>
      </c>
      <c r="AJ31" s="272">
        <v>1615</v>
      </c>
      <c r="AK31" s="272">
        <v>1660</v>
      </c>
      <c r="AL31" s="272">
        <v>1670</v>
      </c>
      <c r="AM31" s="272">
        <v>1895</v>
      </c>
      <c r="AN31" s="272">
        <v>2050</v>
      </c>
      <c r="AO31" s="128" t="s">
        <v>228</v>
      </c>
      <c r="AP31" s="128">
        <f>ROWS($AO$7:AO31)</f>
        <v>25</v>
      </c>
      <c r="AQ31" s="128">
        <f t="shared" si="1"/>
        <v>25</v>
      </c>
      <c r="AR31" s="128">
        <f>IFERROR(SMALL($AQ$7:$AQ$92,ROWS($AQ$7:AQ31)),"")</f>
        <v>25</v>
      </c>
      <c r="AU31" s="221" t="s">
        <v>266</v>
      </c>
      <c r="AV31" s="120">
        <f>IFERROR(INDEX($AF$7:$AK$92,$AR31,COLUMNS($AU$7:AU31)),"")</f>
        <v>1400</v>
      </c>
      <c r="AW31" s="120">
        <f>IFERROR(INDEX($AF$7:$AK$92,$AR31,COLUMNS($AU$7:AV31)),"")</f>
        <v>1460</v>
      </c>
      <c r="AX31" s="120">
        <f>IFERROR(INDEX($AF$7:$AK$92,$AR31,COLUMNS($AU$7:AW31)),"")</f>
        <v>1535</v>
      </c>
      <c r="AY31" s="120">
        <f>IFERROR(INDEX($AF$7:$AK$92,$AR31,COLUMNS($AU$7:AX31)),"")</f>
        <v>1535</v>
      </c>
      <c r="AZ31" s="120">
        <f>IFERROR(INDEX($AF$7:$AK$92,$AR31,COLUMNS($AU$7:AY31)),"")</f>
        <v>1615</v>
      </c>
      <c r="BA31" s="120">
        <f>IFERROR(INDEX($AF$7:$AK$92,$AR31,COLUMNS($AU$7:AZ31)),"")</f>
        <v>1660</v>
      </c>
      <c r="BB31" s="120">
        <f>IFERROR(INDEX($AF$7:$AL$92,$AR31,COLUMNS($AU$7:BA31)),"")</f>
        <v>1670</v>
      </c>
      <c r="BC31" s="120">
        <f>IFERROR(INDEX($AF$7:$AM$92,$AR31,COLUMNS($AU$7:BB31)),"")</f>
        <v>1895</v>
      </c>
      <c r="BD31" s="121">
        <f>IFERROR(INDEX($AF$7:$AO$92,$AR31,COLUMNS($AU$7:BC31)),"")</f>
        <v>2050</v>
      </c>
    </row>
    <row r="32" spans="3:56">
      <c r="C32" s="128" t="s">
        <v>267</v>
      </c>
      <c r="D32" s="105">
        <v>1.2728044123886295E-3</v>
      </c>
      <c r="E32" s="105">
        <v>1.6409468612527058E-3</v>
      </c>
      <c r="F32" s="105">
        <v>1.18174550762921E-3</v>
      </c>
      <c r="G32" s="105">
        <v>1.3156528061489458E-3</v>
      </c>
      <c r="H32" s="105">
        <v>1.60647946718431E-3</v>
      </c>
      <c r="I32" s="105">
        <v>1.2877056304928694E-3</v>
      </c>
      <c r="J32" s="105">
        <v>1.3063357282821686E-3</v>
      </c>
      <c r="K32" s="105">
        <v>1.4419610670511895E-3</v>
      </c>
      <c r="L32" s="105">
        <v>1.4460675815257489E-3</v>
      </c>
      <c r="M32" s="128" t="s">
        <v>228</v>
      </c>
      <c r="N32" s="128">
        <f>ROWS($M$7:M32)</f>
        <v>26</v>
      </c>
      <c r="O32" s="128">
        <f t="shared" si="0"/>
        <v>26</v>
      </c>
      <c r="P32" s="128">
        <f>IFERROR(SMALL($O$7:$O$92,ROWS($O$7:O32)),"")</f>
        <v>26</v>
      </c>
      <c r="R32" s="221" t="s">
        <v>268</v>
      </c>
      <c r="S32" s="107">
        <f>IFERROR(INDEX($D$7:$I$92,$P32,COLUMNS($R$7:R32)),"")</f>
        <v>1.2728044123886295E-3</v>
      </c>
      <c r="T32" s="107">
        <f>IFERROR(INDEX($D$7:$I$92,$P32,COLUMNS($R$7:S32)),"")</f>
        <v>1.6409468612527058E-3</v>
      </c>
      <c r="U32" s="107">
        <f>IFERROR(INDEX($D$7:$I$92,$P32,COLUMNS($R$7:T32)),"")</f>
        <v>1.18174550762921E-3</v>
      </c>
      <c r="V32" s="107">
        <f>IFERROR(INDEX($D$7:$I$92,$P32,COLUMNS($R$7:U32)),"")</f>
        <v>1.3156528061489458E-3</v>
      </c>
      <c r="W32" s="107">
        <f>IFERROR(INDEX($D$7:$I$92,$P32,COLUMNS($R$7:V32)),"")</f>
        <v>1.60647946718431E-3</v>
      </c>
      <c r="X32" s="107">
        <f>IFERROR(INDEX($D$7:$I$92,$P32,COLUMNS($R$7:W32)),"")</f>
        <v>1.2877056304928694E-3</v>
      </c>
      <c r="Y32" s="107">
        <f>IFERROR(INDEX($D$7:$J$92,$P32,COLUMNS($R$7:X32)),"")</f>
        <v>1.3063357282821686E-3</v>
      </c>
      <c r="Z32" s="107">
        <f>IFERROR(INDEX($D$7:$K$92,$P32,COLUMNS($R$7:Y32)),"")</f>
        <v>1.4419610670511895E-3</v>
      </c>
      <c r="AA32" s="211">
        <f>IFERROR(INDEX($D$7:$L$92,$P32,COLUMNS($R$7:Z32)),"")</f>
        <v>1.4460675815257489E-3</v>
      </c>
      <c r="AE32" s="128" t="s">
        <v>267</v>
      </c>
      <c r="AF32" s="272">
        <v>35</v>
      </c>
      <c r="AG32" s="272">
        <v>45</v>
      </c>
      <c r="AH32" s="272">
        <v>35</v>
      </c>
      <c r="AI32" s="272">
        <v>40</v>
      </c>
      <c r="AJ32" s="272">
        <v>50</v>
      </c>
      <c r="AK32" s="272">
        <v>40</v>
      </c>
      <c r="AL32" s="272">
        <v>40</v>
      </c>
      <c r="AM32" s="272">
        <v>50</v>
      </c>
      <c r="AN32" s="272">
        <v>50</v>
      </c>
      <c r="AO32" s="128" t="s">
        <v>228</v>
      </c>
      <c r="AP32" s="128">
        <f>ROWS($AO$7:AO32)</f>
        <v>26</v>
      </c>
      <c r="AQ32" s="128">
        <f t="shared" si="1"/>
        <v>26</v>
      </c>
      <c r="AR32" s="128">
        <f>IFERROR(SMALL($AQ$7:$AQ$92,ROWS($AQ$7:AQ32)),"")</f>
        <v>26</v>
      </c>
      <c r="AU32" s="221" t="s">
        <v>268</v>
      </c>
      <c r="AV32" s="120">
        <f>IFERROR(INDEX($AF$7:$AK$92,$AR32,COLUMNS($AU$7:AU32)),"")</f>
        <v>35</v>
      </c>
      <c r="AW32" s="120">
        <f>IFERROR(INDEX($AF$7:$AK$92,$AR32,COLUMNS($AU$7:AV32)),"")</f>
        <v>45</v>
      </c>
      <c r="AX32" s="120">
        <f>IFERROR(INDEX($AF$7:$AK$92,$AR32,COLUMNS($AU$7:AW32)),"")</f>
        <v>35</v>
      </c>
      <c r="AY32" s="120">
        <f>IFERROR(INDEX($AF$7:$AK$92,$AR32,COLUMNS($AU$7:AX32)),"")</f>
        <v>40</v>
      </c>
      <c r="AZ32" s="120">
        <f>IFERROR(INDEX($AF$7:$AK$92,$AR32,COLUMNS($AU$7:AY32)),"")</f>
        <v>50</v>
      </c>
      <c r="BA32" s="120">
        <f>IFERROR(INDEX($AF$7:$AK$92,$AR32,COLUMNS($AU$7:AZ32)),"")</f>
        <v>40</v>
      </c>
      <c r="BB32" s="120">
        <f>IFERROR(INDEX($AF$7:$AL$92,$AR32,COLUMNS($AU$7:BA32)),"")</f>
        <v>40</v>
      </c>
      <c r="BC32" s="120">
        <f>IFERROR(INDEX($AF$7:$AM$92,$AR32,COLUMNS($AU$7:BB32)),"")</f>
        <v>50</v>
      </c>
      <c r="BD32" s="121">
        <f>IFERROR(INDEX($AF$7:$AO$92,$AR32,COLUMNS($AU$7:BC32)),"")</f>
        <v>50</v>
      </c>
    </row>
    <row r="33" spans="3:56">
      <c r="C33" s="128" t="s">
        <v>269</v>
      </c>
      <c r="D33" s="105">
        <v>1.9799179748267574E-3</v>
      </c>
      <c r="E33" s="105">
        <v>1.990084491306473E-3</v>
      </c>
      <c r="F33" s="105">
        <v>2.1549476903826772E-3</v>
      </c>
      <c r="G33" s="105">
        <v>2.4581934009625041E-3</v>
      </c>
      <c r="H33" s="105">
        <v>2.6105291341745039E-3</v>
      </c>
      <c r="I33" s="105">
        <v>2.9295303093712778E-3</v>
      </c>
      <c r="J33" s="105">
        <v>3.2658393207054214E-3</v>
      </c>
      <c r="K33" s="105">
        <v>3.0641672674837778E-3</v>
      </c>
      <c r="L33" s="105">
        <v>3.3052973292017115E-3</v>
      </c>
      <c r="M33" s="128" t="s">
        <v>228</v>
      </c>
      <c r="N33" s="128">
        <f>ROWS($M$7:M33)</f>
        <v>27</v>
      </c>
      <c r="O33" s="128">
        <f t="shared" si="0"/>
        <v>27</v>
      </c>
      <c r="P33" s="128">
        <f>IFERROR(SMALL($O$7:$O$92,ROWS($O$7:O33)),"")</f>
        <v>27</v>
      </c>
      <c r="R33" s="221" t="s">
        <v>270</v>
      </c>
      <c r="S33" s="107">
        <f>IFERROR(INDEX($D$7:$I$92,$P33,COLUMNS($R$7:R33)),"")</f>
        <v>1.9799179748267574E-3</v>
      </c>
      <c r="T33" s="107">
        <f>IFERROR(INDEX($D$7:$I$92,$P33,COLUMNS($R$7:S33)),"")</f>
        <v>1.990084491306473E-3</v>
      </c>
      <c r="U33" s="107">
        <f>IFERROR(INDEX($D$7:$I$92,$P33,COLUMNS($R$7:T33)),"")</f>
        <v>2.1549476903826772E-3</v>
      </c>
      <c r="V33" s="107">
        <f>IFERROR(INDEX($D$7:$I$92,$P33,COLUMNS($R$7:U33)),"")</f>
        <v>2.4581934009625041E-3</v>
      </c>
      <c r="W33" s="107">
        <f>IFERROR(INDEX($D$7:$I$92,$P33,COLUMNS($R$7:V33)),"")</f>
        <v>2.6105291341745039E-3</v>
      </c>
      <c r="X33" s="107">
        <f>IFERROR(INDEX($D$7:$I$92,$P33,COLUMNS($R$7:W33)),"")</f>
        <v>2.9295303093712778E-3</v>
      </c>
      <c r="Y33" s="107">
        <f>IFERROR(INDEX($D$7:$J$92,$P33,COLUMNS($R$7:X33)),"")</f>
        <v>3.2658393207054214E-3</v>
      </c>
      <c r="Z33" s="107">
        <f>IFERROR(INDEX($D$7:$K$92,$P33,COLUMNS($R$7:Y33)),"")</f>
        <v>3.0641672674837778E-3</v>
      </c>
      <c r="AA33" s="211">
        <f>IFERROR(INDEX($D$7:$L$92,$P33,COLUMNS($R$7:Z33)),"")</f>
        <v>3.3052973292017115E-3</v>
      </c>
      <c r="AE33" s="128" t="s">
        <v>269</v>
      </c>
      <c r="AF33" s="272">
        <v>55</v>
      </c>
      <c r="AG33" s="272">
        <v>55</v>
      </c>
      <c r="AH33" s="272">
        <v>60</v>
      </c>
      <c r="AI33" s="272">
        <v>70</v>
      </c>
      <c r="AJ33" s="272">
        <v>80</v>
      </c>
      <c r="AK33" s="272">
        <v>90</v>
      </c>
      <c r="AL33" s="272">
        <v>100</v>
      </c>
      <c r="AM33" s="272">
        <v>100</v>
      </c>
      <c r="AN33" s="272">
        <v>110</v>
      </c>
      <c r="AO33" s="128" t="s">
        <v>228</v>
      </c>
      <c r="AP33" s="128">
        <f>ROWS($AO$7:AO33)</f>
        <v>27</v>
      </c>
      <c r="AQ33" s="128">
        <f t="shared" si="1"/>
        <v>27</v>
      </c>
      <c r="AR33" s="128">
        <f>IFERROR(SMALL($AQ$7:$AQ$92,ROWS($AQ$7:AQ33)),"")</f>
        <v>27</v>
      </c>
      <c r="AU33" s="221" t="s">
        <v>270</v>
      </c>
      <c r="AV33" s="120">
        <f>IFERROR(INDEX($AF$7:$AK$92,$AR33,COLUMNS($AU$7:AU33)),"")</f>
        <v>55</v>
      </c>
      <c r="AW33" s="120">
        <f>IFERROR(INDEX($AF$7:$AK$92,$AR33,COLUMNS($AU$7:AV33)),"")</f>
        <v>55</v>
      </c>
      <c r="AX33" s="120">
        <f>IFERROR(INDEX($AF$7:$AK$92,$AR33,COLUMNS($AU$7:AW33)),"")</f>
        <v>60</v>
      </c>
      <c r="AY33" s="120">
        <f>IFERROR(INDEX($AF$7:$AK$92,$AR33,COLUMNS($AU$7:AX33)),"")</f>
        <v>70</v>
      </c>
      <c r="AZ33" s="120">
        <f>IFERROR(INDEX($AF$7:$AK$92,$AR33,COLUMNS($AU$7:AY33)),"")</f>
        <v>80</v>
      </c>
      <c r="BA33" s="120">
        <f>IFERROR(INDEX($AF$7:$AK$92,$AR33,COLUMNS($AU$7:AZ33)),"")</f>
        <v>90</v>
      </c>
      <c r="BB33" s="120">
        <f>IFERROR(INDEX($AF$7:$AL$92,$AR33,COLUMNS($AU$7:BA33)),"")</f>
        <v>100</v>
      </c>
      <c r="BC33" s="120">
        <f>IFERROR(INDEX($AF$7:$AM$92,$AR33,COLUMNS($AU$7:BB33)),"")</f>
        <v>100</v>
      </c>
      <c r="BD33" s="121">
        <f>IFERROR(INDEX($AF$7:$AO$92,$AR33,COLUMNS($AU$7:BC33)),"")</f>
        <v>110</v>
      </c>
    </row>
    <row r="34" spans="3:56">
      <c r="C34" s="128" t="s">
        <v>271</v>
      </c>
      <c r="D34" s="105">
        <v>1.0041012586621411E-2</v>
      </c>
      <c r="E34" s="105">
        <v>1.0648697716639899E-2</v>
      </c>
      <c r="F34" s="105">
        <v>9.6277501650967982E-3</v>
      </c>
      <c r="G34" s="105">
        <v>1.0075130699719558E-2</v>
      </c>
      <c r="H34" s="105">
        <v>1.0542521503397035E-2</v>
      </c>
      <c r="I34" s="105">
        <v>1.1718121237485111E-2</v>
      </c>
      <c r="J34" s="105">
        <v>1.2900065316786414E-2</v>
      </c>
      <c r="K34" s="105">
        <v>1.3968997837058399E-2</v>
      </c>
      <c r="L34" s="105">
        <v>1.2749003984063745E-2</v>
      </c>
      <c r="M34" s="128" t="s">
        <v>228</v>
      </c>
      <c r="N34" s="128">
        <f>ROWS($M$7:M34)</f>
        <v>28</v>
      </c>
      <c r="O34" s="128">
        <f t="shared" si="0"/>
        <v>28</v>
      </c>
      <c r="P34" s="128">
        <f>IFERROR(SMALL($O$7:$O$92,ROWS($O$7:O34)),"")</f>
        <v>28</v>
      </c>
      <c r="R34" s="221" t="s">
        <v>272</v>
      </c>
      <c r="S34" s="107">
        <f>IFERROR(INDEX($D$7:$I$92,$P34,COLUMNS($R$7:R34)),"")</f>
        <v>1.0041012586621411E-2</v>
      </c>
      <c r="T34" s="107">
        <f>IFERROR(INDEX($D$7:$I$92,$P34,COLUMNS($R$7:S34)),"")</f>
        <v>1.0648697716639899E-2</v>
      </c>
      <c r="U34" s="107">
        <f>IFERROR(INDEX($D$7:$I$92,$P34,COLUMNS($R$7:T34)),"")</f>
        <v>9.6277501650967982E-3</v>
      </c>
      <c r="V34" s="107">
        <f>IFERROR(INDEX($D$7:$I$92,$P34,COLUMNS($R$7:U34)),"")</f>
        <v>1.0075130699719558E-2</v>
      </c>
      <c r="W34" s="107">
        <f>IFERROR(INDEX($D$7:$I$92,$P34,COLUMNS($R$7:V34)),"")</f>
        <v>1.0542521503397035E-2</v>
      </c>
      <c r="X34" s="107">
        <f>IFERROR(INDEX($D$7:$I$92,$P34,COLUMNS($R$7:W34)),"")</f>
        <v>1.1718121237485111E-2</v>
      </c>
      <c r="Y34" s="107">
        <f>IFERROR(INDEX($D$7:$J$92,$P34,COLUMNS($R$7:X34)),"")</f>
        <v>1.2900065316786414E-2</v>
      </c>
      <c r="Z34" s="107">
        <f>IFERROR(INDEX($D$7:$K$92,$P34,COLUMNS($R$7:Y34)),"")</f>
        <v>1.3968997837058399E-2</v>
      </c>
      <c r="AA34" s="211">
        <f>IFERROR(INDEX($D$7:$L$92,$P34,COLUMNS($R$7:Z34)),"")</f>
        <v>1.2749003984063745E-2</v>
      </c>
      <c r="AE34" s="128" t="s">
        <v>271</v>
      </c>
      <c r="AF34" s="272">
        <v>285</v>
      </c>
      <c r="AG34" s="272">
        <v>305</v>
      </c>
      <c r="AH34" s="272">
        <v>275</v>
      </c>
      <c r="AI34" s="272">
        <v>290</v>
      </c>
      <c r="AJ34" s="272">
        <v>315</v>
      </c>
      <c r="AK34" s="272">
        <v>365</v>
      </c>
      <c r="AL34" s="272">
        <v>395</v>
      </c>
      <c r="AM34" s="272">
        <v>465</v>
      </c>
      <c r="AN34" s="272">
        <v>430</v>
      </c>
      <c r="AO34" s="128" t="s">
        <v>228</v>
      </c>
      <c r="AP34" s="128">
        <f>ROWS($AO$7:AO34)</f>
        <v>28</v>
      </c>
      <c r="AQ34" s="128">
        <f t="shared" si="1"/>
        <v>28</v>
      </c>
      <c r="AR34" s="128">
        <f>IFERROR(SMALL($AQ$7:$AQ$92,ROWS($AQ$7:AQ34)),"")</f>
        <v>28</v>
      </c>
      <c r="AU34" s="221" t="s">
        <v>272</v>
      </c>
      <c r="AV34" s="120">
        <f>IFERROR(INDEX($AF$7:$AK$92,$AR34,COLUMNS($AU$7:AU34)),"")</f>
        <v>285</v>
      </c>
      <c r="AW34" s="120">
        <f>IFERROR(INDEX($AF$7:$AK$92,$AR34,COLUMNS($AU$7:AV34)),"")</f>
        <v>305</v>
      </c>
      <c r="AX34" s="120">
        <f>IFERROR(INDEX($AF$7:$AK$92,$AR34,COLUMNS($AU$7:AW34)),"")</f>
        <v>275</v>
      </c>
      <c r="AY34" s="120">
        <f>IFERROR(INDEX($AF$7:$AK$92,$AR34,COLUMNS($AU$7:AX34)),"")</f>
        <v>290</v>
      </c>
      <c r="AZ34" s="120">
        <f>IFERROR(INDEX($AF$7:$AK$92,$AR34,COLUMNS($AU$7:AY34)),"")</f>
        <v>315</v>
      </c>
      <c r="BA34" s="120">
        <f>IFERROR(INDEX($AF$7:$AK$92,$AR34,COLUMNS($AU$7:AZ34)),"")</f>
        <v>365</v>
      </c>
      <c r="BB34" s="120">
        <f>IFERROR(INDEX($AF$7:$AL$92,$AR34,COLUMNS($AU$7:BA34)),"")</f>
        <v>395</v>
      </c>
      <c r="BC34" s="120">
        <f>IFERROR(INDEX($AF$7:$AM$92,$AR34,COLUMNS($AU$7:BB34)),"")</f>
        <v>465</v>
      </c>
      <c r="BD34" s="121">
        <f>IFERROR(INDEX($AF$7:$AO$92,$AR34,COLUMNS($AU$7:BC34)),"")</f>
        <v>430</v>
      </c>
    </row>
    <row r="35" spans="3:56">
      <c r="C35" s="128" t="s">
        <v>273</v>
      </c>
      <c r="D35" s="105">
        <v>5.5861971432612078E-3</v>
      </c>
      <c r="E35" s="105">
        <v>6.7383562600377067E-3</v>
      </c>
      <c r="F35" s="105">
        <v>7.5770741371519934E-3</v>
      </c>
      <c r="G35" s="105">
        <v>7.3399577606204341E-3</v>
      </c>
      <c r="H35" s="105">
        <v>9.304193580775796E-3</v>
      </c>
      <c r="I35" s="105">
        <v>1.2522937256543154E-2</v>
      </c>
      <c r="J35" s="105">
        <v>1.3226649248856956E-2</v>
      </c>
      <c r="K35" s="105">
        <v>1.556116318192742E-2</v>
      </c>
      <c r="L35" s="105">
        <v>2.0776154640696473E-2</v>
      </c>
      <c r="M35" s="128" t="s">
        <v>228</v>
      </c>
      <c r="N35" s="128">
        <f>ROWS($M$7:M35)</f>
        <v>29</v>
      </c>
      <c r="O35" s="128">
        <f t="shared" si="0"/>
        <v>29</v>
      </c>
      <c r="P35" s="128">
        <f>IFERROR(SMALL($O$7:$O$92,ROWS($O$7:O35)),"")</f>
        <v>29</v>
      </c>
      <c r="R35" s="221" t="s">
        <v>274</v>
      </c>
      <c r="S35" s="107">
        <f>IFERROR(INDEX($D$7:$I$92,$P35,COLUMNS($R$7:R35)),"")</f>
        <v>5.5861971432612078E-3</v>
      </c>
      <c r="T35" s="107">
        <f>IFERROR(INDEX($D$7:$I$92,$P35,COLUMNS($R$7:S35)),"")</f>
        <v>6.7383562600377067E-3</v>
      </c>
      <c r="U35" s="107">
        <f>IFERROR(INDEX($D$7:$I$92,$P35,COLUMNS($R$7:T35)),"")</f>
        <v>7.5770741371519934E-3</v>
      </c>
      <c r="V35" s="107">
        <f>IFERROR(INDEX($D$7:$I$92,$P35,COLUMNS($R$7:U35)),"")</f>
        <v>7.3399577606204341E-3</v>
      </c>
      <c r="W35" s="107">
        <f>IFERROR(INDEX($D$7:$I$92,$P35,COLUMNS($R$7:V35)),"")</f>
        <v>9.304193580775796E-3</v>
      </c>
      <c r="X35" s="107">
        <f>IFERROR(INDEX($D$7:$I$92,$P35,COLUMNS($R$7:W35)),"")</f>
        <v>1.2522937256543154E-2</v>
      </c>
      <c r="Y35" s="107">
        <f>IFERROR(INDEX($D$7:$J$92,$P35,COLUMNS($R$7:X35)),"")</f>
        <v>1.3226649248856956E-2</v>
      </c>
      <c r="Z35" s="107">
        <f>IFERROR(INDEX($D$7:$K$92,$P35,COLUMNS($R$7:Y35)),"")</f>
        <v>1.556116318192742E-2</v>
      </c>
      <c r="AA35" s="211">
        <f>IFERROR(INDEX($D$7:$L$92,$P35,COLUMNS($R$7:Z35)),"")</f>
        <v>2.0776154640696473E-2</v>
      </c>
      <c r="AE35" s="128" t="s">
        <v>273</v>
      </c>
      <c r="AF35" s="272">
        <v>160</v>
      </c>
      <c r="AG35" s="272">
        <v>195</v>
      </c>
      <c r="AH35" s="272">
        <v>220</v>
      </c>
      <c r="AI35" s="272">
        <v>210</v>
      </c>
      <c r="AJ35" s="272">
        <v>280</v>
      </c>
      <c r="AK35" s="272">
        <v>390</v>
      </c>
      <c r="AL35" s="272">
        <v>405</v>
      </c>
      <c r="AM35" s="272">
        <v>520</v>
      </c>
      <c r="AN35" s="272">
        <v>705</v>
      </c>
      <c r="AO35" s="128" t="s">
        <v>228</v>
      </c>
      <c r="AP35" s="128">
        <f>ROWS($AO$7:AO35)</f>
        <v>29</v>
      </c>
      <c r="AQ35" s="128">
        <f t="shared" si="1"/>
        <v>29</v>
      </c>
      <c r="AR35" s="128">
        <f>IFERROR(SMALL($AQ$7:$AQ$92,ROWS($AQ$7:AQ35)),"")</f>
        <v>29</v>
      </c>
      <c r="AU35" s="221" t="s">
        <v>274</v>
      </c>
      <c r="AV35" s="120">
        <f>IFERROR(INDEX($AF$7:$AK$92,$AR35,COLUMNS($AU$7:AU35)),"")</f>
        <v>160</v>
      </c>
      <c r="AW35" s="120">
        <f>IFERROR(INDEX($AF$7:$AK$92,$AR35,COLUMNS($AU$7:AV35)),"")</f>
        <v>195</v>
      </c>
      <c r="AX35" s="120">
        <f>IFERROR(INDEX($AF$7:$AK$92,$AR35,COLUMNS($AU$7:AW35)),"")</f>
        <v>220</v>
      </c>
      <c r="AY35" s="120">
        <f>IFERROR(INDEX($AF$7:$AK$92,$AR35,COLUMNS($AU$7:AX35)),"")</f>
        <v>210</v>
      </c>
      <c r="AZ35" s="120">
        <f>IFERROR(INDEX($AF$7:$AK$92,$AR35,COLUMNS($AU$7:AY35)),"")</f>
        <v>280</v>
      </c>
      <c r="BA35" s="120">
        <f>IFERROR(INDEX($AF$7:$AK$92,$AR35,COLUMNS($AU$7:AZ35)),"")</f>
        <v>390</v>
      </c>
      <c r="BB35" s="120">
        <f>IFERROR(INDEX($AF$7:$AL$92,$AR35,COLUMNS($AU$7:BA35)),"")</f>
        <v>405</v>
      </c>
      <c r="BC35" s="120">
        <f>IFERROR(INDEX($AF$7:$AM$92,$AR35,COLUMNS($AU$7:BB35)),"")</f>
        <v>520</v>
      </c>
      <c r="BD35" s="121">
        <f>IFERROR(INDEX($AF$7:$AO$92,$AR35,COLUMNS($AU$7:BC35)),"")</f>
        <v>705</v>
      </c>
    </row>
    <row r="36" spans="3:56">
      <c r="C36" s="128" t="s">
        <v>275</v>
      </c>
      <c r="D36" s="105">
        <v>0.89898882760571353</v>
      </c>
      <c r="E36" s="105">
        <v>0.89396690175267091</v>
      </c>
      <c r="F36" s="105">
        <v>0.88502311355184038</v>
      </c>
      <c r="G36" s="105">
        <v>0.87698646262507363</v>
      </c>
      <c r="H36" s="105">
        <v>0.87087921282506109</v>
      </c>
      <c r="I36" s="105">
        <v>0.85680713388919294</v>
      </c>
      <c r="J36" s="105">
        <v>0.85009797517962116</v>
      </c>
      <c r="K36" s="105">
        <v>0.83711848113434273</v>
      </c>
      <c r="L36" s="105">
        <v>0.82608823963405642</v>
      </c>
      <c r="M36" s="128" t="s">
        <v>228</v>
      </c>
      <c r="N36" s="128">
        <f>ROWS($M$7:M36)</f>
        <v>30</v>
      </c>
      <c r="O36" s="128">
        <f t="shared" si="0"/>
        <v>30</v>
      </c>
      <c r="P36" s="128">
        <f>IFERROR(SMALL($O$7:$O$92,ROWS($O$7:O36)),"")</f>
        <v>30</v>
      </c>
      <c r="R36" s="221" t="s">
        <v>276</v>
      </c>
      <c r="S36" s="107">
        <f>IFERROR(INDEX($D$7:$I$92,$P36,COLUMNS($R$7:R36)),"")</f>
        <v>0.89898882760571353</v>
      </c>
      <c r="T36" s="107">
        <f>IFERROR(INDEX($D$7:$I$92,$P36,COLUMNS($R$7:S36)),"")</f>
        <v>0.89396690175267091</v>
      </c>
      <c r="U36" s="107">
        <f>IFERROR(INDEX($D$7:$I$92,$P36,COLUMNS($R$7:T36)),"")</f>
        <v>0.88502311355184038</v>
      </c>
      <c r="V36" s="107">
        <f>IFERROR(INDEX($D$7:$I$92,$P36,COLUMNS($R$7:U36)),"")</f>
        <v>0.87698646262507363</v>
      </c>
      <c r="W36" s="107">
        <f>IFERROR(INDEX($D$7:$I$92,$P36,COLUMNS($R$7:V36)),"")</f>
        <v>0.87087921282506109</v>
      </c>
      <c r="X36" s="107">
        <f>IFERROR(INDEX($D$7:$I$92,$P36,COLUMNS($R$7:W36)),"")</f>
        <v>0.85680713388919294</v>
      </c>
      <c r="Y36" s="107">
        <f>IFERROR(INDEX($D$7:$J$92,$P36,COLUMNS($R$7:X36)),"")</f>
        <v>0.85009797517962116</v>
      </c>
      <c r="Z36" s="107">
        <f>IFERROR(INDEX($D$7:$K$92,$P36,COLUMNS($R$7:Y36)),"")</f>
        <v>0.83711848113434273</v>
      </c>
      <c r="AA36" s="211">
        <f>IFERROR(INDEX($D$7:$L$92,$P36,COLUMNS($R$7:Z36)),"")</f>
        <v>0.82608823963405642</v>
      </c>
      <c r="AE36" s="128" t="s">
        <v>275</v>
      </c>
      <c r="AF36" s="272">
        <v>25425</v>
      </c>
      <c r="AG36" s="272">
        <v>25605</v>
      </c>
      <c r="AH36" s="272">
        <v>25465</v>
      </c>
      <c r="AI36" s="272">
        <v>25330</v>
      </c>
      <c r="AJ36" s="272">
        <v>26020</v>
      </c>
      <c r="AK36" s="272">
        <v>26615</v>
      </c>
      <c r="AL36" s="272">
        <v>26030</v>
      </c>
      <c r="AM36" s="272">
        <v>27865</v>
      </c>
      <c r="AN36" s="272">
        <v>27990</v>
      </c>
      <c r="AO36" s="128" t="s">
        <v>228</v>
      </c>
      <c r="AP36" s="128">
        <f>ROWS($AO$7:AO36)</f>
        <v>30</v>
      </c>
      <c r="AQ36" s="128">
        <f t="shared" si="1"/>
        <v>30</v>
      </c>
      <c r="AR36" s="128">
        <f>IFERROR(SMALL($AQ$7:$AQ$92,ROWS($AQ$7:AQ36)),"")</f>
        <v>30</v>
      </c>
      <c r="AU36" s="221" t="s">
        <v>276</v>
      </c>
      <c r="AV36" s="120">
        <f>IFERROR(INDEX($AF$7:$AK$92,$AR36,COLUMNS($AU$7:AU36)),"")</f>
        <v>25425</v>
      </c>
      <c r="AW36" s="120">
        <f>IFERROR(INDEX($AF$7:$AK$92,$AR36,COLUMNS($AU$7:AV36)),"")</f>
        <v>25605</v>
      </c>
      <c r="AX36" s="120">
        <f>IFERROR(INDEX($AF$7:$AK$92,$AR36,COLUMNS($AU$7:AW36)),"")</f>
        <v>25465</v>
      </c>
      <c r="AY36" s="120">
        <f>IFERROR(INDEX($AF$7:$AK$92,$AR36,COLUMNS($AU$7:AX36)),"")</f>
        <v>25330</v>
      </c>
      <c r="AZ36" s="120">
        <f>IFERROR(INDEX($AF$7:$AK$92,$AR36,COLUMNS($AU$7:AY36)),"")</f>
        <v>26020</v>
      </c>
      <c r="BA36" s="120">
        <f>IFERROR(INDEX($AF$7:$AK$92,$AR36,COLUMNS($AU$7:AZ36)),"")</f>
        <v>26615</v>
      </c>
      <c r="BB36" s="120">
        <f>IFERROR(INDEX($AF$7:$AL$92,$AR36,COLUMNS($AU$7:BA36)),"")</f>
        <v>26030</v>
      </c>
      <c r="BC36" s="120">
        <f>IFERROR(INDEX($AF$7:$AM$92,$AR36,COLUMNS($AU$7:BB36)),"")</f>
        <v>27865</v>
      </c>
      <c r="BD36" s="121">
        <f>IFERROR(INDEX($AF$7:$AO$92,$AR36,COLUMNS($AU$7:BC36)),"")</f>
        <v>27990</v>
      </c>
    </row>
    <row r="37" spans="3:56">
      <c r="C37" s="128" t="s">
        <v>277</v>
      </c>
      <c r="D37" s="105">
        <v>0.10101117239428652</v>
      </c>
      <c r="E37" s="105">
        <v>0.10603309824732909</v>
      </c>
      <c r="F37" s="105">
        <v>0.11497688644815961</v>
      </c>
      <c r="G37" s="105">
        <v>0.12301353737492643</v>
      </c>
      <c r="H37" s="105">
        <v>0.12912078717493891</v>
      </c>
      <c r="I37" s="105">
        <v>0.14319286611080706</v>
      </c>
      <c r="J37" s="105">
        <v>0.14990202482037884</v>
      </c>
      <c r="K37" s="105">
        <v>0.1628815188656573</v>
      </c>
      <c r="L37" s="105">
        <v>0.17388224878264719</v>
      </c>
      <c r="M37" s="128" t="s">
        <v>228</v>
      </c>
      <c r="N37" s="128">
        <f>ROWS($M$7:M37)</f>
        <v>31</v>
      </c>
      <c r="O37" s="128">
        <f t="shared" si="0"/>
        <v>31</v>
      </c>
      <c r="P37" s="128">
        <f>IFERROR(SMALL($O$7:$O$92,ROWS($O$7:O37)),"")</f>
        <v>31</v>
      </c>
      <c r="R37" s="221" t="s">
        <v>277</v>
      </c>
      <c r="S37" s="107">
        <f>IFERROR(INDEX($D$7:$I$92,$P37,COLUMNS($R$7:R37)),"")</f>
        <v>0.10101117239428652</v>
      </c>
      <c r="T37" s="107">
        <f>IFERROR(INDEX($D$7:$I$92,$P37,COLUMNS($R$7:S37)),"")</f>
        <v>0.10603309824732909</v>
      </c>
      <c r="U37" s="107">
        <f>IFERROR(INDEX($D$7:$I$92,$P37,COLUMNS($R$7:T37)),"")</f>
        <v>0.11497688644815961</v>
      </c>
      <c r="V37" s="107">
        <f>IFERROR(INDEX($D$7:$I$92,$P37,COLUMNS($R$7:U37)),"")</f>
        <v>0.12301353737492643</v>
      </c>
      <c r="W37" s="107">
        <f>IFERROR(INDEX($D$7:$I$92,$P37,COLUMNS($R$7:V37)),"")</f>
        <v>0.12912078717493891</v>
      </c>
      <c r="X37" s="107">
        <f>IFERROR(INDEX($D$7:$I$92,$P37,COLUMNS($R$7:W37)),"")</f>
        <v>0.14319286611080706</v>
      </c>
      <c r="Y37" s="107">
        <f>IFERROR(INDEX($D$7:$J$92,$P37,COLUMNS($R$7:X37)),"")</f>
        <v>0.14990202482037884</v>
      </c>
      <c r="Z37" s="107">
        <f>IFERROR(INDEX($D$7:$K$92,$P37,COLUMNS($R$7:Y37)),"")</f>
        <v>0.1628815188656573</v>
      </c>
      <c r="AA37" s="211">
        <f>IFERROR(INDEX($D$7:$L$92,$P37,COLUMNS($R$7:Z37)),"")</f>
        <v>0.17388224878264719</v>
      </c>
      <c r="AE37" s="128" t="s">
        <v>277</v>
      </c>
      <c r="AF37" s="272">
        <v>2855</v>
      </c>
      <c r="AG37" s="272">
        <v>3035</v>
      </c>
      <c r="AH37" s="272">
        <v>3310</v>
      </c>
      <c r="AI37" s="272">
        <v>3555</v>
      </c>
      <c r="AJ37" s="272">
        <v>3860</v>
      </c>
      <c r="AK37" s="272">
        <v>4450</v>
      </c>
      <c r="AL37" s="272">
        <v>4590</v>
      </c>
      <c r="AM37" s="272">
        <v>5420</v>
      </c>
      <c r="AN37" s="272">
        <v>5890</v>
      </c>
      <c r="AO37" s="128" t="s">
        <v>228</v>
      </c>
      <c r="AP37" s="128">
        <f>ROWS($AO$7:AO37)</f>
        <v>31</v>
      </c>
      <c r="AQ37" s="128">
        <f t="shared" si="1"/>
        <v>31</v>
      </c>
      <c r="AR37" s="128">
        <f>IFERROR(SMALL($AQ$7:$AQ$92,ROWS($AQ$7:AQ37)),"")</f>
        <v>31</v>
      </c>
      <c r="AU37" s="221" t="s">
        <v>277</v>
      </c>
      <c r="AV37" s="120">
        <f>IFERROR(INDEX($AF$7:$AK$92,$AR37,COLUMNS($AU$7:AU37)),"")</f>
        <v>2855</v>
      </c>
      <c r="AW37" s="120">
        <f>IFERROR(INDEX($AF$7:$AK$92,$AR37,COLUMNS($AU$7:AV37)),"")</f>
        <v>3035</v>
      </c>
      <c r="AX37" s="120">
        <f>IFERROR(INDEX($AF$7:$AK$92,$AR37,COLUMNS($AU$7:AW37)),"")</f>
        <v>3310</v>
      </c>
      <c r="AY37" s="120">
        <f>IFERROR(INDEX($AF$7:$AK$92,$AR37,COLUMNS($AU$7:AX37)),"")</f>
        <v>3555</v>
      </c>
      <c r="AZ37" s="120">
        <f>IFERROR(INDEX($AF$7:$AK$92,$AR37,COLUMNS($AU$7:AY37)),"")</f>
        <v>3860</v>
      </c>
      <c r="BA37" s="120">
        <f>IFERROR(INDEX($AF$7:$AK$92,$AR37,COLUMNS($AU$7:AZ37)),"")</f>
        <v>4450</v>
      </c>
      <c r="BB37" s="120">
        <f>IFERROR(INDEX($AF$7:$AL$92,$AR37,COLUMNS($AU$7:BA37)),"")</f>
        <v>4590</v>
      </c>
      <c r="BC37" s="120">
        <f>IFERROR(INDEX($AF$7:$AM$92,$AR37,COLUMNS($AU$7:BB37)),"")</f>
        <v>5420</v>
      </c>
      <c r="BD37" s="121">
        <f>IFERROR(INDEX($AF$7:$AO$92,$AR37,COLUMNS($AU$7:BC37)),"")</f>
        <v>5890</v>
      </c>
    </row>
    <row r="38" spans="3:56">
      <c r="C38" s="128" t="s">
        <v>278</v>
      </c>
      <c r="D38" s="105">
        <v>0.89898882760571353</v>
      </c>
      <c r="E38" s="105">
        <v>0.89396690175267091</v>
      </c>
      <c r="F38" s="105">
        <v>0.88502311355184038</v>
      </c>
      <c r="G38" s="105">
        <v>0.87698646262507363</v>
      </c>
      <c r="H38" s="105">
        <v>0.87087921282506109</v>
      </c>
      <c r="I38" s="105">
        <v>0.85680713388919294</v>
      </c>
      <c r="J38" s="105">
        <v>0.85009797517962116</v>
      </c>
      <c r="K38" s="105">
        <v>0.83711848113434273</v>
      </c>
      <c r="L38" s="105">
        <v>0.82608823963405642</v>
      </c>
      <c r="M38" s="128" t="s">
        <v>228</v>
      </c>
      <c r="N38" s="128">
        <f>ROWS($M$7:M38)</f>
        <v>32</v>
      </c>
      <c r="O38" s="128">
        <f t="shared" si="0"/>
        <v>32</v>
      </c>
      <c r="P38" s="128">
        <f>IFERROR(SMALL($O$7:$O$92,ROWS($O$7:O38)),"")</f>
        <v>32</v>
      </c>
      <c r="R38" s="223" t="s">
        <v>278</v>
      </c>
      <c r="S38" s="107">
        <f>IFERROR(INDEX($D$7:$I$92,$P38,COLUMNS($R$7:R38)),"")</f>
        <v>0.89898882760571353</v>
      </c>
      <c r="T38" s="107">
        <f>IFERROR(INDEX($D$7:$I$92,$P38,COLUMNS($R$7:S38)),"")</f>
        <v>0.89396690175267091</v>
      </c>
      <c r="U38" s="107">
        <f>IFERROR(INDEX($D$7:$I$92,$P38,COLUMNS($R$7:T38)),"")</f>
        <v>0.88502311355184038</v>
      </c>
      <c r="V38" s="107">
        <f>IFERROR(INDEX($D$7:$I$92,$P38,COLUMNS($R$7:U38)),"")</f>
        <v>0.87698646262507363</v>
      </c>
      <c r="W38" s="107">
        <f>IFERROR(INDEX($D$7:$I$92,$P38,COLUMNS($R$7:V38)),"")</f>
        <v>0.87087921282506109</v>
      </c>
      <c r="X38" s="107">
        <f>IFERROR(INDEX($D$7:$I$92,$P38,COLUMNS($R$7:W38)),"")</f>
        <v>0.85680713388919294</v>
      </c>
      <c r="Y38" s="107">
        <f>IFERROR(INDEX($D$7:$J$92,$P38,COLUMNS($R$7:X38)),"")</f>
        <v>0.85009797517962116</v>
      </c>
      <c r="Z38" s="107">
        <f>IFERROR(INDEX($D$7:$K$92,$P38,COLUMNS($R$7:Y38)),"")</f>
        <v>0.83711848113434273</v>
      </c>
      <c r="AA38" s="211">
        <f>IFERROR(INDEX($D$7:$L$92,$P38,COLUMNS($R$7:Z38)),"")</f>
        <v>0.82608823963405642</v>
      </c>
      <c r="AE38" s="128" t="s">
        <v>278</v>
      </c>
      <c r="AF38" s="272">
        <v>25425</v>
      </c>
      <c r="AG38" s="272">
        <v>25605</v>
      </c>
      <c r="AH38" s="272">
        <v>25465</v>
      </c>
      <c r="AI38" s="272">
        <v>25330</v>
      </c>
      <c r="AJ38" s="272">
        <v>26020</v>
      </c>
      <c r="AK38" s="272">
        <v>26615</v>
      </c>
      <c r="AL38" s="272">
        <v>26030</v>
      </c>
      <c r="AM38" s="272">
        <v>27865</v>
      </c>
      <c r="AN38" s="272">
        <v>27990</v>
      </c>
      <c r="AO38" s="128" t="s">
        <v>228</v>
      </c>
      <c r="AP38" s="128">
        <f>ROWS($AO$7:AO38)</f>
        <v>32</v>
      </c>
      <c r="AQ38" s="128">
        <f t="shared" si="1"/>
        <v>32</v>
      </c>
      <c r="AR38" s="128">
        <f>IFERROR(SMALL($AQ$7:$AQ$92,ROWS($AQ$7:AQ38)),"")</f>
        <v>32</v>
      </c>
      <c r="AU38" s="223" t="s">
        <v>278</v>
      </c>
      <c r="AV38" s="123">
        <f>IFERROR(INDEX($AF$7:$AK$92,$AR38,COLUMNS($AU$7:AU38)),"")</f>
        <v>25425</v>
      </c>
      <c r="AW38" s="123">
        <f>IFERROR(INDEX($AF$7:$AK$92,$AR38,COLUMNS($AU$7:AV38)),"")</f>
        <v>25605</v>
      </c>
      <c r="AX38" s="123">
        <f>IFERROR(INDEX($AF$7:$AK$92,$AR38,COLUMNS($AU$7:AW38)),"")</f>
        <v>25465</v>
      </c>
      <c r="AY38" s="123">
        <f>IFERROR(INDEX($AF$7:$AK$92,$AR38,COLUMNS($AU$7:AX38)),"")</f>
        <v>25330</v>
      </c>
      <c r="AZ38" s="123">
        <f>IFERROR(INDEX($AF$7:$AK$92,$AR38,COLUMNS($AU$7:AY38)),"")</f>
        <v>26020</v>
      </c>
      <c r="BA38" s="123">
        <f>IFERROR(INDEX($AF$7:$AK$92,$AR38,COLUMNS($AU$7:AZ38)),"")</f>
        <v>26615</v>
      </c>
      <c r="BB38" s="123">
        <f>IFERROR(INDEX($AF$7:$AL$92,$AR38,COLUMNS($AU$7:BA38)),"")</f>
        <v>26030</v>
      </c>
      <c r="BC38" s="123">
        <f>IFERROR(INDEX($AF$7:$AM$92,$AR38,COLUMNS($AU$7:BB38)),"")</f>
        <v>27865</v>
      </c>
      <c r="BD38" s="121">
        <f>IFERROR(INDEX($AF$7:$AO$92,$AR38,COLUMNS($AU$7:BC38)),"")</f>
        <v>27990</v>
      </c>
    </row>
    <row r="39" spans="3:56">
      <c r="C39" s="128" t="s">
        <v>279</v>
      </c>
      <c r="M39" s="128" t="s">
        <v>228</v>
      </c>
      <c r="N39" s="128">
        <f>ROWS($M$7:M39)</f>
        <v>33</v>
      </c>
      <c r="O39" s="128">
        <f t="shared" ref="O39:O70" si="2">IF($S$4=M39,N39,"")</f>
        <v>33</v>
      </c>
      <c r="P39" s="128">
        <f>IFERROR(SMALL($O$7:$O$92,ROWS($O$7:O39)),"")</f>
        <v>33</v>
      </c>
      <c r="R39" s="277" t="s">
        <v>279</v>
      </c>
      <c r="S39" s="377"/>
      <c r="T39" s="377"/>
      <c r="U39" s="377"/>
      <c r="V39" s="377"/>
      <c r="W39" s="377"/>
      <c r="X39" s="377"/>
      <c r="Y39" s="377"/>
      <c r="Z39" s="210"/>
      <c r="AA39" s="508" t="s">
        <v>0</v>
      </c>
      <c r="AE39" s="128" t="s">
        <v>279</v>
      </c>
      <c r="AO39" s="128" t="s">
        <v>228</v>
      </c>
      <c r="AP39" s="128">
        <f>ROWS($AO$7:AO39)</f>
        <v>33</v>
      </c>
      <c r="AQ39" s="128">
        <f t="shared" si="1"/>
        <v>33</v>
      </c>
      <c r="AR39" s="128">
        <f>IFERROR(SMALL($AQ$7:$AQ$92,ROWS($AQ$7:AQ39)),"")</f>
        <v>33</v>
      </c>
      <c r="AU39" s="277" t="s">
        <v>279</v>
      </c>
      <c r="BC39" s="120"/>
      <c r="BD39" s="510" t="s">
        <v>0</v>
      </c>
    </row>
    <row r="40" spans="3:56">
      <c r="C40" s="128" t="s">
        <v>280</v>
      </c>
      <c r="D40" s="105">
        <v>4.1189365012020931E-2</v>
      </c>
      <c r="E40" s="105">
        <v>4.1477550450387542E-2</v>
      </c>
      <c r="F40" s="105">
        <v>4.5219144277223594E-2</v>
      </c>
      <c r="G40" s="105">
        <v>4.4178236332790916E-2</v>
      </c>
      <c r="H40" s="105">
        <v>4.755848589310218E-2</v>
      </c>
      <c r="I40" s="105">
        <v>4.8546502269581175E-2</v>
      </c>
      <c r="J40" s="105">
        <v>5.1110385369039842E-2</v>
      </c>
      <c r="K40" s="105">
        <v>5.4464071136745972E-2</v>
      </c>
      <c r="L40" s="105">
        <v>4.7108520046441539E-2</v>
      </c>
      <c r="M40" s="128" t="s">
        <v>228</v>
      </c>
      <c r="N40" s="128">
        <f>ROWS($M$7:M40)</f>
        <v>34</v>
      </c>
      <c r="O40" s="128">
        <f t="shared" si="2"/>
        <v>34</v>
      </c>
      <c r="P40" s="128">
        <f>IFERROR(SMALL($O$7:$O$92,ROWS($O$7:O40)),"")</f>
        <v>34</v>
      </c>
      <c r="R40" s="221" t="s">
        <v>280</v>
      </c>
      <c r="S40" s="107">
        <v>4.1189365012020931E-2</v>
      </c>
      <c r="T40" s="107">
        <v>4.1477550450387542E-2</v>
      </c>
      <c r="U40" s="107">
        <v>4.5219144277223594E-2</v>
      </c>
      <c r="V40" s="107">
        <v>4.4178236332790916E-2</v>
      </c>
      <c r="W40" s="107">
        <v>4.755848589310218E-2</v>
      </c>
      <c r="X40" s="107">
        <v>4.8546502269581175E-2</v>
      </c>
      <c r="Y40" s="107">
        <v>5.1110385369039842E-2</v>
      </c>
      <c r="Z40" s="107">
        <f>IFERROR(INDEX($D$7:$K$92,$P40,COLUMNS($R$7:Y40)),"")</f>
        <v>5.4464071136745972E-2</v>
      </c>
      <c r="AA40" s="211">
        <f>IFERROR(INDEX($D$7:$L$92,$P40,COLUMNS($R$7:Z40)),"")</f>
        <v>4.7108520046441539E-2</v>
      </c>
      <c r="AE40" s="128" t="s">
        <v>280</v>
      </c>
      <c r="AF40" s="128">
        <v>345</v>
      </c>
      <c r="AG40" s="128">
        <v>295</v>
      </c>
      <c r="AH40" s="128">
        <v>355</v>
      </c>
      <c r="AI40" s="128">
        <v>370</v>
      </c>
      <c r="AJ40" s="128">
        <v>465</v>
      </c>
      <c r="AK40" s="128">
        <v>560</v>
      </c>
      <c r="AL40" s="128">
        <v>540</v>
      </c>
      <c r="AM40" s="128">
        <v>1815</v>
      </c>
      <c r="AN40" s="128">
        <v>1730</v>
      </c>
      <c r="AO40" s="128" t="s">
        <v>228</v>
      </c>
      <c r="AP40" s="128">
        <f>ROWS($AO$7:AO40)</f>
        <v>34</v>
      </c>
      <c r="AQ40" s="128">
        <f t="shared" si="1"/>
        <v>34</v>
      </c>
      <c r="AR40" s="128">
        <f>IFERROR(SMALL($AQ$7:$AQ$92,ROWS($AQ$7:AQ40)),"")</f>
        <v>34</v>
      </c>
      <c r="AU40" s="221" t="s">
        <v>280</v>
      </c>
      <c r="AV40" s="120">
        <f>IFERROR(INDEX($AF$7:$AK$92,$AR41,COLUMNS($AU$7:AU41)),"")</f>
        <v>1165</v>
      </c>
      <c r="AW40" s="120">
        <f>IFERROR(INDEX($AF$7:$AK$92,$AR41,COLUMNS($AU$7:AV41)),"")</f>
        <v>1190</v>
      </c>
      <c r="AX40" s="120">
        <f>IFERROR(INDEX($AF$7:$AK$92,$AR41,COLUMNS($AU$7:AW41)),"")</f>
        <v>1300</v>
      </c>
      <c r="AY40" s="120">
        <f>IFERROR(INDEX($AF$7:$AK$92,$AR41,COLUMNS($AU$7:AX41)),"")</f>
        <v>1275</v>
      </c>
      <c r="AZ40" s="120">
        <f>IFERROR(INDEX($AF$7:$AK$92,$AR41,COLUMNS($AU$7:AY41)),"")</f>
        <v>1420</v>
      </c>
      <c r="BA40" s="120">
        <f>IFERROR(INDEX($AF$7:$AK$92,$AR41,COLUMNS($AU$7:AZ41)),"")</f>
        <v>1510</v>
      </c>
      <c r="BB40" s="120">
        <f>IFERROR(INDEX($AF$7:$AL$92,$AR41,COLUMNS($AU$7:BA41)),"")</f>
        <v>1565</v>
      </c>
      <c r="BC40" s="120">
        <f>IFERROR(INDEX($AF$7:$AM$92,$AR40,COLUMNS($AU$7:BB40)),"")</f>
        <v>1815</v>
      </c>
      <c r="BD40" s="121">
        <f>IFERROR(INDEX($AF$7:$AO$92,$AR40,COLUMNS($AU$7:BC40)),"")</f>
        <v>1730</v>
      </c>
    </row>
    <row r="41" spans="3:56">
      <c r="C41" s="128" t="s">
        <v>281</v>
      </c>
      <c r="D41" s="105">
        <v>1.2268420308301513E-2</v>
      </c>
      <c r="E41" s="105">
        <v>1.0264646323580755E-2</v>
      </c>
      <c r="F41" s="105">
        <v>1.2373570609294081E-2</v>
      </c>
      <c r="G41" s="105">
        <v>1.2879548523352838E-2</v>
      </c>
      <c r="H41" s="105">
        <v>1.5495833193881991E-2</v>
      </c>
      <c r="I41" s="105">
        <v>1.8092264108424815E-2</v>
      </c>
      <c r="J41" s="105">
        <v>1.7635532331809273E-2</v>
      </c>
      <c r="K41" s="105">
        <v>1.9556596971881758E-2</v>
      </c>
      <c r="L41" s="105">
        <v>1.8626022084434674E-2</v>
      </c>
      <c r="M41" s="128" t="s">
        <v>228</v>
      </c>
      <c r="N41" s="128">
        <f>ROWS($M$7:M41)</f>
        <v>35</v>
      </c>
      <c r="O41" s="128">
        <f t="shared" si="2"/>
        <v>35</v>
      </c>
      <c r="P41" s="128">
        <f>IFERROR(SMALL($O$7:$O$92,ROWS($O$7:O41)),"")</f>
        <v>35</v>
      </c>
      <c r="R41" s="221" t="s">
        <v>281</v>
      </c>
      <c r="S41" s="107">
        <f>IFERROR(INDEX($D$7:$I$92,$P40,COLUMNS($R$7:R40)),"")</f>
        <v>4.1189365012020931E-2</v>
      </c>
      <c r="T41" s="107">
        <f>IFERROR(INDEX($D$7:$I$92,$P40,COLUMNS($R$7:S40)),"")</f>
        <v>4.1477550450387542E-2</v>
      </c>
      <c r="U41" s="107">
        <f>IFERROR(INDEX($D$7:$I$92,$P40,COLUMNS($R$7:T40)),"")</f>
        <v>4.5219144277223594E-2</v>
      </c>
      <c r="V41" s="107">
        <f>IFERROR(INDEX($D$7:$I$92,$P40,COLUMNS($R$7:U40)),"")</f>
        <v>4.4178236332790916E-2</v>
      </c>
      <c r="W41" s="107">
        <f>IFERROR(INDEX($D$7:$I$92,$P40,COLUMNS($R$7:V40)),"")</f>
        <v>4.755848589310218E-2</v>
      </c>
      <c r="X41" s="107">
        <f>IFERROR(INDEX($D$7:$I$92,$P40,COLUMNS($R$7:W40)),"")</f>
        <v>4.8546502269581175E-2</v>
      </c>
      <c r="Y41" s="107">
        <f>IFERROR(INDEX($D$7:$J$92,$P40,COLUMNS($R$7:X40)),"")</f>
        <v>5.1110385369039842E-2</v>
      </c>
      <c r="Z41" s="107">
        <f>IFERROR(INDEX($D$7:$K$92,$P41,COLUMNS($R$7:Y41)),"")</f>
        <v>1.9556596971881758E-2</v>
      </c>
      <c r="AA41" s="211">
        <f>IFERROR(INDEX($D$7:$L$92,$P41,COLUMNS($R$7:Z41)),"")</f>
        <v>1.8626022084434674E-2</v>
      </c>
      <c r="AE41" s="128" t="s">
        <v>281</v>
      </c>
      <c r="AF41" s="128">
        <v>1165</v>
      </c>
      <c r="AG41" s="128">
        <v>1190</v>
      </c>
      <c r="AH41" s="128">
        <v>1300</v>
      </c>
      <c r="AI41" s="128">
        <v>1275</v>
      </c>
      <c r="AJ41" s="128">
        <v>1420</v>
      </c>
      <c r="AK41" s="128">
        <v>1510</v>
      </c>
      <c r="AL41" s="128">
        <v>1565</v>
      </c>
      <c r="AM41" s="128">
        <v>650</v>
      </c>
      <c r="AN41" s="128">
        <v>660</v>
      </c>
      <c r="AO41" s="128" t="s">
        <v>228</v>
      </c>
      <c r="AP41" s="128">
        <f>ROWS($AO$7:AO41)</f>
        <v>35</v>
      </c>
      <c r="AQ41" s="128">
        <f t="shared" si="1"/>
        <v>35</v>
      </c>
      <c r="AR41" s="128">
        <f>IFERROR(SMALL($AQ$7:$AQ$92,ROWS($AQ$7:AQ41)),"")</f>
        <v>35</v>
      </c>
      <c r="AU41" s="221" t="s">
        <v>281</v>
      </c>
      <c r="AV41" s="120">
        <f>IFERROR(INDEX($AF$7:$AK$92,$AR40,COLUMNS($AU$7:AU40)),"")</f>
        <v>345</v>
      </c>
      <c r="AW41" s="120">
        <f>IFERROR(INDEX($AF$7:$AK$92,$AR40,COLUMNS($AU$7:AV40)),"")</f>
        <v>295</v>
      </c>
      <c r="AX41" s="120">
        <f>IFERROR(INDEX($AF$7:$AK$92,$AR40,COLUMNS($AU$7:AW40)),"")</f>
        <v>355</v>
      </c>
      <c r="AY41" s="120">
        <f>IFERROR(INDEX($AF$7:$AK$92,$AR40,COLUMNS($AU$7:AX40)),"")</f>
        <v>370</v>
      </c>
      <c r="AZ41" s="120">
        <f>IFERROR(INDEX($AF$7:$AK$92,$AR40,COLUMNS($AU$7:AY40)),"")</f>
        <v>465</v>
      </c>
      <c r="BA41" s="120">
        <f>IFERROR(INDEX($AF$7:$AK$92,$AR40,COLUMNS($AU$7:AZ40)),"")</f>
        <v>560</v>
      </c>
      <c r="BB41" s="120">
        <f>IFERROR(INDEX($AF$7:$AL$92,$AR40,COLUMNS($AU$7:BA40)),"")</f>
        <v>540</v>
      </c>
      <c r="BC41" s="120">
        <f>IFERROR(INDEX($AF$7:$AM$92,$AR41,COLUMNS($AU$7:BB41)),"")</f>
        <v>650</v>
      </c>
      <c r="BD41" s="121">
        <f>IFERROR(INDEX($AF$7:$AO$92,$AR41,COLUMNS($AU$7:BC41)),"")</f>
        <v>660</v>
      </c>
    </row>
    <row r="42" spans="3:56">
      <c r="C42" s="128" t="s">
        <v>282</v>
      </c>
      <c r="D42" s="105">
        <v>1.5238297270541649E-2</v>
      </c>
      <c r="E42" s="105">
        <v>1.5187486907338872E-2</v>
      </c>
      <c r="F42" s="105">
        <v>1.6370651002745821E-2</v>
      </c>
      <c r="G42" s="105">
        <v>1.7553578229408302E-2</v>
      </c>
      <c r="H42" s="105">
        <v>1.8943070383881655E-2</v>
      </c>
      <c r="I42" s="105">
        <v>1.9927244631877152E-2</v>
      </c>
      <c r="J42" s="105">
        <v>2.171783148269105E-2</v>
      </c>
      <c r="K42" s="105">
        <v>2.2170151405912039E-2</v>
      </c>
      <c r="L42" s="105">
        <v>2.3319582026135717E-2</v>
      </c>
      <c r="M42" s="128" t="s">
        <v>228</v>
      </c>
      <c r="N42" s="128">
        <f>ROWS($M$7:M42)</f>
        <v>36</v>
      </c>
      <c r="O42" s="128">
        <f t="shared" si="2"/>
        <v>36</v>
      </c>
      <c r="P42" s="128">
        <f>IFERROR(SMALL($O$7:$O$92,ROWS($O$7:O42)),"")</f>
        <v>36</v>
      </c>
      <c r="R42" s="221" t="s">
        <v>282</v>
      </c>
      <c r="S42" s="107">
        <f>IFERROR(INDEX($D$7:$I$92,$P42,COLUMNS($R$7:R42)),"")</f>
        <v>1.5238297270541649E-2</v>
      </c>
      <c r="T42" s="107">
        <f>IFERROR(INDEX($D$7:$I$92,$P42,COLUMNS($R$7:S42)),"")</f>
        <v>1.5187486907338872E-2</v>
      </c>
      <c r="U42" s="107">
        <f>IFERROR(INDEX($D$7:$I$92,$P42,COLUMNS($R$7:T42)),"")</f>
        <v>1.6370651002745821E-2</v>
      </c>
      <c r="V42" s="107">
        <f>IFERROR(INDEX($D$7:$I$92,$P42,COLUMNS($R$7:U42)),"")</f>
        <v>1.7553578229408302E-2</v>
      </c>
      <c r="W42" s="107">
        <f>IFERROR(INDEX($D$7:$I$92,$P42,COLUMNS($R$7:V42)),"")</f>
        <v>1.8943070383881655E-2</v>
      </c>
      <c r="X42" s="107">
        <f>IFERROR(INDEX($D$7:$I$92,$P42,COLUMNS($R$7:W42)),"")</f>
        <v>1.9927244631877152E-2</v>
      </c>
      <c r="Y42" s="107">
        <f>IFERROR(INDEX($D$7:$J$92,$P42,COLUMNS($R$7:X42)),"")</f>
        <v>2.171783148269105E-2</v>
      </c>
      <c r="Z42" s="107">
        <f>IFERROR(INDEX($D$7:$K$92,$P42,COLUMNS($R$7:Y42)),"")</f>
        <v>2.2170151405912039E-2</v>
      </c>
      <c r="AA42" s="211">
        <f>IFERROR(INDEX($D$7:$L$92,$P42,COLUMNS($R$7:Z42)),"")</f>
        <v>2.3319582026135717E-2</v>
      </c>
      <c r="AE42" s="128" t="s">
        <v>282</v>
      </c>
      <c r="AF42" s="128">
        <v>430</v>
      </c>
      <c r="AG42" s="128">
        <v>435</v>
      </c>
      <c r="AH42" s="128">
        <v>470</v>
      </c>
      <c r="AI42" s="128">
        <v>505</v>
      </c>
      <c r="AJ42" s="128">
        <v>565</v>
      </c>
      <c r="AK42" s="128">
        <v>620</v>
      </c>
      <c r="AL42" s="128">
        <v>665</v>
      </c>
      <c r="AM42" s="128">
        <v>740</v>
      </c>
      <c r="AN42" s="128">
        <v>820</v>
      </c>
      <c r="AO42" s="128" t="s">
        <v>228</v>
      </c>
      <c r="AP42" s="128">
        <f>ROWS($AO$7:AO42)</f>
        <v>36</v>
      </c>
      <c r="AQ42" s="128">
        <f t="shared" si="1"/>
        <v>36</v>
      </c>
      <c r="AR42" s="128">
        <f>IFERROR(SMALL($AQ$7:$AQ$92,ROWS($AQ$7:AQ42)),"")</f>
        <v>36</v>
      </c>
      <c r="AU42" s="221" t="s">
        <v>282</v>
      </c>
      <c r="AV42" s="120">
        <f>IFERROR(INDEX($AF$7:$AK$92,$AR42,COLUMNS($AU$7:AU42)),"")</f>
        <v>430</v>
      </c>
      <c r="AW42" s="120">
        <f>IFERROR(INDEX($AF$7:$AK$92,$AR42,COLUMNS($AU$7:AV42)),"")</f>
        <v>435</v>
      </c>
      <c r="AX42" s="120">
        <f>IFERROR(INDEX($AF$7:$AK$92,$AR42,COLUMNS($AU$7:AW42)),"")</f>
        <v>470</v>
      </c>
      <c r="AY42" s="120">
        <f>IFERROR(INDEX($AF$7:$AK$92,$AR42,COLUMNS($AU$7:AX42)),"")</f>
        <v>505</v>
      </c>
      <c r="AZ42" s="120">
        <f>IFERROR(INDEX($AF$7:$AK$92,$AR42,COLUMNS($AU$7:AY42)),"")</f>
        <v>565</v>
      </c>
      <c r="BA42" s="120">
        <f>IFERROR(INDEX($AF$7:$AK$92,$AR42,COLUMNS($AU$7:AZ42)),"")</f>
        <v>620</v>
      </c>
      <c r="BB42" s="120">
        <f>IFERROR(INDEX($AF$7:$AL$92,$AR42,COLUMNS($AU$7:BA42)),"")</f>
        <v>665</v>
      </c>
      <c r="BC42" s="120">
        <f>IFERROR(INDEX($AF$7:$AM$92,$AR42,COLUMNS($AU$7:BB42)),"")</f>
        <v>740</v>
      </c>
      <c r="BD42" s="121">
        <f>IFERROR(INDEX($AF$7:$AO$92,$AR42,COLUMNS($AU$7:BC42)),"")</f>
        <v>820</v>
      </c>
    </row>
    <row r="43" spans="3:56">
      <c r="C43" s="128" t="s">
        <v>283</v>
      </c>
      <c r="D43" s="105">
        <v>6.6468674869183987E-3</v>
      </c>
      <c r="E43" s="105">
        <v>3.4215487745269187E-3</v>
      </c>
      <c r="F43" s="105">
        <v>5.4916408883945644E-3</v>
      </c>
      <c r="G43" s="105">
        <v>5.4703458781982482E-3</v>
      </c>
      <c r="H43" s="105">
        <v>5.4553365239800528E-3</v>
      </c>
      <c r="I43" s="105">
        <v>6.6316839970382768E-3</v>
      </c>
      <c r="J43" s="105">
        <v>7.3481384715871978E-3</v>
      </c>
      <c r="K43" s="105">
        <v>1.0003604902667627E-2</v>
      </c>
      <c r="L43" s="105">
        <v>7.8555371655838549E-3</v>
      </c>
      <c r="M43" s="128" t="s">
        <v>228</v>
      </c>
      <c r="N43" s="128">
        <f>ROWS($M$7:M43)</f>
        <v>37</v>
      </c>
      <c r="O43" s="128">
        <f t="shared" si="2"/>
        <v>37</v>
      </c>
      <c r="P43" s="128">
        <f>IFERROR(SMALL($O$7:$O$92,ROWS($O$7:O43)),"")</f>
        <v>37</v>
      </c>
      <c r="R43" s="221" t="s">
        <v>283</v>
      </c>
      <c r="S43" s="107">
        <f>IFERROR(INDEX($D$7:$I$92,$P43,COLUMNS($R$7:R43)),"")</f>
        <v>6.6468674869183987E-3</v>
      </c>
      <c r="T43" s="107">
        <f>IFERROR(INDEX($D$7:$I$92,$P43,COLUMNS($R$7:S43)),"")</f>
        <v>3.4215487745269187E-3</v>
      </c>
      <c r="U43" s="107">
        <f>IFERROR(INDEX($D$7:$I$92,$P43,COLUMNS($R$7:T43)),"")</f>
        <v>5.4916408883945644E-3</v>
      </c>
      <c r="V43" s="107">
        <f>IFERROR(INDEX($D$7:$I$92,$P43,COLUMNS($R$7:U43)),"")</f>
        <v>5.4703458781982482E-3</v>
      </c>
      <c r="W43" s="107">
        <f>IFERROR(INDEX($D$7:$I$92,$P43,COLUMNS($R$7:V43)),"")</f>
        <v>5.4553365239800528E-3</v>
      </c>
      <c r="X43" s="107">
        <f>IFERROR(INDEX($D$7:$I$92,$P43,COLUMNS($R$7:W43)),"")</f>
        <v>6.6316839970382768E-3</v>
      </c>
      <c r="Y43" s="107">
        <f>IFERROR(INDEX($D$7:$J$92,$P43,COLUMNS($R$7:X43)),"")</f>
        <v>7.3481384715871978E-3</v>
      </c>
      <c r="Z43" s="107">
        <f>IFERROR(INDEX($D$7:$K$92,$P43,COLUMNS($R$7:Y43)),"")</f>
        <v>1.0003604902667627E-2</v>
      </c>
      <c r="AA43" s="211">
        <f>IFERROR(INDEX($D$7:$L$92,$P43,COLUMNS($R$7:Z43)),"")</f>
        <v>7.8555371655838549E-3</v>
      </c>
      <c r="AE43" s="128" t="s">
        <v>283</v>
      </c>
      <c r="AF43" s="128">
        <v>190</v>
      </c>
      <c r="AG43" s="128">
        <v>100</v>
      </c>
      <c r="AH43" s="128">
        <v>160</v>
      </c>
      <c r="AI43" s="128">
        <v>160</v>
      </c>
      <c r="AJ43" s="128">
        <v>165</v>
      </c>
      <c r="AK43" s="128">
        <v>205</v>
      </c>
      <c r="AL43" s="128">
        <v>225</v>
      </c>
      <c r="AM43" s="128">
        <v>335</v>
      </c>
      <c r="AN43" s="128">
        <v>265</v>
      </c>
      <c r="AO43" s="128" t="s">
        <v>228</v>
      </c>
      <c r="AP43" s="128">
        <f>ROWS($AO$7:AO43)</f>
        <v>37</v>
      </c>
      <c r="AQ43" s="128">
        <f t="shared" si="1"/>
        <v>37</v>
      </c>
      <c r="AR43" s="128">
        <f>IFERROR(SMALL($AQ$7:$AQ$92,ROWS($AQ$7:AQ43)),"")</f>
        <v>37</v>
      </c>
      <c r="AU43" s="221" t="s">
        <v>283</v>
      </c>
      <c r="AV43" s="120">
        <f>IFERROR(INDEX($AF$7:$AK$92,$AR43,COLUMNS($AU$7:AU43)),"")</f>
        <v>190</v>
      </c>
      <c r="AW43" s="120">
        <f>IFERROR(INDEX($AF$7:$AK$92,$AR43,COLUMNS($AU$7:AV43)),"")</f>
        <v>100</v>
      </c>
      <c r="AX43" s="120">
        <f>IFERROR(INDEX($AF$7:$AK$92,$AR43,COLUMNS($AU$7:AW43)),"")</f>
        <v>160</v>
      </c>
      <c r="AY43" s="120">
        <f>IFERROR(INDEX($AF$7:$AK$92,$AR43,COLUMNS($AU$7:AX43)),"")</f>
        <v>160</v>
      </c>
      <c r="AZ43" s="120">
        <f>IFERROR(INDEX($AF$7:$AK$92,$AR43,COLUMNS($AU$7:AY43)),"")</f>
        <v>165</v>
      </c>
      <c r="BA43" s="120">
        <f>IFERROR(INDEX($AF$7:$AK$92,$AR43,COLUMNS($AU$7:AZ43)),"")</f>
        <v>205</v>
      </c>
      <c r="BB43" s="120">
        <f>IFERROR(INDEX($AF$7:$AL$92,$AR43,COLUMNS($AU$7:BA43)),"")</f>
        <v>225</v>
      </c>
      <c r="BC43" s="120">
        <f>IFERROR(INDEX($AF$7:$AM$92,$AR43,COLUMNS($AU$7:BB43)),"")</f>
        <v>335</v>
      </c>
      <c r="BD43" s="121">
        <f>IFERROR(INDEX($AF$7:$AO$92,$AR43,COLUMNS($AU$7:BC43)),"")</f>
        <v>265</v>
      </c>
    </row>
    <row r="44" spans="3:56">
      <c r="C44" s="128" t="s">
        <v>284</v>
      </c>
      <c r="D44" s="105">
        <v>0.91730306887286095</v>
      </c>
      <c r="E44" s="105">
        <v>0.92298023881013891</v>
      </c>
      <c r="F44" s="105">
        <v>0.91428869347606967</v>
      </c>
      <c r="G44" s="105">
        <v>0.91243984350656093</v>
      </c>
      <c r="H44" s="105">
        <v>0.90428059841360153</v>
      </c>
      <c r="I44" s="105">
        <v>0.89708012748285737</v>
      </c>
      <c r="J44" s="105">
        <v>0.89288047028086215</v>
      </c>
      <c r="K44" s="105">
        <v>0.87635183850036047</v>
      </c>
      <c r="L44" s="105">
        <v>0.84271916276711001</v>
      </c>
      <c r="M44" s="128" t="s">
        <v>228</v>
      </c>
      <c r="N44" s="128">
        <f>ROWS($M$7:M44)</f>
        <v>38</v>
      </c>
      <c r="O44" s="128">
        <f t="shared" si="2"/>
        <v>38</v>
      </c>
      <c r="P44" s="128">
        <f>IFERROR(SMALL($O$7:$O$92,ROWS($O$7:O44)),"")</f>
        <v>38</v>
      </c>
      <c r="R44" s="221" t="s">
        <v>284</v>
      </c>
      <c r="S44" s="107">
        <f>IFERROR(INDEX($D$7:$I$92,$P44,COLUMNS($R$7:R44)),"")</f>
        <v>0.91730306887286095</v>
      </c>
      <c r="T44" s="107">
        <f>IFERROR(INDEX($D$7:$I$92,$P44,COLUMNS($R$7:S44)),"")</f>
        <v>0.92298023881013891</v>
      </c>
      <c r="U44" s="107">
        <f>IFERROR(INDEX($D$7:$I$92,$P44,COLUMNS($R$7:T44)),"")</f>
        <v>0.91428869347606967</v>
      </c>
      <c r="V44" s="107">
        <f>IFERROR(INDEX($D$7:$I$92,$P44,COLUMNS($R$7:U44)),"")</f>
        <v>0.91243984350656093</v>
      </c>
      <c r="W44" s="107">
        <f>IFERROR(INDEX($D$7:$I$92,$P44,COLUMNS($R$7:V44)),"")</f>
        <v>0.90428059841360153</v>
      </c>
      <c r="X44" s="107">
        <f>IFERROR(INDEX($D$7:$I$92,$P44,COLUMNS($R$7:W44)),"")</f>
        <v>0.89708012748285737</v>
      </c>
      <c r="Y44" s="107">
        <f>IFERROR(INDEX($D$7:$J$92,$P44,COLUMNS($R$7:X44)),"")</f>
        <v>0.89288047028086215</v>
      </c>
      <c r="Z44" s="107">
        <f>IFERROR(INDEX($D$7:$K$92,$P44,COLUMNS($R$7:Y44)),"")</f>
        <v>0.87635183850036047</v>
      </c>
      <c r="AA44" s="211">
        <f>IFERROR(INDEX($D$7:$L$92,$P44,COLUMNS($R$7:Z44)),"")</f>
        <v>0.84271916276711001</v>
      </c>
      <c r="AE44" s="128" t="s">
        <v>284</v>
      </c>
      <c r="AF44" s="128">
        <v>25945</v>
      </c>
      <c r="AG44" s="128">
        <v>26435</v>
      </c>
      <c r="AH44" s="128">
        <v>26305</v>
      </c>
      <c r="AI44" s="128">
        <v>26355</v>
      </c>
      <c r="AJ44" s="128">
        <v>27020</v>
      </c>
      <c r="AK44" s="128">
        <v>27865</v>
      </c>
      <c r="AL44" s="128">
        <v>27340</v>
      </c>
      <c r="AM44" s="128">
        <v>29300</v>
      </c>
      <c r="AN44" s="128">
        <v>29995</v>
      </c>
      <c r="AO44" s="128" t="s">
        <v>228</v>
      </c>
      <c r="AP44" s="128">
        <f>ROWS($AO$7:AO44)</f>
        <v>38</v>
      </c>
      <c r="AQ44" s="128">
        <f t="shared" si="1"/>
        <v>38</v>
      </c>
      <c r="AR44" s="128">
        <f>IFERROR(SMALL($AQ$7:$AQ$92,ROWS($AQ$7:AQ44)),"")</f>
        <v>38</v>
      </c>
      <c r="AU44" s="221" t="s">
        <v>284</v>
      </c>
      <c r="AV44" s="120">
        <f>IFERROR(INDEX($AF$7:$AK$92,$AR44,COLUMNS($AU$7:AU44)),"")</f>
        <v>25945</v>
      </c>
      <c r="AW44" s="120">
        <f>IFERROR(INDEX($AF$7:$AK$92,$AR44,COLUMNS($AU$7:AV44)),"")</f>
        <v>26435</v>
      </c>
      <c r="AX44" s="120">
        <f>IFERROR(INDEX($AF$7:$AK$92,$AR44,COLUMNS($AU$7:AW44)),"")</f>
        <v>26305</v>
      </c>
      <c r="AY44" s="120">
        <f>IFERROR(INDEX($AF$7:$AK$92,$AR44,COLUMNS($AU$7:AX44)),"")</f>
        <v>26355</v>
      </c>
      <c r="AZ44" s="120">
        <f>IFERROR(INDEX($AF$7:$AK$92,$AR44,COLUMNS($AU$7:AY44)),"")</f>
        <v>27020</v>
      </c>
      <c r="BA44" s="120">
        <f>IFERROR(INDEX($AF$7:$AK$92,$AR44,COLUMNS($AU$7:AZ44)),"")</f>
        <v>27865</v>
      </c>
      <c r="BB44" s="120">
        <f>IFERROR(INDEX($AF$7:$AL$92,$AR44,COLUMNS($AU$7:BA44)),"")</f>
        <v>27340</v>
      </c>
      <c r="BC44" s="120">
        <f>IFERROR(INDEX($AF$7:$AM$92,$AR44,COLUMNS($AU$7:BB44)),"")</f>
        <v>29300</v>
      </c>
      <c r="BD44" s="121">
        <f>IFERROR(INDEX($AF$7:$AO$92,$AR44,COLUMNS($AU$7:BC44)),"")</f>
        <v>29995</v>
      </c>
    </row>
    <row r="45" spans="3:56">
      <c r="C45" s="128" t="s">
        <v>285</v>
      </c>
      <c r="D45" s="105">
        <v>7.5342950077782495E-2</v>
      </c>
      <c r="E45" s="105">
        <v>7.0351232455834092E-2</v>
      </c>
      <c r="F45" s="105">
        <v>7.9455006777658058E-2</v>
      </c>
      <c r="G45" s="105">
        <v>8.0081708963750303E-2</v>
      </c>
      <c r="H45" s="105">
        <v>8.7452725994845881E-2</v>
      </c>
      <c r="I45" s="105">
        <v>9.3197695006921419E-2</v>
      </c>
      <c r="J45" s="105">
        <v>9.7811887655127369E-2</v>
      </c>
      <c r="K45" s="105">
        <v>0.1061944244172074</v>
      </c>
      <c r="L45" s="105">
        <v>0.10252324037184594</v>
      </c>
      <c r="M45" s="128" t="s">
        <v>228</v>
      </c>
      <c r="N45" s="128">
        <f>ROWS($M$7:M45)</f>
        <v>39</v>
      </c>
      <c r="O45" s="128">
        <f t="shared" si="2"/>
        <v>39</v>
      </c>
      <c r="P45" s="128">
        <f>IFERROR(SMALL($O$7:$O$92,ROWS($O$7:O45)),"")</f>
        <v>39</v>
      </c>
      <c r="R45" s="221" t="s">
        <v>285</v>
      </c>
      <c r="S45" s="107">
        <f>IFERROR(INDEX($D$7:$I$92,$P45,COLUMNS($R$7:R45)),"")</f>
        <v>7.5342950077782495E-2</v>
      </c>
      <c r="T45" s="107">
        <f>IFERROR(INDEX($D$7:$I$92,$P45,COLUMNS($R$7:S45)),"")</f>
        <v>7.0351232455834092E-2</v>
      </c>
      <c r="U45" s="107">
        <f>IFERROR(INDEX($D$7:$I$92,$P45,COLUMNS($R$7:T45)),"")</f>
        <v>7.9455006777658058E-2</v>
      </c>
      <c r="V45" s="107">
        <f>IFERROR(INDEX($D$7:$I$92,$P45,COLUMNS($R$7:U45)),"")</f>
        <v>8.0081708963750303E-2</v>
      </c>
      <c r="W45" s="107">
        <f>IFERROR(INDEX($D$7:$I$92,$P45,COLUMNS($R$7:V45)),"")</f>
        <v>8.7452725994845881E-2</v>
      </c>
      <c r="X45" s="107">
        <f>IFERROR(INDEX($D$7:$I$92,$P45,COLUMNS($R$7:W45)),"")</f>
        <v>9.3197695006921419E-2</v>
      </c>
      <c r="Y45" s="107">
        <f>IFERROR(INDEX($D$7:$J$92,$P45,COLUMNS($R$7:X45)),"")</f>
        <v>9.7811887655127369E-2</v>
      </c>
      <c r="Z45" s="107">
        <f>IFERROR(INDEX($D$7:$K$92,$P45,COLUMNS($R$7:Y45)),"")</f>
        <v>0.1061944244172074</v>
      </c>
      <c r="AA45" s="211">
        <f>IFERROR(INDEX($D$7:$L$92,$P45,COLUMNS($R$7:Z45)),"")</f>
        <v>0.10252324037184594</v>
      </c>
      <c r="AE45" s="128" t="s">
        <v>285</v>
      </c>
      <c r="AF45" s="128">
        <v>2130</v>
      </c>
      <c r="AG45" s="128">
        <v>2015</v>
      </c>
      <c r="AH45" s="128">
        <v>2285</v>
      </c>
      <c r="AI45" s="128">
        <v>2315</v>
      </c>
      <c r="AJ45" s="128">
        <v>2615</v>
      </c>
      <c r="AK45" s="128">
        <v>2895</v>
      </c>
      <c r="AL45" s="128">
        <v>2995</v>
      </c>
      <c r="AM45" s="128">
        <v>3535</v>
      </c>
      <c r="AN45" s="128">
        <v>3475</v>
      </c>
      <c r="AO45" s="128" t="s">
        <v>228</v>
      </c>
      <c r="AP45" s="128">
        <f>ROWS($AO$7:AO45)</f>
        <v>39</v>
      </c>
      <c r="AQ45" s="128">
        <f>IF($S$4=AO45,AP45,"")</f>
        <v>39</v>
      </c>
      <c r="AR45" s="128">
        <f>IFERROR(SMALL($AQ$7:$AQ$92,ROWS($AQ$7:AQ45)),"")</f>
        <v>39</v>
      </c>
      <c r="AU45" s="221" t="s">
        <v>285</v>
      </c>
      <c r="AV45" s="120">
        <f>IFERROR(INDEX($AF$7:$AK$92,$AR45,COLUMNS($AU$7:AU45)),"")</f>
        <v>2130</v>
      </c>
      <c r="AW45" s="120">
        <f>IFERROR(INDEX($AF$7:$AK$92,$AR45,COLUMNS($AU$7:AV45)),"")</f>
        <v>2015</v>
      </c>
      <c r="AX45" s="120">
        <f>IFERROR(INDEX($AF$7:$AK$92,$AR45,COLUMNS($AU$7:AW45)),"")</f>
        <v>2285</v>
      </c>
      <c r="AY45" s="120">
        <f>IFERROR(INDEX($AF$7:$AK$92,$AR45,COLUMNS($AU$7:AX45)),"")</f>
        <v>2315</v>
      </c>
      <c r="AZ45" s="120">
        <f>IFERROR(INDEX($AF$7:$AK$92,$AR45,COLUMNS($AU$7:AY45)),"")</f>
        <v>2615</v>
      </c>
      <c r="BA45" s="120">
        <f>IFERROR(INDEX($AF$7:$AK$92,$AR45,COLUMNS($AU$7:AZ45)),"")</f>
        <v>2895</v>
      </c>
      <c r="BB45" s="120">
        <f>IFERROR(INDEX($AF$7:$AL$92,$AR45,COLUMNS($AU$7:BA45)),"")</f>
        <v>2995</v>
      </c>
      <c r="BC45" s="120">
        <f>IFERROR(INDEX($AF$7:$AM$92,$AR45,COLUMNS($AU$7:BB45)),"")</f>
        <v>3535</v>
      </c>
      <c r="BD45" s="121">
        <f>IFERROR(INDEX($AF$7:$AO$92,$AR45,COLUMNS($AU$7:BC45)),"")</f>
        <v>3475</v>
      </c>
    </row>
    <row r="46" spans="3:56">
      <c r="C46" s="128" t="s">
        <v>286</v>
      </c>
      <c r="D46" s="105"/>
      <c r="E46" s="105"/>
      <c r="F46" s="105"/>
      <c r="G46" s="105"/>
      <c r="H46" s="105"/>
      <c r="I46" s="105"/>
      <c r="J46" s="105"/>
      <c r="K46" s="105"/>
      <c r="L46" s="105"/>
      <c r="M46" s="128" t="s">
        <v>228</v>
      </c>
      <c r="N46" s="128">
        <f>ROWS($M$7:M46)</f>
        <v>40</v>
      </c>
      <c r="O46" s="128">
        <f t="shared" si="2"/>
        <v>40</v>
      </c>
      <c r="P46" s="128">
        <f>IFERROR(SMALL($O$7:$O$92,ROWS($O$7:O46)),"")</f>
        <v>40</v>
      </c>
      <c r="R46" s="276" t="s">
        <v>287</v>
      </c>
      <c r="S46" s="267"/>
      <c r="T46" s="267"/>
      <c r="U46" s="267"/>
      <c r="V46" s="267"/>
      <c r="W46" s="267"/>
      <c r="X46" s="267"/>
      <c r="Y46" s="267" t="s">
        <v>0</v>
      </c>
      <c r="Z46" s="267"/>
      <c r="AA46" s="509" t="s">
        <v>0</v>
      </c>
      <c r="AE46" s="128" t="s">
        <v>286</v>
      </c>
      <c r="AO46" s="128" t="s">
        <v>228</v>
      </c>
      <c r="AP46" s="128">
        <f>ROWS($AO$7:AO46)</f>
        <v>40</v>
      </c>
      <c r="AQ46" s="128">
        <f t="shared" ref="AQ46:AQ92" si="3">IF($S$4=AO46,AP46,"")</f>
        <v>40</v>
      </c>
      <c r="AR46" s="128">
        <f>IFERROR(SMALL($AQ$7:$AQ$92,ROWS($AQ$7:AQ46)),"")</f>
        <v>40</v>
      </c>
      <c r="AU46" s="276" t="s">
        <v>288</v>
      </c>
      <c r="AV46" s="123"/>
      <c r="AW46" s="123"/>
      <c r="AX46" s="123"/>
      <c r="AY46" s="123"/>
      <c r="AZ46" s="123"/>
      <c r="BA46" s="123"/>
      <c r="BB46" s="120">
        <f>IFERROR(INDEX($AF$7:$AL$92,$AR46,COLUMNS($AU$7:BA46)),"")</f>
        <v>0</v>
      </c>
      <c r="BC46" s="120">
        <f>IFERROR(INDEX($AF$7:$AM$92,$AR46,COLUMNS($AU$7:BB46)),"")</f>
        <v>0</v>
      </c>
      <c r="BD46" s="511">
        <f>IFERROR(INDEX($AF$7:$AO$92,$AR46,COLUMNS($AU$7:BC46)),"")</f>
        <v>0</v>
      </c>
    </row>
    <row r="47" spans="3:56">
      <c r="C47" s="128" t="s">
        <v>289</v>
      </c>
      <c r="M47" s="128" t="s">
        <v>228</v>
      </c>
      <c r="N47" s="128">
        <f>ROWS($M$7:M47)</f>
        <v>41</v>
      </c>
      <c r="O47" s="128">
        <f t="shared" si="2"/>
        <v>41</v>
      </c>
      <c r="P47" s="128">
        <f>IFERROR(SMALL($O$7:$O$92,ROWS($O$7:O47)),"")</f>
        <v>41</v>
      </c>
      <c r="R47" s="277" t="s">
        <v>289</v>
      </c>
      <c r="S47" s="107"/>
      <c r="T47" s="107"/>
      <c r="U47" s="107"/>
      <c r="V47" s="107"/>
      <c r="W47" s="107"/>
      <c r="X47" s="107"/>
      <c r="Y47" s="107"/>
      <c r="Z47" s="107"/>
      <c r="AA47" s="508" t="s">
        <v>0</v>
      </c>
      <c r="AE47" s="128" t="s">
        <v>289</v>
      </c>
      <c r="AO47" s="128" t="s">
        <v>228</v>
      </c>
      <c r="AP47" s="128">
        <f>ROWS($AO$7:AO47)</f>
        <v>41</v>
      </c>
      <c r="AQ47" s="128">
        <f t="shared" si="3"/>
        <v>41</v>
      </c>
      <c r="AR47" s="128">
        <f>IFERROR(SMALL($AQ$7:$AQ$92,ROWS($AQ$7:AQ47)),"")</f>
        <v>41</v>
      </c>
      <c r="AU47" s="277" t="s">
        <v>289</v>
      </c>
      <c r="AV47" s="120"/>
      <c r="AW47" s="120"/>
      <c r="AX47" s="120"/>
      <c r="AY47" s="120"/>
      <c r="AZ47" s="120"/>
      <c r="BA47" s="120"/>
      <c r="BB47" s="118"/>
      <c r="BC47" s="118"/>
      <c r="BD47" s="121" t="s">
        <v>0</v>
      </c>
    </row>
    <row r="48" spans="3:56">
      <c r="C48" s="128" t="s">
        <v>290</v>
      </c>
      <c r="D48" s="105">
        <v>5.0558619714326123E-3</v>
      </c>
      <c r="E48" s="105">
        <v>6.0051672369247954E-3</v>
      </c>
      <c r="F48" s="105">
        <v>5.5263981092071876E-3</v>
      </c>
      <c r="G48" s="105">
        <v>5.8511927431361011E-3</v>
      </c>
      <c r="H48" s="105">
        <v>8.4674855249506336E-3</v>
      </c>
      <c r="I48" s="105">
        <v>1.0333837684705277E-2</v>
      </c>
      <c r="J48" s="105">
        <v>1.2083605486610059E-2</v>
      </c>
      <c r="K48" s="105">
        <v>1.4569814948329728E-2</v>
      </c>
      <c r="L48" s="105">
        <v>1.5698116687028883E-2</v>
      </c>
      <c r="M48" s="128" t="s">
        <v>228</v>
      </c>
      <c r="N48" s="128">
        <f>ROWS($M$7:M48)</f>
        <v>42</v>
      </c>
      <c r="O48" s="128">
        <f t="shared" si="2"/>
        <v>42</v>
      </c>
      <c r="P48" s="128">
        <f>IFERROR(SMALL($O$7:$O$92,ROWS($O$7:O48)),"")</f>
        <v>42</v>
      </c>
      <c r="R48" s="221" t="s">
        <v>290</v>
      </c>
      <c r="S48" s="107">
        <f>IFERROR(INDEX($D$7:$I$92,$P48,COLUMNS($R$7:R48)),"")</f>
        <v>5.0558619714326123E-3</v>
      </c>
      <c r="T48" s="107">
        <f>IFERROR(INDEX($D$7:$I$92,$P48,COLUMNS($R$7:S48)),"")</f>
        <v>6.0051672369247954E-3</v>
      </c>
      <c r="U48" s="107">
        <f>IFERROR(INDEX($D$7:$I$92,$P48,COLUMNS($R$7:T48)),"")</f>
        <v>5.5263981092071876E-3</v>
      </c>
      <c r="V48" s="107">
        <f>IFERROR(INDEX($D$7:$I$92,$P48,COLUMNS($R$7:U48)),"")</f>
        <v>5.8511927431361011E-3</v>
      </c>
      <c r="W48" s="107">
        <f>IFERROR(INDEX($D$7:$I$92,$P48,COLUMNS($R$7:V48)),"")</f>
        <v>8.4674855249506336E-3</v>
      </c>
      <c r="X48" s="107">
        <f>IFERROR(INDEX($D$7:$I$92,$P48,COLUMNS($R$7:W48)),"")</f>
        <v>1.0333837684705277E-2</v>
      </c>
      <c r="Y48" s="107">
        <f>IFERROR(INDEX($D$7:$J$92,$P48,COLUMNS($R$7:X48)),"")</f>
        <v>1.2083605486610059E-2</v>
      </c>
      <c r="Z48" s="107">
        <f>IFERROR(INDEX($D$7:$K$92,$P48,COLUMNS($R$7:Y48)),"")</f>
        <v>1.4569814948329728E-2</v>
      </c>
      <c r="AA48" s="211">
        <f>IFERROR(INDEX($D$7:$L$92,$P48,COLUMNS($R$7:Z48)),"")</f>
        <v>1.5698116687028883E-2</v>
      </c>
      <c r="AE48" s="128" t="s">
        <v>290</v>
      </c>
      <c r="AF48" s="128">
        <v>145</v>
      </c>
      <c r="AG48" s="128">
        <v>170</v>
      </c>
      <c r="AH48" s="128">
        <v>160</v>
      </c>
      <c r="AI48" s="128">
        <v>170</v>
      </c>
      <c r="AJ48" s="128">
        <v>255</v>
      </c>
      <c r="AK48" s="128">
        <v>320</v>
      </c>
      <c r="AL48" s="128">
        <v>370</v>
      </c>
      <c r="AM48" s="128">
        <v>485</v>
      </c>
      <c r="AN48" s="128">
        <v>545</v>
      </c>
      <c r="AO48" s="128" t="s">
        <v>228</v>
      </c>
      <c r="AP48" s="128">
        <f>ROWS($AO$7:AO48)</f>
        <v>42</v>
      </c>
      <c r="AQ48" s="128">
        <f t="shared" si="3"/>
        <v>42</v>
      </c>
      <c r="AR48" s="128">
        <f>IFERROR(SMALL($AQ$7:$AQ$92,ROWS($AQ$7:AQ48)),"")</f>
        <v>42</v>
      </c>
      <c r="AU48" s="221" t="s">
        <v>290</v>
      </c>
      <c r="AV48" s="120">
        <f>IFERROR(INDEX($AF$7:$AK$92,$AR48,COLUMNS($AU$7:AU48)),"")</f>
        <v>145</v>
      </c>
      <c r="AW48" s="120">
        <f>IFERROR(INDEX($AF$7:$AK$92,$AR48,COLUMNS($AU$7:AV48)),"")</f>
        <v>170</v>
      </c>
      <c r="AX48" s="120">
        <f>IFERROR(INDEX($AF$7:$AK$92,$AR48,COLUMNS($AU$7:AW48)),"")</f>
        <v>160</v>
      </c>
      <c r="AY48" s="120">
        <f>IFERROR(INDEX($AF$7:$AK$92,$AR48,COLUMNS($AU$7:AX48)),"")</f>
        <v>170</v>
      </c>
      <c r="AZ48" s="120">
        <f>IFERROR(INDEX($AF$7:$AK$92,$AR48,COLUMNS($AU$7:AY48)),"")</f>
        <v>255</v>
      </c>
      <c r="BA48" s="120">
        <f>IFERROR(INDEX($AF$7:$AK$92,$AR48,COLUMNS($AU$7:AZ48)),"")</f>
        <v>320</v>
      </c>
      <c r="BB48" s="120">
        <f>IFERROR(INDEX($AF$7:$AL$92,$AR48,COLUMNS($AU$7:BA48)),"")</f>
        <v>370</v>
      </c>
      <c r="BC48" s="120">
        <f>IFERROR(INDEX($AF$7:$AM$92,$AR48,COLUMNS($AU$7:BB48)),"")</f>
        <v>485</v>
      </c>
      <c r="BD48" s="121">
        <f>IFERROR(INDEX($AF$7:$AO$92,$AR48,COLUMNS($AU$7:BC48)),"")</f>
        <v>545</v>
      </c>
    </row>
    <row r="49" spans="3:56" ht="15" thickBot="1">
      <c r="C49" s="128" t="s">
        <v>291</v>
      </c>
      <c r="D49" s="105">
        <v>0.9949441380285674</v>
      </c>
      <c r="E49" s="105">
        <v>0.99399483276307521</v>
      </c>
      <c r="F49" s="105">
        <v>0.99447360189079281</v>
      </c>
      <c r="G49" s="105">
        <v>0.99414880725686394</v>
      </c>
      <c r="H49" s="105">
        <v>0.99153251447504942</v>
      </c>
      <c r="I49" s="105">
        <v>0.9896661623152947</v>
      </c>
      <c r="J49" s="105">
        <v>0.98791639451338997</v>
      </c>
      <c r="K49" s="105">
        <v>0.98543018505167024</v>
      </c>
      <c r="L49" s="105">
        <v>0.98430188331297108</v>
      </c>
      <c r="M49" s="128" t="s">
        <v>228</v>
      </c>
      <c r="N49" s="128">
        <f>ROWS($M$7:M49)</f>
        <v>43</v>
      </c>
      <c r="O49" s="128">
        <f t="shared" si="2"/>
        <v>43</v>
      </c>
      <c r="P49" s="128">
        <f>IFERROR(SMALL($O$7:$O$92,ROWS($O$7:O49)),"")</f>
        <v>43</v>
      </c>
      <c r="R49" s="231" t="s">
        <v>291</v>
      </c>
      <c r="S49" s="212">
        <f>IFERROR(INDEX($D$7:$I$92,$P49,COLUMNS($R$7:R49)),"")</f>
        <v>0.9949441380285674</v>
      </c>
      <c r="T49" s="212">
        <f>IFERROR(INDEX($D$7:$I$92,$P49,COLUMNS($R$7:S49)),"")</f>
        <v>0.99399483276307521</v>
      </c>
      <c r="U49" s="212">
        <f>IFERROR(INDEX($D$7:$I$92,$P49,COLUMNS($R$7:T49)),"")</f>
        <v>0.99447360189079281</v>
      </c>
      <c r="V49" s="212">
        <f>IFERROR(INDEX($D$7:$I$92,$P49,COLUMNS($R$7:U49)),"")</f>
        <v>0.99414880725686394</v>
      </c>
      <c r="W49" s="212">
        <f>IFERROR(INDEX($D$7:$I$92,$P49,COLUMNS($R$7:V49)),"")</f>
        <v>0.99153251447504942</v>
      </c>
      <c r="X49" s="212">
        <f>IFERROR(INDEX($D$7:$I$92,$P49,COLUMNS($R$7:W49)),"")</f>
        <v>0.9896661623152947</v>
      </c>
      <c r="Y49" s="212">
        <f>IFERROR(INDEX($D$7:$J$92,$P49,COLUMNS($R$7:X49)),"")</f>
        <v>0.98791639451338997</v>
      </c>
      <c r="Z49" s="212">
        <f>IFERROR(INDEX($D$7:$K$92,$P49,COLUMNS($R$7:Y49)),"")</f>
        <v>0.98543018505167024</v>
      </c>
      <c r="AA49" s="213">
        <f>IFERROR(INDEX($D$7:$L$92,$P49,COLUMNS($R$7:Z49)),"")</f>
        <v>0.98430188331297108</v>
      </c>
      <c r="AE49" s="128" t="s">
        <v>291</v>
      </c>
      <c r="AF49" s="128">
        <v>28140</v>
      </c>
      <c r="AG49" s="128">
        <v>28470</v>
      </c>
      <c r="AH49" s="128">
        <v>28610</v>
      </c>
      <c r="AI49" s="128">
        <v>28715</v>
      </c>
      <c r="AJ49" s="128">
        <v>29625</v>
      </c>
      <c r="AK49" s="128">
        <v>30740</v>
      </c>
      <c r="AL49" s="128">
        <v>30250</v>
      </c>
      <c r="AM49" s="128">
        <v>32805</v>
      </c>
      <c r="AN49" s="128">
        <v>33340</v>
      </c>
      <c r="AO49" s="128" t="s">
        <v>228</v>
      </c>
      <c r="AP49" s="128">
        <f>ROWS($AO$7:AO49)</f>
        <v>43</v>
      </c>
      <c r="AQ49" s="128">
        <f t="shared" si="3"/>
        <v>43</v>
      </c>
      <c r="AR49" s="128">
        <f>IFERROR(SMALL($AQ$7:$AQ$92,ROWS($AQ$7:AQ49)),"")</f>
        <v>43</v>
      </c>
      <c r="AU49" s="231" t="s">
        <v>291</v>
      </c>
      <c r="AV49" s="125">
        <f>IFERROR(INDEX($AF$7:$AK$92,$AR49,COLUMNS($AU$7:AU49)),"")</f>
        <v>28140</v>
      </c>
      <c r="AW49" s="125">
        <f>IFERROR(INDEX($AF$7:$AK$92,$AR49,COLUMNS($AU$7:AV49)),"")</f>
        <v>28470</v>
      </c>
      <c r="AX49" s="125">
        <f>IFERROR(INDEX($AF$7:$AK$92,$AR49,COLUMNS($AU$7:AW49)),"")</f>
        <v>28610</v>
      </c>
      <c r="AY49" s="125">
        <f>IFERROR(INDEX($AF$7:$AK$92,$AR49,COLUMNS($AU$7:AX49)),"")</f>
        <v>28715</v>
      </c>
      <c r="AZ49" s="125">
        <f>IFERROR(INDEX($AF$7:$AK$92,$AR49,COLUMNS($AU$7:AY49)),"")</f>
        <v>29625</v>
      </c>
      <c r="BA49" s="125">
        <f>IFERROR(INDEX($AF$7:$AK$92,$AR49,COLUMNS($AU$7:AZ49)),"")</f>
        <v>30740</v>
      </c>
      <c r="BB49" s="125">
        <f>IFERROR(INDEX($AF$7:$AL$92,$AR49,COLUMNS($AU$7:BA49)),"")</f>
        <v>30250</v>
      </c>
      <c r="BC49" s="125">
        <f>IFERROR(INDEX($AF$7:$AM$92,$AR49,COLUMNS($AU$7:BB49)),"")</f>
        <v>32805</v>
      </c>
      <c r="BD49" s="511">
        <f>IFERROR(INDEX($AF$7:$AO$92,$AR49,COLUMNS($AU$7:BC49)),"")</f>
        <v>33340</v>
      </c>
    </row>
    <row r="50" spans="3:56">
      <c r="C50" s="128" t="s">
        <v>216</v>
      </c>
      <c r="M50" s="128" t="s">
        <v>235</v>
      </c>
      <c r="N50" s="128">
        <f>ROWS($M$7:M50)</f>
        <v>44</v>
      </c>
      <c r="O50" s="128" t="str">
        <f t="shared" si="2"/>
        <v/>
      </c>
      <c r="P50" s="128" t="str">
        <f>IFERROR(SMALL($O$7:$O$92,ROWS($O$7:O50)),"")</f>
        <v/>
      </c>
      <c r="AE50" s="286" t="s">
        <v>216</v>
      </c>
      <c r="AF50" s="287">
        <v>37835</v>
      </c>
      <c r="AG50" s="287">
        <v>38180</v>
      </c>
      <c r="AH50" s="287">
        <v>38910</v>
      </c>
      <c r="AI50" s="287">
        <v>39595</v>
      </c>
      <c r="AJ50" s="287">
        <v>41155</v>
      </c>
      <c r="AK50" s="287">
        <v>41860</v>
      </c>
      <c r="AL50" s="287">
        <v>41520</v>
      </c>
      <c r="AM50" s="128">
        <v>45180</v>
      </c>
      <c r="AN50" s="128">
        <v>43380</v>
      </c>
      <c r="AO50" s="128" t="s">
        <v>235</v>
      </c>
      <c r="AP50" s="128">
        <f>ROWS($AO$7:AO50)</f>
        <v>44</v>
      </c>
      <c r="AQ50" s="128" t="str">
        <f t="shared" si="3"/>
        <v/>
      </c>
      <c r="AR50" s="128" t="str">
        <f>IFERROR(SMALL($AQ$7:$AQ$92,ROWS($AQ$7:AQ50)),"")</f>
        <v/>
      </c>
    </row>
    <row r="51" spans="3:56">
      <c r="C51" s="128" t="s">
        <v>236</v>
      </c>
      <c r="M51" s="128" t="s">
        <v>235</v>
      </c>
      <c r="N51" s="128">
        <f>ROWS($M$7:M51)</f>
        <v>45</v>
      </c>
      <c r="O51" s="128" t="str">
        <f t="shared" si="2"/>
        <v/>
      </c>
      <c r="P51" s="128" t="str">
        <f>IFERROR(SMALL($O$7:$O$92,ROWS($O$7:O51)),"")</f>
        <v/>
      </c>
      <c r="AE51" s="286" t="s">
        <v>236</v>
      </c>
      <c r="AF51" s="287"/>
      <c r="AG51" s="287"/>
      <c r="AH51" s="287"/>
      <c r="AI51" s="287"/>
      <c r="AJ51" s="287"/>
      <c r="AK51" s="287"/>
      <c r="AL51" s="287"/>
      <c r="AM51" s="287"/>
      <c r="AN51" s="287"/>
      <c r="AO51" s="128" t="s">
        <v>235</v>
      </c>
      <c r="AP51" s="128">
        <f>ROWS($AO$7:AO51)</f>
        <v>45</v>
      </c>
      <c r="AQ51" s="128" t="str">
        <f t="shared" si="3"/>
        <v/>
      </c>
      <c r="AR51" s="128" t="str">
        <f>IFERROR(SMALL($AQ$7:$AQ$92,ROWS($AQ$7:AQ51)),"")</f>
        <v/>
      </c>
    </row>
    <row r="52" spans="3:56">
      <c r="C52" s="128" t="s">
        <v>237</v>
      </c>
      <c r="D52" s="105">
        <v>0.13641066454436929</v>
      </c>
      <c r="E52" s="105">
        <v>0.13680361933820823</v>
      </c>
      <c r="F52" s="105">
        <v>0.14073786407766992</v>
      </c>
      <c r="G52" s="105">
        <v>0.13863019260537468</v>
      </c>
      <c r="H52" s="105">
        <v>0.15327876886884925</v>
      </c>
      <c r="I52" s="105">
        <v>0.15848117175037463</v>
      </c>
      <c r="J52" s="105">
        <v>0.16469440039038671</v>
      </c>
      <c r="K52" s="105">
        <v>0.16519279174927048</v>
      </c>
      <c r="L52" s="105">
        <v>0.16584364039136054</v>
      </c>
      <c r="M52" s="128" t="s">
        <v>235</v>
      </c>
      <c r="N52" s="128">
        <f>ROWS($M$7:M52)</f>
        <v>46</v>
      </c>
      <c r="O52" s="128" t="str">
        <f t="shared" si="2"/>
        <v/>
      </c>
      <c r="P52" s="128" t="str">
        <f>IFERROR(SMALL($O$7:$O$92,ROWS($O$7:O52)),"")</f>
        <v/>
      </c>
      <c r="W52" s="169" t="s">
        <v>83</v>
      </c>
      <c r="AE52" s="288" t="s">
        <v>237</v>
      </c>
      <c r="AF52" s="287">
        <v>5140</v>
      </c>
      <c r="AG52" s="287">
        <v>5200</v>
      </c>
      <c r="AH52" s="287">
        <v>5435</v>
      </c>
      <c r="AI52" s="287">
        <v>5465</v>
      </c>
      <c r="AJ52" s="287">
        <v>6255</v>
      </c>
      <c r="AK52" s="287">
        <v>6555</v>
      </c>
      <c r="AL52" s="287">
        <v>6750</v>
      </c>
      <c r="AM52" s="287">
        <v>7415</v>
      </c>
      <c r="AN52" s="287">
        <v>7185</v>
      </c>
      <c r="AO52" s="128" t="s">
        <v>235</v>
      </c>
      <c r="AP52" s="128">
        <f>ROWS($AO$7:AO52)</f>
        <v>46</v>
      </c>
      <c r="AQ52" s="128" t="str">
        <f t="shared" si="3"/>
        <v/>
      </c>
      <c r="AR52" s="128" t="str">
        <f>IFERROR(SMALL($AQ$7:$AQ$92,ROWS($AQ$7:AQ52)),"")</f>
        <v/>
      </c>
    </row>
    <row r="53" spans="3:56">
      <c r="C53" s="128" t="s">
        <v>238</v>
      </c>
      <c r="D53" s="105">
        <v>0.15885395941106248</v>
      </c>
      <c r="E53" s="105">
        <v>0.16505339575990322</v>
      </c>
      <c r="F53" s="105">
        <v>0.16592880258899675</v>
      </c>
      <c r="G53" s="105">
        <v>0.1678635775369858</v>
      </c>
      <c r="H53" s="105">
        <v>0.17043226818270926</v>
      </c>
      <c r="I53" s="105">
        <v>0.16841494658481171</v>
      </c>
      <c r="J53" s="105">
        <v>0.16469440039038671</v>
      </c>
      <c r="K53" s="105">
        <v>0.16808856614616979</v>
      </c>
      <c r="L53" s="105">
        <v>0.17636606978032121</v>
      </c>
      <c r="M53" s="128" t="s">
        <v>235</v>
      </c>
      <c r="N53" s="128">
        <f>ROWS($M$7:M53)</f>
        <v>47</v>
      </c>
      <c r="O53" s="128" t="str">
        <f t="shared" si="2"/>
        <v/>
      </c>
      <c r="P53" s="128" t="str">
        <f>IFERROR(SMALL($O$7:$O$92,ROWS($O$7:O53)),"")</f>
        <v/>
      </c>
      <c r="W53" s="169" t="s">
        <v>84</v>
      </c>
      <c r="AE53" s="288" t="s">
        <v>238</v>
      </c>
      <c r="AF53" s="287">
        <v>5990</v>
      </c>
      <c r="AG53" s="287">
        <v>6275</v>
      </c>
      <c r="AH53" s="287">
        <v>6410</v>
      </c>
      <c r="AI53" s="287">
        <v>6615</v>
      </c>
      <c r="AJ53" s="287">
        <v>6955</v>
      </c>
      <c r="AK53" s="287">
        <v>6970</v>
      </c>
      <c r="AL53" s="287">
        <v>6750</v>
      </c>
      <c r="AM53" s="287">
        <v>7545</v>
      </c>
      <c r="AN53" s="287">
        <v>7645</v>
      </c>
      <c r="AO53" s="128" t="s">
        <v>235</v>
      </c>
      <c r="AP53" s="128">
        <f>ROWS($AO$7:AO53)</f>
        <v>47</v>
      </c>
      <c r="AQ53" s="128" t="str">
        <f t="shared" si="3"/>
        <v/>
      </c>
      <c r="AR53" s="128" t="str">
        <f>IFERROR(SMALL($AQ$7:$AQ$92,ROWS($AQ$7:AQ53)),"")</f>
        <v/>
      </c>
    </row>
    <row r="54" spans="3:56">
      <c r="C54" s="128" t="s">
        <v>239</v>
      </c>
      <c r="D54" s="105">
        <v>0.20305080249369942</v>
      </c>
      <c r="E54" s="105">
        <v>0.20274606765216477</v>
      </c>
      <c r="F54" s="105">
        <v>0.20305501618122979</v>
      </c>
      <c r="G54" s="105">
        <v>0.20229908391910068</v>
      </c>
      <c r="H54" s="105">
        <v>0.1954028621838855</v>
      </c>
      <c r="I54" s="105">
        <v>0.19526755933678155</v>
      </c>
      <c r="J54" s="105">
        <v>0.19470538001707943</v>
      </c>
      <c r="K54" s="105">
        <v>0.19784821687122714</v>
      </c>
      <c r="L54" s="105">
        <v>0.19088056119623409</v>
      </c>
      <c r="M54" s="128" t="s">
        <v>235</v>
      </c>
      <c r="N54" s="128">
        <f>ROWS($M$7:M54)</f>
        <v>48</v>
      </c>
      <c r="O54" s="128" t="str">
        <f t="shared" si="2"/>
        <v/>
      </c>
      <c r="P54" s="128" t="str">
        <f>IFERROR(SMALL($O$7:$O$92,ROWS($O$7:O54)),"")</f>
        <v/>
      </c>
      <c r="W54" s="169" t="s">
        <v>85</v>
      </c>
      <c r="AE54" s="288" t="s">
        <v>239</v>
      </c>
      <c r="AF54" s="287">
        <v>7655</v>
      </c>
      <c r="AG54" s="287">
        <v>7710</v>
      </c>
      <c r="AH54" s="287">
        <v>7845</v>
      </c>
      <c r="AI54" s="287">
        <v>7970</v>
      </c>
      <c r="AJ54" s="287">
        <v>7975</v>
      </c>
      <c r="AK54" s="287">
        <v>8080</v>
      </c>
      <c r="AL54" s="287">
        <v>7980</v>
      </c>
      <c r="AM54" s="287">
        <v>8880</v>
      </c>
      <c r="AN54" s="287">
        <v>8270</v>
      </c>
      <c r="AO54" s="128" t="s">
        <v>235</v>
      </c>
      <c r="AP54" s="128">
        <f>ROWS($AO$7:AO54)</f>
        <v>48</v>
      </c>
      <c r="AQ54" s="128" t="str">
        <f t="shared" si="3"/>
        <v/>
      </c>
      <c r="AR54" s="128" t="str">
        <f>IFERROR(SMALL($AQ$7:$AQ$92,ROWS($AQ$7:AQ54)),"")</f>
        <v/>
      </c>
    </row>
    <row r="55" spans="3:56">
      <c r="C55" s="128" t="s">
        <v>240</v>
      </c>
      <c r="D55" s="105">
        <v>0.23751160631383472</v>
      </c>
      <c r="E55" s="105">
        <v>0.2368614866642117</v>
      </c>
      <c r="F55" s="105">
        <v>0.23435598705501617</v>
      </c>
      <c r="G55" s="105">
        <v>0.23343568401553025</v>
      </c>
      <c r="H55" s="105">
        <v>0.22517643599294257</v>
      </c>
      <c r="I55" s="105">
        <v>0.22567312805143327</v>
      </c>
      <c r="J55" s="105">
        <v>0.22532633890447726</v>
      </c>
      <c r="K55" s="105">
        <v>0.22366515937896778</v>
      </c>
      <c r="L55" s="105">
        <v>0.22413236108547166</v>
      </c>
      <c r="M55" s="128" t="s">
        <v>235</v>
      </c>
      <c r="N55" s="128">
        <f>ROWS($M$7:M55)</f>
        <v>49</v>
      </c>
      <c r="O55" s="128" t="str">
        <f t="shared" si="2"/>
        <v/>
      </c>
      <c r="P55" s="128" t="str">
        <f>IFERROR(SMALL($O$7:$O$92,ROWS($O$7:O55)),"")</f>
        <v/>
      </c>
      <c r="S55" s="128" t="str">
        <f>IFERROR(INDEX($D$7:$I$92,$P55,COLUMNS($R$7:R55)),"")</f>
        <v/>
      </c>
      <c r="T55" s="128" t="str">
        <f>IFERROR(INDEX($D$7:$I$92,$P55,COLUMNS($R$7:S55)),"")</f>
        <v/>
      </c>
      <c r="U55" s="128" t="str">
        <f>IFERROR(INDEX($D$7:$I$92,$P55,COLUMNS($R$7:T55)),"")</f>
        <v/>
      </c>
      <c r="V55" s="128" t="str">
        <f>IFERROR(INDEX($D$7:$I$92,$P55,COLUMNS($R$7:U55)),"")</f>
        <v/>
      </c>
      <c r="W55" s="169" t="s">
        <v>86</v>
      </c>
      <c r="AE55" s="288" t="s">
        <v>240</v>
      </c>
      <c r="AF55" s="287">
        <v>8955</v>
      </c>
      <c r="AG55" s="287">
        <v>9005</v>
      </c>
      <c r="AH55" s="287">
        <v>9050</v>
      </c>
      <c r="AI55" s="287">
        <v>9200</v>
      </c>
      <c r="AJ55" s="287">
        <v>9190</v>
      </c>
      <c r="AK55" s="287">
        <v>9335</v>
      </c>
      <c r="AL55" s="287">
        <v>9235</v>
      </c>
      <c r="AM55" s="287">
        <v>10040</v>
      </c>
      <c r="AN55" s="287">
        <v>9715</v>
      </c>
      <c r="AO55" s="128" t="s">
        <v>235</v>
      </c>
      <c r="AP55" s="128">
        <f>ROWS($AO$7:AO55)</f>
        <v>49</v>
      </c>
      <c r="AQ55" s="128" t="str">
        <f t="shared" si="3"/>
        <v/>
      </c>
      <c r="AR55" s="128" t="str">
        <f>IFERROR(SMALL($AQ$7:$AQ$92,ROWS($AQ$7:AQ55)),"")</f>
        <v/>
      </c>
    </row>
    <row r="56" spans="3:56">
      <c r="C56" s="128" t="s">
        <v>241</v>
      </c>
      <c r="D56" s="105">
        <v>0.2641729672370341</v>
      </c>
      <c r="E56" s="105">
        <v>0.25853543058551215</v>
      </c>
      <c r="F56" s="105">
        <v>0.25592233009708737</v>
      </c>
      <c r="G56" s="105">
        <v>0.25777146192300859</v>
      </c>
      <c r="H56" s="105">
        <v>0.25570966477161339</v>
      </c>
      <c r="I56" s="105">
        <v>0.25216319427659883</v>
      </c>
      <c r="J56" s="105">
        <v>0.25057948029766985</v>
      </c>
      <c r="K56" s="105">
        <v>0.24520526585436483</v>
      </c>
      <c r="L56" s="105">
        <v>0.24277736754661253</v>
      </c>
      <c r="M56" s="128" t="s">
        <v>235</v>
      </c>
      <c r="N56" s="128">
        <f>ROWS($M$7:M56)</f>
        <v>50</v>
      </c>
      <c r="O56" s="128" t="str">
        <f t="shared" si="2"/>
        <v/>
      </c>
      <c r="P56" s="128" t="str">
        <f>IFERROR(SMALL($O$7:$O$92,ROWS($O$7:O56)),"")</f>
        <v/>
      </c>
      <c r="S56" s="128" t="str">
        <f>IFERROR(INDEX($D$7:$I$92,$P56,COLUMNS($R$7:R56)),"")</f>
        <v/>
      </c>
      <c r="T56" s="128" t="str">
        <f>IFERROR(INDEX($D$7:$I$92,$P56,COLUMNS($R$7:S56)),"")</f>
        <v/>
      </c>
      <c r="U56" s="128" t="str">
        <f>IFERROR(INDEX($D$7:$I$92,$P56,COLUMNS($R$7:T56)),"")</f>
        <v/>
      </c>
      <c r="AE56" s="288" t="s">
        <v>241</v>
      </c>
      <c r="AF56" s="287">
        <v>9960</v>
      </c>
      <c r="AG56" s="287">
        <v>9830</v>
      </c>
      <c r="AH56" s="287">
        <v>9885</v>
      </c>
      <c r="AI56" s="287">
        <v>10160</v>
      </c>
      <c r="AJ56" s="287">
        <v>10435</v>
      </c>
      <c r="AK56" s="287">
        <v>10435</v>
      </c>
      <c r="AL56" s="287">
        <v>10270</v>
      </c>
      <c r="AM56" s="287">
        <v>11010</v>
      </c>
      <c r="AN56" s="287">
        <v>10520</v>
      </c>
      <c r="AO56" s="128" t="s">
        <v>235</v>
      </c>
      <c r="AP56" s="128">
        <f>ROWS($AO$7:AO56)</f>
        <v>50</v>
      </c>
      <c r="AQ56" s="128" t="str">
        <f t="shared" si="3"/>
        <v/>
      </c>
      <c r="AR56" s="128" t="str">
        <f>IFERROR(SMALL($AQ$7:$AQ$92,ROWS($AQ$7:AQ56)),"")</f>
        <v/>
      </c>
      <c r="BB56" s="128">
        <v>5</v>
      </c>
    </row>
    <row r="57" spans="3:56">
      <c r="D57" s="105"/>
      <c r="E57" s="105"/>
      <c r="F57" s="105"/>
      <c r="G57" s="105"/>
      <c r="H57" s="105"/>
      <c r="I57" s="105"/>
      <c r="J57" s="105"/>
      <c r="K57" s="105"/>
      <c r="L57" s="105"/>
      <c r="M57" s="128" t="s">
        <v>235</v>
      </c>
      <c r="N57" s="128">
        <f>ROWS($M$7:M57)</f>
        <v>51</v>
      </c>
      <c r="O57" s="128" t="str">
        <f t="shared" si="2"/>
        <v/>
      </c>
      <c r="P57" s="128" t="str">
        <f>IFERROR(SMALL($O$7:$O$92,ROWS($O$7:O57)),"")</f>
        <v/>
      </c>
      <c r="S57" s="128" t="str">
        <f>IFERROR(INDEX($D$7:$I$92,$P57,COLUMNS($R$7:R57)),"")</f>
        <v/>
      </c>
      <c r="T57" s="128" t="str">
        <f>IFERROR(INDEX($D$7:$I$92,$P57,COLUMNS($R$7:S57)),"")</f>
        <v/>
      </c>
      <c r="U57" s="128" t="str">
        <f>IFERROR(INDEX($D$7:$I$92,$P57,COLUMNS($R$7:T57)),"")</f>
        <v/>
      </c>
      <c r="AE57" s="288" t="s">
        <v>292</v>
      </c>
      <c r="AF57" s="287">
        <v>140</v>
      </c>
      <c r="AG57" s="287">
        <v>165</v>
      </c>
      <c r="AH57" s="287">
        <v>285</v>
      </c>
      <c r="AI57" s="287">
        <v>185</v>
      </c>
      <c r="AJ57" s="287">
        <v>345</v>
      </c>
      <c r="AK57" s="287">
        <v>485</v>
      </c>
      <c r="AL57" s="287">
        <v>535</v>
      </c>
      <c r="AM57" s="287">
        <v>290</v>
      </c>
      <c r="AN57" s="287">
        <v>45</v>
      </c>
      <c r="AO57" s="128" t="s">
        <v>235</v>
      </c>
      <c r="AP57" s="128">
        <f>ROWS($AO$7:AO57)</f>
        <v>51</v>
      </c>
      <c r="AQ57" s="128" t="str">
        <f t="shared" si="3"/>
        <v/>
      </c>
      <c r="AR57" s="128" t="str">
        <f>IFERROR(SMALL($AQ$7:$AQ$92,ROWS($AQ$7:AQ57)),"")</f>
        <v/>
      </c>
    </row>
    <row r="58" spans="3:56">
      <c r="C58" s="128" t="s">
        <v>245</v>
      </c>
      <c r="D58" s="105"/>
      <c r="E58" s="105"/>
      <c r="F58" s="105"/>
      <c r="G58" s="105"/>
      <c r="H58" s="105"/>
      <c r="I58" s="105"/>
      <c r="J58" s="105"/>
      <c r="K58" s="105"/>
      <c r="L58" s="105"/>
      <c r="M58" s="128" t="s">
        <v>235</v>
      </c>
      <c r="N58" s="128">
        <f>ROWS($M$7:M58)</f>
        <v>52</v>
      </c>
      <c r="O58" s="128" t="str">
        <f t="shared" si="2"/>
        <v/>
      </c>
      <c r="P58" s="128" t="str">
        <f>IFERROR(SMALL($O$7:$O$92,ROWS($O$7:O58)),"")</f>
        <v/>
      </c>
      <c r="AE58" s="289" t="s">
        <v>245</v>
      </c>
      <c r="AF58" s="287"/>
      <c r="AG58" s="287"/>
      <c r="AH58" s="287"/>
      <c r="AI58" s="287"/>
      <c r="AJ58" s="287"/>
      <c r="AK58" s="287"/>
      <c r="AL58" s="287"/>
      <c r="AM58" s="287"/>
      <c r="AN58" s="287"/>
      <c r="AO58" s="128" t="s">
        <v>235</v>
      </c>
      <c r="AP58" s="128">
        <f>ROWS($AO$7:AO58)</f>
        <v>52</v>
      </c>
      <c r="AQ58" s="128" t="str">
        <f t="shared" si="3"/>
        <v/>
      </c>
      <c r="AR58" s="128" t="str">
        <f>IFERROR(SMALL($AQ$7:$AQ$92,ROWS($AQ$7:AQ58)),"")</f>
        <v/>
      </c>
    </row>
    <row r="59" spans="3:56">
      <c r="C59" s="128" t="s">
        <v>246</v>
      </c>
      <c r="D59" s="105">
        <v>0.43195876288659796</v>
      </c>
      <c r="E59" s="105">
        <v>0.42470132047788722</v>
      </c>
      <c r="F59" s="105">
        <v>0.41241964515299562</v>
      </c>
      <c r="G59" s="105">
        <v>0.41345157785694436</v>
      </c>
      <c r="H59" s="105">
        <v>0.4059232602246754</v>
      </c>
      <c r="I59" s="105">
        <v>0.40034434108897871</v>
      </c>
      <c r="J59" s="105">
        <v>0.39725036179450074</v>
      </c>
      <c r="K59" s="105">
        <v>0.39386896857016379</v>
      </c>
      <c r="L59" s="105">
        <v>0.391784421751458</v>
      </c>
      <c r="M59" s="128" t="s">
        <v>235</v>
      </c>
      <c r="N59" s="128">
        <f>ROWS($M$7:M59)</f>
        <v>53</v>
      </c>
      <c r="O59" s="128" t="str">
        <f t="shared" si="2"/>
        <v/>
      </c>
      <c r="P59" s="128" t="str">
        <f>IFERROR(SMALL($O$7:$O$92,ROWS($O$7:O59)),"")</f>
        <v/>
      </c>
      <c r="AE59" s="288" t="s">
        <v>246</v>
      </c>
      <c r="AF59" s="287">
        <v>16340</v>
      </c>
      <c r="AG59" s="287">
        <v>16210</v>
      </c>
      <c r="AH59" s="287">
        <v>16040</v>
      </c>
      <c r="AI59" s="287">
        <v>16365</v>
      </c>
      <c r="AJ59" s="287">
        <v>16695</v>
      </c>
      <c r="AK59" s="287">
        <v>16740</v>
      </c>
      <c r="AL59" s="287">
        <v>16470</v>
      </c>
      <c r="AM59" s="287">
        <v>17795</v>
      </c>
      <c r="AN59" s="287">
        <v>16995</v>
      </c>
      <c r="AO59" s="128" t="s">
        <v>235</v>
      </c>
      <c r="AP59" s="128">
        <f>ROWS($AO$7:AO59)</f>
        <v>53</v>
      </c>
      <c r="AQ59" s="128" t="str">
        <f t="shared" si="3"/>
        <v/>
      </c>
      <c r="AR59" s="128" t="str">
        <f>IFERROR(SMALL($AQ$7:$AQ$92,ROWS($AQ$7:AQ59)),"")</f>
        <v/>
      </c>
    </row>
    <row r="60" spans="3:56">
      <c r="C60" s="128" t="s">
        <v>247</v>
      </c>
      <c r="D60" s="105">
        <v>0.56804123711340204</v>
      </c>
      <c r="E60" s="105">
        <v>0.57529867952211278</v>
      </c>
      <c r="F60" s="105">
        <v>0.58758035484700433</v>
      </c>
      <c r="G60" s="105">
        <v>0.58654842214305569</v>
      </c>
      <c r="H60" s="105">
        <v>0.5940767397753246</v>
      </c>
      <c r="I60" s="105">
        <v>0.59965565891102135</v>
      </c>
      <c r="J60" s="105">
        <v>0.60262904003859141</v>
      </c>
      <c r="K60" s="105">
        <v>0.60137228862328462</v>
      </c>
      <c r="L60" s="105">
        <v>0.60572600908231711</v>
      </c>
      <c r="M60" s="128" t="s">
        <v>235</v>
      </c>
      <c r="N60" s="128">
        <f>ROWS($M$7:M60)</f>
        <v>54</v>
      </c>
      <c r="O60" s="128" t="str">
        <f t="shared" si="2"/>
        <v/>
      </c>
      <c r="P60" s="128" t="str">
        <f>IFERROR(SMALL($O$7:$O$92,ROWS($O$7:O60)),"")</f>
        <v/>
      </c>
      <c r="S60" s="128" t="str">
        <f>IFERROR(INDEX($D$7:$I$92,$P60,COLUMNS($R$7:R60)),"")</f>
        <v/>
      </c>
      <c r="T60" s="128" t="str">
        <f>IFERROR(INDEX($D$7:$I$92,$P60,COLUMNS($R$7:S60)),"")</f>
        <v/>
      </c>
      <c r="U60" s="128" t="str">
        <f>IFERROR(INDEX($D$7:$I$92,$P60,COLUMNS($R$7:T60)),"")</f>
        <v/>
      </c>
      <c r="AE60" s="288" t="s">
        <v>247</v>
      </c>
      <c r="AF60" s="287">
        <v>21490</v>
      </c>
      <c r="AG60" s="287">
        <v>21960</v>
      </c>
      <c r="AH60" s="287">
        <v>22850</v>
      </c>
      <c r="AI60" s="287">
        <v>23215</v>
      </c>
      <c r="AJ60" s="287">
        <v>24430</v>
      </c>
      <c r="AK60" s="287">
        <v>25075</v>
      </c>
      <c r="AL60" s="287">
        <v>24985</v>
      </c>
      <c r="AM60" s="287">
        <v>27170</v>
      </c>
      <c r="AN60" s="287">
        <v>26275</v>
      </c>
      <c r="AO60" s="128" t="s">
        <v>235</v>
      </c>
      <c r="AP60" s="128">
        <f>ROWS($AO$7:AO60)</f>
        <v>54</v>
      </c>
      <c r="AQ60" s="128" t="str">
        <f t="shared" si="3"/>
        <v/>
      </c>
      <c r="AR60" s="128" t="str">
        <f>IFERROR(SMALL($AQ$7:$AQ$92,ROWS($AQ$7:AQ60)),"")</f>
        <v/>
      </c>
    </row>
    <row r="61" spans="3:56">
      <c r="C61" s="128" t="s">
        <v>293</v>
      </c>
      <c r="D61" s="105"/>
      <c r="E61" s="105"/>
      <c r="F61" s="105"/>
      <c r="G61" s="105"/>
      <c r="H61" s="105"/>
      <c r="I61" s="105"/>
      <c r="J61" s="105"/>
      <c r="K61" s="105"/>
      <c r="L61" s="105"/>
      <c r="M61" s="128" t="s">
        <v>235</v>
      </c>
      <c r="N61" s="128">
        <f>ROWS($M$7:M61)</f>
        <v>55</v>
      </c>
      <c r="O61" s="128" t="str">
        <f t="shared" si="2"/>
        <v/>
      </c>
      <c r="P61" s="128" t="str">
        <f>IFERROR(SMALL($O$7:$O$92,ROWS($O$7:O61)),"")</f>
        <v/>
      </c>
      <c r="S61" s="128" t="str">
        <f>IFERROR(INDEX($D$7:$I$92,$P61,COLUMNS($R$7:R61)),"")</f>
        <v/>
      </c>
      <c r="T61" s="128" t="str">
        <f>IFERROR(INDEX($D$7:$I$92,$P61,COLUMNS($R$7:S61)),"")</f>
        <v/>
      </c>
      <c r="U61" s="128" t="str">
        <f>IFERROR(INDEX($D$7:$I$92,$P61,COLUMNS($R$7:T61)),"")</f>
        <v/>
      </c>
      <c r="AE61" s="288" t="s">
        <v>68</v>
      </c>
      <c r="AF61" s="287">
        <v>5</v>
      </c>
      <c r="AG61" s="287">
        <v>15</v>
      </c>
      <c r="AH61" s="287">
        <v>20</v>
      </c>
      <c r="AI61" s="287">
        <v>15</v>
      </c>
      <c r="AJ61" s="287">
        <v>25</v>
      </c>
      <c r="AK61" s="287">
        <v>40</v>
      </c>
      <c r="AL61" s="287">
        <v>60</v>
      </c>
      <c r="AM61" s="287">
        <v>215</v>
      </c>
      <c r="AN61" s="287">
        <v>110</v>
      </c>
      <c r="AO61" s="128" t="s">
        <v>235</v>
      </c>
      <c r="AP61" s="128">
        <f>ROWS($AO$7:AO61)</f>
        <v>55</v>
      </c>
      <c r="AQ61" s="128" t="str">
        <f t="shared" si="3"/>
        <v/>
      </c>
      <c r="AR61" s="128" t="str">
        <f>IFERROR(SMALL($AQ$7:$AQ$92,ROWS($AQ$7:AQ61)),"")</f>
        <v/>
      </c>
    </row>
    <row r="62" spans="3:56">
      <c r="C62" s="128" t="s">
        <v>249</v>
      </c>
      <c r="D62" s="105"/>
      <c r="E62" s="105"/>
      <c r="F62" s="105"/>
      <c r="G62" s="105"/>
      <c r="H62" s="105"/>
      <c r="I62" s="105"/>
      <c r="J62" s="105"/>
      <c r="K62" s="105"/>
      <c r="L62" s="105"/>
      <c r="M62" s="128" t="s">
        <v>235</v>
      </c>
      <c r="N62" s="128">
        <f>ROWS($M$7:M62)</f>
        <v>56</v>
      </c>
      <c r="O62" s="128" t="str">
        <f t="shared" si="2"/>
        <v/>
      </c>
      <c r="P62" s="128" t="str">
        <f>IFERROR(SMALL($O$7:$O$92,ROWS($O$7:O62)),"")</f>
        <v/>
      </c>
      <c r="S62" s="128" t="str">
        <f>IFERROR(INDEX($D$7:$I$92,$P62,COLUMNS($R$7:R62)),"")</f>
        <v/>
      </c>
      <c r="T62" s="128" t="str">
        <f>IFERROR(INDEX($D$7:$I$92,$P62,COLUMNS($R$7:S62)),"")</f>
        <v/>
      </c>
      <c r="U62" s="128" t="str">
        <f>IFERROR(INDEX($D$7:$I$92,$P62,COLUMNS($R$7:T62)),"")</f>
        <v/>
      </c>
      <c r="AE62" s="289" t="s">
        <v>249</v>
      </c>
      <c r="AF62" s="287"/>
      <c r="AG62" s="287"/>
      <c r="AH62" s="287"/>
      <c r="AI62" s="287"/>
      <c r="AJ62" s="287"/>
      <c r="AK62" s="287"/>
      <c r="AL62" s="287"/>
      <c r="AM62" s="287"/>
      <c r="AN62" s="287"/>
      <c r="AO62" s="128" t="s">
        <v>235</v>
      </c>
      <c r="AP62" s="128">
        <f>ROWS($AO$7:AO62)</f>
        <v>56</v>
      </c>
      <c r="AQ62" s="128" t="str">
        <f t="shared" si="3"/>
        <v/>
      </c>
      <c r="AR62" s="128" t="str">
        <f>IFERROR(SMALL($AQ$7:$AQ$92,ROWS($AQ$7:AQ62)),"")</f>
        <v/>
      </c>
    </row>
    <row r="63" spans="3:56">
      <c r="C63" s="128" t="s">
        <v>250</v>
      </c>
      <c r="D63" s="105">
        <v>1.0572500925093831E-4</v>
      </c>
      <c r="E63" s="105">
        <v>1.0476140589806715E-4</v>
      </c>
      <c r="F63" s="105">
        <v>2.3130895165642909E-4</v>
      </c>
      <c r="G63" s="105">
        <v>2.525698987194706E-4</v>
      </c>
      <c r="H63" s="105">
        <v>1.7009695526450075E-4</v>
      </c>
      <c r="I63" s="105">
        <v>1.6722408026755852E-4</v>
      </c>
      <c r="J63" s="105">
        <v>2.4084778420038535E-4</v>
      </c>
      <c r="K63" s="105">
        <v>2.4346517341360306E-4</v>
      </c>
      <c r="L63" s="105">
        <v>3.6882506166293998E-4</v>
      </c>
      <c r="M63" s="128" t="s">
        <v>235</v>
      </c>
      <c r="N63" s="128">
        <f>ROWS($M$7:M63)</f>
        <v>57</v>
      </c>
      <c r="O63" s="128" t="str">
        <f t="shared" si="2"/>
        <v/>
      </c>
      <c r="P63" s="128" t="str">
        <f>IFERROR(SMALL($O$7:$O$92,ROWS($O$7:O63)),"")</f>
        <v/>
      </c>
      <c r="S63" s="128" t="str">
        <f>IFERROR(INDEX($D$7:$I$92,$P63,COLUMNS($R$7:R63)),"")</f>
        <v/>
      </c>
      <c r="T63" s="128" t="str">
        <f>IFERROR(INDEX($D$7:$I$92,$P63,COLUMNS($R$7:S63)),"")</f>
        <v/>
      </c>
      <c r="U63" s="128" t="str">
        <f>IFERROR(INDEX($D$7:$I$92,$P63,COLUMNS($R$7:T63)),"")</f>
        <v/>
      </c>
      <c r="AE63" s="288" t="s">
        <v>250</v>
      </c>
      <c r="AF63" s="287">
        <v>5</v>
      </c>
      <c r="AG63" s="287">
        <v>5</v>
      </c>
      <c r="AH63" s="287">
        <v>10</v>
      </c>
      <c r="AI63" s="287">
        <v>10</v>
      </c>
      <c r="AJ63" s="287">
        <v>5</v>
      </c>
      <c r="AK63" s="287">
        <v>5</v>
      </c>
      <c r="AL63" s="287">
        <v>10</v>
      </c>
      <c r="AM63" s="287">
        <v>10</v>
      </c>
      <c r="AN63" s="287">
        <v>15</v>
      </c>
      <c r="AO63" s="128" t="s">
        <v>235</v>
      </c>
      <c r="AP63" s="128">
        <f>ROWS($AO$7:AO63)</f>
        <v>57</v>
      </c>
      <c r="AQ63" s="128" t="str">
        <f t="shared" si="3"/>
        <v/>
      </c>
      <c r="AR63" s="128" t="str">
        <f>IFERROR(SMALL($AQ$7:$AQ$92,ROWS($AQ$7:AQ63)),"")</f>
        <v/>
      </c>
    </row>
    <row r="64" spans="3:56">
      <c r="C64" s="128" t="s">
        <v>251</v>
      </c>
      <c r="D64" s="105">
        <v>0.60807739070677169</v>
      </c>
      <c r="E64" s="105">
        <v>0.60916138494578598</v>
      </c>
      <c r="F64" s="105">
        <v>0.59461821172479379</v>
      </c>
      <c r="G64" s="105">
        <v>0.606420326825449</v>
      </c>
      <c r="H64" s="105">
        <v>0.58807377347945466</v>
      </c>
      <c r="I64" s="105">
        <v>0.57892976588628764</v>
      </c>
      <c r="J64" s="105">
        <v>0.56803949903660889</v>
      </c>
      <c r="K64" s="105">
        <v>0.54414466257940286</v>
      </c>
      <c r="L64" s="105">
        <v>0.58666236370761393</v>
      </c>
      <c r="M64" s="128" t="s">
        <v>235</v>
      </c>
      <c r="N64" s="128">
        <f>ROWS($M$7:M64)</f>
        <v>58</v>
      </c>
      <c r="O64" s="128" t="str">
        <f t="shared" si="2"/>
        <v/>
      </c>
      <c r="P64" s="128" t="str">
        <f>IFERROR(SMALL($O$7:$O$92,ROWS($O$7:O64)),"")</f>
        <v/>
      </c>
      <c r="S64" s="128" t="str">
        <f>IFERROR(INDEX($D$7:$I$92,$P64,COLUMNS($R$7:R64)),"")</f>
        <v/>
      </c>
      <c r="T64" s="128" t="str">
        <f>IFERROR(INDEX($D$7:$I$92,$P64,COLUMNS($R$7:S64)),"")</f>
        <v/>
      </c>
      <c r="U64" s="128" t="str">
        <f>IFERROR(INDEX($D$7:$I$92,$P64,COLUMNS($R$7:T64)),"")</f>
        <v/>
      </c>
      <c r="AE64" s="288" t="s">
        <v>251</v>
      </c>
      <c r="AF64" s="287">
        <v>23005</v>
      </c>
      <c r="AG64" s="287">
        <v>23260</v>
      </c>
      <c r="AH64" s="287">
        <v>23135</v>
      </c>
      <c r="AI64" s="287">
        <v>24010</v>
      </c>
      <c r="AJ64" s="287">
        <v>24200</v>
      </c>
      <c r="AK64" s="287">
        <v>24235</v>
      </c>
      <c r="AL64" s="287">
        <v>23585</v>
      </c>
      <c r="AM64" s="287">
        <v>24585</v>
      </c>
      <c r="AN64" s="287">
        <v>25450</v>
      </c>
      <c r="AO64" s="128" t="s">
        <v>235</v>
      </c>
      <c r="AP64" s="128">
        <f>ROWS($AO$7:AO64)</f>
        <v>58</v>
      </c>
      <c r="AQ64" s="128" t="str">
        <f t="shared" si="3"/>
        <v/>
      </c>
      <c r="AR64" s="128" t="str">
        <f>IFERROR(SMALL($AQ$7:$AQ$92,ROWS($AQ$7:AQ64)),"")</f>
        <v/>
      </c>
    </row>
    <row r="65" spans="3:44">
      <c r="C65" s="128" t="s">
        <v>294</v>
      </c>
      <c r="D65" s="105">
        <v>0.13294919913305492</v>
      </c>
      <c r="E65" s="105">
        <v>0.13459221622754178</v>
      </c>
      <c r="F65" s="105">
        <v>0.13585545760620937</v>
      </c>
      <c r="G65" s="105">
        <v>0.13103326345566135</v>
      </c>
      <c r="H65" s="105">
        <v>0.13058586251306101</v>
      </c>
      <c r="I65" s="105">
        <v>0.13471094123268038</v>
      </c>
      <c r="J65" s="105">
        <v>0.12921483622350674</v>
      </c>
      <c r="K65" s="105">
        <v>0.14433058143910052</v>
      </c>
      <c r="L65" s="105">
        <v>0.1269680274774671</v>
      </c>
      <c r="M65" s="128" t="s">
        <v>235</v>
      </c>
      <c r="N65" s="128">
        <f>ROWS($M$7:M65)</f>
        <v>59</v>
      </c>
      <c r="O65" s="128" t="str">
        <f t="shared" si="2"/>
        <v/>
      </c>
      <c r="P65" s="128" t="str">
        <f>IFERROR(SMALL($O$7:$O$92,ROWS($O$7:O65)),"")</f>
        <v/>
      </c>
      <c r="S65" s="128" t="str">
        <f>IFERROR(INDEX($D$7:$I$92,$P65,COLUMNS($R$7:R65)),"")</f>
        <v/>
      </c>
      <c r="T65" s="128" t="str">
        <f>IFERROR(INDEX($D$7:$I$92,$P65,COLUMNS($R$7:S65)),"")</f>
        <v/>
      </c>
      <c r="U65" s="128" t="str">
        <f>IFERROR(INDEX($D$7:$I$92,$P65,COLUMNS($R$7:T65)),"")</f>
        <v/>
      </c>
      <c r="AE65" s="288" t="s">
        <v>294</v>
      </c>
      <c r="AF65" s="287">
        <v>5030</v>
      </c>
      <c r="AG65" s="287">
        <v>5140</v>
      </c>
      <c r="AH65" s="287">
        <v>5285</v>
      </c>
      <c r="AI65" s="287">
        <v>5190</v>
      </c>
      <c r="AJ65" s="287">
        <v>5375</v>
      </c>
      <c r="AK65" s="287">
        <v>5640</v>
      </c>
      <c r="AL65" s="287">
        <v>5365</v>
      </c>
      <c r="AM65" s="287">
        <v>6520</v>
      </c>
      <c r="AN65" s="287">
        <v>5510</v>
      </c>
      <c r="AO65" s="128" t="s">
        <v>235</v>
      </c>
      <c r="AP65" s="128">
        <f>ROWS($AO$7:AO65)</f>
        <v>59</v>
      </c>
      <c r="AQ65" s="128" t="str">
        <f t="shared" si="3"/>
        <v/>
      </c>
      <c r="AR65" s="128" t="str">
        <f>IFERROR(SMALL($AQ$7:$AQ$92,ROWS($AQ$7:AQ65)),"")</f>
        <v/>
      </c>
    </row>
    <row r="66" spans="3:44">
      <c r="C66" s="128" t="s">
        <v>295</v>
      </c>
      <c r="D66" s="105">
        <v>8.5055769942379872E-2</v>
      </c>
      <c r="E66" s="105">
        <v>8.7292441464564455E-2</v>
      </c>
      <c r="F66" s="105">
        <v>8.9259554344753148E-2</v>
      </c>
      <c r="G66" s="105">
        <v>8.6353648372187009E-2</v>
      </c>
      <c r="H66" s="105">
        <v>9.3213131484946421E-2</v>
      </c>
      <c r="I66" s="105">
        <v>9.5198279980888673E-2</v>
      </c>
      <c r="J66" s="105">
        <v>9.8386319845857412E-2</v>
      </c>
      <c r="K66" s="105">
        <v>0.10756734025364645</v>
      </c>
      <c r="L66" s="105">
        <v>9.8107466402342039E-2</v>
      </c>
      <c r="M66" s="128" t="s">
        <v>235</v>
      </c>
      <c r="N66" s="128">
        <f>ROWS($M$7:M66)</f>
        <v>60</v>
      </c>
      <c r="O66" s="128" t="str">
        <f t="shared" si="2"/>
        <v/>
      </c>
      <c r="P66" s="128" t="str">
        <f>IFERROR(SMALL($O$7:$O$92,ROWS($O$7:O66)),"")</f>
        <v/>
      </c>
      <c r="S66" s="128" t="str">
        <f>IFERROR(INDEX($D$7:$I$92,$P66,COLUMNS($R$7:R66)),"")</f>
        <v/>
      </c>
      <c r="T66" s="128" t="str">
        <f>IFERROR(INDEX($D$7:$I$92,$P66,COLUMNS($R$7:S66)),"")</f>
        <v/>
      </c>
      <c r="U66" s="128" t="str">
        <f>IFERROR(INDEX($D$7:$I$92,$P66,COLUMNS($R$7:T66)),"")</f>
        <v/>
      </c>
      <c r="AE66" s="288" t="s">
        <v>295</v>
      </c>
      <c r="AF66" s="287">
        <v>3220</v>
      </c>
      <c r="AG66" s="287">
        <v>3335</v>
      </c>
      <c r="AH66" s="287">
        <v>3475</v>
      </c>
      <c r="AI66" s="287">
        <v>3420</v>
      </c>
      <c r="AJ66" s="287">
        <v>3835</v>
      </c>
      <c r="AK66" s="287">
        <v>3985</v>
      </c>
      <c r="AL66" s="287">
        <v>4085</v>
      </c>
      <c r="AM66" s="287">
        <v>4860</v>
      </c>
      <c r="AN66" s="287">
        <v>4255</v>
      </c>
      <c r="AO66" s="128" t="s">
        <v>235</v>
      </c>
      <c r="AP66" s="128">
        <f>ROWS($AO$7:AO66)</f>
        <v>60</v>
      </c>
      <c r="AQ66" s="128" t="str">
        <f t="shared" si="3"/>
        <v/>
      </c>
      <c r="AR66" s="128" t="str">
        <f>IFERROR(SMALL($AQ$7:$AQ$92,ROWS($AQ$7:AQ66)),"")</f>
        <v/>
      </c>
    </row>
    <row r="67" spans="3:44">
      <c r="C67" s="128" t="s">
        <v>296</v>
      </c>
      <c r="D67" s="105">
        <v>0.17381191520854258</v>
      </c>
      <c r="E67" s="105">
        <v>0.16884919595620973</v>
      </c>
      <c r="F67" s="105">
        <v>0.18003546737258733</v>
      </c>
      <c r="G67" s="105">
        <v>0.17594019144798323</v>
      </c>
      <c r="H67" s="105">
        <v>0.18795713556727334</v>
      </c>
      <c r="I67" s="105">
        <v>0.19099378881987578</v>
      </c>
      <c r="J67" s="105">
        <v>0.19761560693641619</v>
      </c>
      <c r="K67" s="105">
        <v>0.20371395055443661</v>
      </c>
      <c r="L67" s="105">
        <v>0.187893317350914</v>
      </c>
      <c r="M67" s="128" t="s">
        <v>235</v>
      </c>
      <c r="N67" s="128">
        <f>ROWS($M$7:M67)</f>
        <v>61</v>
      </c>
      <c r="O67" s="128" t="str">
        <f t="shared" si="2"/>
        <v/>
      </c>
      <c r="P67" s="128" t="str">
        <f>IFERROR(SMALL($O$7:$O$92,ROWS($O$7:O67)),"")</f>
        <v/>
      </c>
      <c r="S67" s="128" t="str">
        <f>IFERROR(INDEX($D$7:$I$92,$P67,COLUMNS($R$7:R67)),"")</f>
        <v/>
      </c>
      <c r="T67" s="128" t="str">
        <f>IFERROR(INDEX($D$7:$I$92,$P67,COLUMNS($R$7:S67)),"")</f>
        <v/>
      </c>
      <c r="U67" s="128" t="str">
        <f>IFERROR(INDEX($D$7:$I$92,$P67,COLUMNS($R$7:T67)),"")</f>
        <v/>
      </c>
      <c r="AE67" s="288" t="s">
        <v>296</v>
      </c>
      <c r="AF67" s="287">
        <v>6575</v>
      </c>
      <c r="AG67" s="287">
        <v>6445</v>
      </c>
      <c r="AH67" s="287">
        <v>7005</v>
      </c>
      <c r="AI67" s="287">
        <v>6965</v>
      </c>
      <c r="AJ67" s="287">
        <v>7735</v>
      </c>
      <c r="AK67" s="287">
        <v>7995</v>
      </c>
      <c r="AL67" s="287">
        <v>8205</v>
      </c>
      <c r="AM67" s="287">
        <v>9205</v>
      </c>
      <c r="AN67" s="287">
        <v>8150</v>
      </c>
      <c r="AO67" s="128" t="s">
        <v>235</v>
      </c>
      <c r="AP67" s="128">
        <f>ROWS($AO$7:AO67)</f>
        <v>61</v>
      </c>
      <c r="AQ67" s="128" t="str">
        <f t="shared" si="3"/>
        <v/>
      </c>
      <c r="AR67" s="128" t="str">
        <f>IFERROR(SMALL($AQ$7:$AQ$92,ROWS($AQ$7:AQ67)),"")</f>
        <v/>
      </c>
    </row>
    <row r="68" spans="3:44">
      <c r="C68" s="128" t="s">
        <v>255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28" t="s">
        <v>235</v>
      </c>
      <c r="N68" s="128">
        <f>ROWS($M$7:M68)</f>
        <v>62</v>
      </c>
      <c r="O68" s="128" t="str">
        <f t="shared" si="2"/>
        <v/>
      </c>
      <c r="P68" s="128" t="str">
        <f>IFERROR(SMALL($O$7:$O$92,ROWS($O$7:O68)),"")</f>
        <v/>
      </c>
      <c r="S68" s="128" t="str">
        <f>IFERROR(INDEX($D$7:$I$92,$P68,COLUMNS($R$7:R68)),"")</f>
        <v/>
      </c>
      <c r="T68" s="128" t="str">
        <f>IFERROR(INDEX($D$7:$I$92,$P68,COLUMNS($R$7:S68)),"")</f>
        <v/>
      </c>
      <c r="U68" s="128" t="str">
        <f>IFERROR(INDEX($D$7:$I$92,$P68,COLUMNS($R$7:T68)),"")</f>
        <v/>
      </c>
      <c r="AE68" s="288" t="s">
        <v>255</v>
      </c>
      <c r="AF68" s="287">
        <v>0</v>
      </c>
      <c r="AG68" s="287">
        <v>0</v>
      </c>
      <c r="AH68" s="287">
        <v>0</v>
      </c>
      <c r="AI68" s="287">
        <v>0</v>
      </c>
      <c r="AJ68" s="287">
        <v>0</v>
      </c>
      <c r="AK68" s="287">
        <v>0</v>
      </c>
      <c r="AL68" s="287">
        <v>0</v>
      </c>
      <c r="AM68" s="287">
        <v>0</v>
      </c>
      <c r="AN68" s="287">
        <v>0</v>
      </c>
      <c r="AO68" s="128" t="s">
        <v>235</v>
      </c>
      <c r="AP68" s="128">
        <f>ROWS($AO$7:AO68)</f>
        <v>62</v>
      </c>
      <c r="AQ68" s="128" t="str">
        <f t="shared" si="3"/>
        <v/>
      </c>
      <c r="AR68" s="128" t="str">
        <f>IFERROR(SMALL($AQ$7:$AQ$92,ROWS($AQ$7:AQ68)),"")</f>
        <v/>
      </c>
    </row>
    <row r="69" spans="3:44">
      <c r="C69" s="128" t="s">
        <v>256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28" t="s">
        <v>235</v>
      </c>
      <c r="N69" s="128">
        <f>ROWS($M$7:M69)</f>
        <v>63</v>
      </c>
      <c r="O69" s="128" t="str">
        <f t="shared" si="2"/>
        <v/>
      </c>
      <c r="P69" s="128" t="str">
        <f>IFERROR(SMALL($O$7:$O$92,ROWS($O$7:O69)),"")</f>
        <v/>
      </c>
      <c r="S69" s="128" t="str">
        <f>IFERROR(INDEX($D$7:$I$92,$P69,COLUMNS($R$7:R69)),"")</f>
        <v/>
      </c>
      <c r="T69" s="128" t="str">
        <f>IFERROR(INDEX($D$7:$I$92,$P69,COLUMNS($R$7:S69)),"")</f>
        <v/>
      </c>
      <c r="U69" s="128" t="str">
        <f>IFERROR(INDEX($D$7:$I$92,$P69,COLUMNS($R$7:T69)),"")</f>
        <v/>
      </c>
      <c r="AE69" s="289" t="s">
        <v>256</v>
      </c>
      <c r="AF69" s="287"/>
      <c r="AG69" s="287"/>
      <c r="AH69" s="287"/>
      <c r="AI69" s="287"/>
      <c r="AJ69" s="287"/>
      <c r="AK69" s="287"/>
      <c r="AL69" s="287"/>
      <c r="AM69" s="287"/>
      <c r="AN69" s="287"/>
      <c r="AO69" s="128" t="s">
        <v>235</v>
      </c>
      <c r="AP69" s="128">
        <f>ROWS($AO$7:AO69)</f>
        <v>63</v>
      </c>
      <c r="AQ69" s="128" t="str">
        <f t="shared" si="3"/>
        <v/>
      </c>
      <c r="AR69" s="128" t="str">
        <f>IFERROR(SMALL($AQ$7:$AQ$92,ROWS($AQ$7:AQ69)),"")</f>
        <v/>
      </c>
    </row>
    <row r="70" spans="3:44">
      <c r="C70" s="128" t="s">
        <v>257</v>
      </c>
      <c r="D70" s="105">
        <v>1.2739863614738067E-2</v>
      </c>
      <c r="E70" s="105">
        <v>1.2204703787124823E-2</v>
      </c>
      <c r="F70" s="105">
        <v>1.27219923411036E-2</v>
      </c>
      <c r="G70" s="105">
        <v>1.3411461622003889E-2</v>
      </c>
      <c r="H70" s="105">
        <v>1.2903069035064272E-2</v>
      </c>
      <c r="I70" s="105">
        <v>1.3592928810320115E-2</v>
      </c>
      <c r="J70" s="105">
        <v>1.4089595375722543E-2</v>
      </c>
      <c r="K70" s="105">
        <v>1.3523383723246497E-2</v>
      </c>
      <c r="L70" s="105">
        <v>1.3784836679652383E-2</v>
      </c>
      <c r="M70" s="128" t="s">
        <v>235</v>
      </c>
      <c r="N70" s="128">
        <f>ROWS($M$7:M70)</f>
        <v>64</v>
      </c>
      <c r="O70" s="128" t="str">
        <f t="shared" si="2"/>
        <v/>
      </c>
      <c r="P70" s="128" t="str">
        <f>IFERROR(SMALL($O$7:$O$92,ROWS($O$7:O70)),"")</f>
        <v/>
      </c>
      <c r="S70" s="128" t="str">
        <f>IFERROR(INDEX($D$7:$I$92,$P70,COLUMNS($R$7:R70)),"")</f>
        <v/>
      </c>
      <c r="T70" s="128" t="str">
        <f>IFERROR(INDEX($D$7:$I$92,$P70,COLUMNS($R$7:S70)),"")</f>
        <v/>
      </c>
      <c r="U70" s="128" t="str">
        <f>IFERROR(INDEX($D$7:$I$92,$P70,COLUMNS($R$7:T70)),"")</f>
        <v/>
      </c>
      <c r="AE70" s="288" t="s">
        <v>257</v>
      </c>
      <c r="AF70" s="287">
        <v>480</v>
      </c>
      <c r="AG70" s="287">
        <v>465</v>
      </c>
      <c r="AH70" s="287">
        <v>495</v>
      </c>
      <c r="AI70" s="287">
        <v>530</v>
      </c>
      <c r="AJ70" s="287">
        <v>530</v>
      </c>
      <c r="AK70" s="287">
        <v>570</v>
      </c>
      <c r="AL70" s="287">
        <v>585</v>
      </c>
      <c r="AM70" s="287">
        <v>610</v>
      </c>
      <c r="AN70" s="287">
        <v>600</v>
      </c>
      <c r="AO70" s="128" t="s">
        <v>235</v>
      </c>
      <c r="AP70" s="128">
        <f>ROWS($AO$7:AO70)</f>
        <v>64</v>
      </c>
      <c r="AQ70" s="128" t="str">
        <f t="shared" si="3"/>
        <v/>
      </c>
      <c r="AR70" s="128" t="str">
        <f>IFERROR(SMALL($AQ$7:$AQ$92,ROWS($AQ$7:AQ70)),"")</f>
        <v/>
      </c>
    </row>
    <row r="71" spans="3:44">
      <c r="C71" s="128" t="s">
        <v>259</v>
      </c>
      <c r="D71" s="105">
        <v>1.4510757519691282E-2</v>
      </c>
      <c r="E71" s="105">
        <v>1.7888010057094967E-2</v>
      </c>
      <c r="F71" s="105">
        <v>2.2128556375131718E-2</v>
      </c>
      <c r="G71" s="105">
        <v>2.7277549061702825E-2</v>
      </c>
      <c r="H71" s="105">
        <v>2.962116978106092E-2</v>
      </c>
      <c r="I71" s="105">
        <v>4.0157668418537983E-2</v>
      </c>
      <c r="J71" s="105">
        <v>4.5640655105973024E-2</v>
      </c>
      <c r="K71" s="105">
        <v>5.2035147517761893E-2</v>
      </c>
      <c r="L71" s="105">
        <v>5.1404992969272263E-2</v>
      </c>
      <c r="M71" s="128" t="s">
        <v>235</v>
      </c>
      <c r="N71" s="128">
        <f>ROWS($M$7:M71)</f>
        <v>65</v>
      </c>
      <c r="O71" s="128" t="str">
        <f t="shared" ref="O71:O92" si="4">IF($S$4=M71,N71,"")</f>
        <v/>
      </c>
      <c r="P71" s="128" t="str">
        <f>IFERROR(SMALL($O$7:$O$92,ROWS($O$7:O71)),"")</f>
        <v/>
      </c>
      <c r="S71" s="128" t="str">
        <f>IFERROR(INDEX($D$7:$I$92,$P71,COLUMNS($R$7:R71)),"")</f>
        <v/>
      </c>
      <c r="T71" s="128" t="str">
        <f>IFERROR(INDEX($D$7:$I$92,$P71,COLUMNS($R$7:S71)),"")</f>
        <v/>
      </c>
      <c r="U71" s="128" t="str">
        <f>IFERROR(INDEX($D$7:$I$92,$P71,COLUMNS($R$7:T71)),"")</f>
        <v/>
      </c>
      <c r="AE71" s="288" t="s">
        <v>259</v>
      </c>
      <c r="AF71" s="287">
        <v>550</v>
      </c>
      <c r="AG71" s="287">
        <v>685</v>
      </c>
      <c r="AH71" s="287">
        <v>860</v>
      </c>
      <c r="AI71" s="287">
        <v>1080</v>
      </c>
      <c r="AJ71" s="287">
        <v>1220</v>
      </c>
      <c r="AK71" s="287">
        <v>1680</v>
      </c>
      <c r="AL71" s="287">
        <v>1895</v>
      </c>
      <c r="AM71" s="287">
        <v>2350</v>
      </c>
      <c r="AN71" s="287">
        <v>2230</v>
      </c>
      <c r="AO71" s="128" t="s">
        <v>235</v>
      </c>
      <c r="AP71" s="128">
        <f>ROWS($AO$7:AO71)</f>
        <v>65</v>
      </c>
      <c r="AQ71" s="128" t="str">
        <f t="shared" si="3"/>
        <v/>
      </c>
      <c r="AR71" s="128" t="str">
        <f>IFERROR(SMALL($AQ$7:$AQ$92,ROWS($AQ$7:AQ71)),"")</f>
        <v/>
      </c>
    </row>
    <row r="72" spans="3:44">
      <c r="C72" s="128" t="s">
        <v>261</v>
      </c>
      <c r="D72" s="105">
        <v>3.673944071470106E-3</v>
      </c>
      <c r="E72" s="105">
        <v>3.3785553402126659E-3</v>
      </c>
      <c r="F72" s="105">
        <v>3.5210362641034209E-3</v>
      </c>
      <c r="G72" s="105">
        <v>4.3442022579748942E-3</v>
      </c>
      <c r="H72" s="105">
        <v>4.0337277962724464E-3</v>
      </c>
      <c r="I72" s="105">
        <v>3.6072623029144769E-3</v>
      </c>
      <c r="J72" s="105">
        <v>3.8535645472061657E-3</v>
      </c>
      <c r="K72" s="105">
        <v>3.4306456253734977E-3</v>
      </c>
      <c r="L72" s="105">
        <v>3.4346833867361288E-3</v>
      </c>
      <c r="M72" s="128" t="s">
        <v>235</v>
      </c>
      <c r="N72" s="128">
        <f>ROWS($M$7:M72)</f>
        <v>66</v>
      </c>
      <c r="O72" s="128" t="str">
        <f t="shared" si="4"/>
        <v/>
      </c>
      <c r="P72" s="128" t="str">
        <f>IFERROR(SMALL($O$7:$O$92,ROWS($O$7:O72)),"")</f>
        <v/>
      </c>
      <c r="S72" s="128" t="str">
        <f>IFERROR(INDEX($D$7:$I$92,$P72,COLUMNS($R$7:R72)),"")</f>
        <v/>
      </c>
      <c r="T72" s="128" t="str">
        <f>IFERROR(INDEX($D$7:$I$92,$P72,COLUMNS($R$7:S72)),"")</f>
        <v/>
      </c>
      <c r="U72" s="128" t="str">
        <f>IFERROR(INDEX($D$7:$I$92,$P72,COLUMNS($R$7:T72)),"")</f>
        <v/>
      </c>
      <c r="AE72" s="288" t="s">
        <v>261</v>
      </c>
      <c r="AF72" s="287">
        <v>140</v>
      </c>
      <c r="AG72" s="287">
        <v>130</v>
      </c>
      <c r="AH72" s="287">
        <v>135</v>
      </c>
      <c r="AI72" s="287">
        <v>170</v>
      </c>
      <c r="AJ72" s="287">
        <v>165</v>
      </c>
      <c r="AK72" s="287">
        <v>150</v>
      </c>
      <c r="AL72" s="287">
        <v>160</v>
      </c>
      <c r="AM72" s="287">
        <v>155</v>
      </c>
      <c r="AN72" s="287">
        <v>150</v>
      </c>
      <c r="AO72" s="128" t="s">
        <v>235</v>
      </c>
      <c r="AP72" s="128">
        <f>ROWS($AO$7:AO72)</f>
        <v>66</v>
      </c>
      <c r="AQ72" s="128" t="str">
        <f t="shared" si="3"/>
        <v/>
      </c>
      <c r="AR72" s="128" t="str">
        <f>IFERROR(SMALL($AQ$7:$AQ$92,ROWS($AQ$7:AQ72)),"")</f>
        <v/>
      </c>
    </row>
    <row r="73" spans="3:44">
      <c r="C73" s="128" t="s">
        <v>263</v>
      </c>
      <c r="D73" s="105">
        <v>4.8897816778558966E-3</v>
      </c>
      <c r="E73" s="105">
        <v>4.5571211565659207E-3</v>
      </c>
      <c r="F73" s="105">
        <v>6.5537536302654915E-3</v>
      </c>
      <c r="G73" s="105">
        <v>6.4657894072184478E-3</v>
      </c>
      <c r="H73" s="105">
        <v>7.7272616820158917E-3</v>
      </c>
      <c r="I73" s="105">
        <v>9.2451027233635928E-3</v>
      </c>
      <c r="J73" s="105">
        <v>9.7543352601156073E-3</v>
      </c>
      <c r="K73" s="105">
        <v>1.0889533210862973E-2</v>
      </c>
      <c r="L73" s="105">
        <v>1.2747516193725364E-2</v>
      </c>
      <c r="M73" s="128" t="s">
        <v>235</v>
      </c>
      <c r="N73" s="128">
        <f>ROWS($M$7:M73)</f>
        <v>67</v>
      </c>
      <c r="O73" s="128" t="str">
        <f t="shared" si="4"/>
        <v/>
      </c>
      <c r="P73" s="128" t="str">
        <f>IFERROR(SMALL($O$7:$O$92,ROWS($O$7:O73)),"")</f>
        <v/>
      </c>
      <c r="S73" s="128" t="str">
        <f>IFERROR(INDEX($D$7:$I$92,$P73,COLUMNS($R$7:R73)),"")</f>
        <v/>
      </c>
      <c r="T73" s="128" t="str">
        <f>IFERROR(INDEX($D$7:$I$92,$P73,COLUMNS($R$7:S73)),"")</f>
        <v/>
      </c>
      <c r="U73" s="128" t="str">
        <f>IFERROR(INDEX($D$7:$I$92,$P73,COLUMNS($R$7:T73)),"")</f>
        <v/>
      </c>
      <c r="AE73" s="288" t="s">
        <v>297</v>
      </c>
      <c r="AF73" s="287">
        <v>185</v>
      </c>
      <c r="AG73" s="287">
        <v>175</v>
      </c>
      <c r="AH73" s="287">
        <v>255</v>
      </c>
      <c r="AI73" s="287">
        <v>255</v>
      </c>
      <c r="AJ73" s="287">
        <v>320</v>
      </c>
      <c r="AK73" s="287">
        <v>385</v>
      </c>
      <c r="AL73" s="287">
        <v>405</v>
      </c>
      <c r="AM73" s="287">
        <v>490</v>
      </c>
      <c r="AN73" s="287">
        <v>555</v>
      </c>
      <c r="AO73" s="128" t="s">
        <v>235</v>
      </c>
      <c r="AP73" s="128">
        <f>ROWS($AO$7:AO73)</f>
        <v>67</v>
      </c>
      <c r="AQ73" s="128" t="str">
        <f t="shared" si="3"/>
        <v/>
      </c>
      <c r="AR73" s="128" t="str">
        <f>IFERROR(SMALL($AQ$7:$AQ$92,ROWS($AQ$7:AQ73)),"")</f>
        <v/>
      </c>
    </row>
    <row r="74" spans="3:44">
      <c r="C74" s="128" t="s">
        <v>265</v>
      </c>
      <c r="D74" s="105">
        <v>4.575249775334355E-2</v>
      </c>
      <c r="E74" s="105">
        <v>4.8033104604263792E-2</v>
      </c>
      <c r="F74" s="105">
        <v>5.08879693644144E-2</v>
      </c>
      <c r="G74" s="105">
        <v>4.9882554997095443E-2</v>
      </c>
      <c r="H74" s="105">
        <v>5.1029086579350229E-2</v>
      </c>
      <c r="I74" s="105">
        <v>5.0692785475394173E-2</v>
      </c>
      <c r="J74" s="105">
        <v>5.0939306358381502E-2</v>
      </c>
      <c r="K74" s="105">
        <v>5.371727053407406E-2</v>
      </c>
      <c r="L74" s="105">
        <v>5.7352297088587169E-2</v>
      </c>
      <c r="M74" s="128" t="s">
        <v>235</v>
      </c>
      <c r="N74" s="128">
        <f>ROWS($M$7:M74)</f>
        <v>68</v>
      </c>
      <c r="O74" s="128" t="str">
        <f t="shared" si="4"/>
        <v/>
      </c>
      <c r="P74" s="128" t="str">
        <f>IFERROR(SMALL($O$7:$O$92,ROWS($O$7:O74)),"")</f>
        <v/>
      </c>
      <c r="S74" s="128" t="str">
        <f>IFERROR(INDEX($D$7:$I$92,$P74,COLUMNS($R$7:R74)),"")</f>
        <v/>
      </c>
      <c r="T74" s="128" t="str">
        <f>IFERROR(INDEX($D$7:$I$92,$P74,COLUMNS($R$7:S74)),"")</f>
        <v/>
      </c>
      <c r="U74" s="128" t="str">
        <f>IFERROR(INDEX($D$7:$I$92,$P74,COLUMNS($R$7:T74)),"")</f>
        <v/>
      </c>
      <c r="AE74" s="288" t="s">
        <v>265</v>
      </c>
      <c r="AF74" s="287">
        <v>1730</v>
      </c>
      <c r="AG74" s="287">
        <v>1835</v>
      </c>
      <c r="AH74" s="287">
        <v>1980</v>
      </c>
      <c r="AI74" s="287">
        <v>1975</v>
      </c>
      <c r="AJ74" s="287">
        <v>2100</v>
      </c>
      <c r="AK74" s="287">
        <v>2120</v>
      </c>
      <c r="AL74" s="287">
        <v>2115</v>
      </c>
      <c r="AM74" s="287">
        <v>2425</v>
      </c>
      <c r="AN74" s="287">
        <v>2490</v>
      </c>
      <c r="AO74" s="128" t="s">
        <v>235</v>
      </c>
      <c r="AP74" s="128">
        <f>ROWS($AO$7:AO74)</f>
        <v>68</v>
      </c>
      <c r="AQ74" s="128" t="str">
        <f t="shared" si="3"/>
        <v/>
      </c>
      <c r="AR74" s="128" t="str">
        <f>IFERROR(SMALL($AQ$7:$AQ$92,ROWS($AQ$7:AQ74)),"")</f>
        <v/>
      </c>
    </row>
    <row r="75" spans="3:44">
      <c r="C75" s="128" t="s">
        <v>267</v>
      </c>
      <c r="D75" s="105">
        <v>1.6387376433895438E-3</v>
      </c>
      <c r="E75" s="105">
        <v>1.6761824943690743E-3</v>
      </c>
      <c r="F75" s="105">
        <v>1.3621527153100826E-3</v>
      </c>
      <c r="G75" s="105">
        <v>1.262849493597353E-3</v>
      </c>
      <c r="H75" s="105">
        <v>1.6280708575316502E-3</v>
      </c>
      <c r="I75" s="105">
        <v>1.4572384137601529E-3</v>
      </c>
      <c r="J75" s="105">
        <v>1.4450867052023121E-3</v>
      </c>
      <c r="K75" s="105">
        <v>1.7263894114782762E-3</v>
      </c>
      <c r="L75" s="105">
        <v>1.5905580784214288E-3</v>
      </c>
      <c r="M75" s="128" t="s">
        <v>235</v>
      </c>
      <c r="N75" s="128">
        <f>ROWS($M$7:M75)</f>
        <v>69</v>
      </c>
      <c r="O75" s="128" t="str">
        <f t="shared" si="4"/>
        <v/>
      </c>
      <c r="P75" s="128" t="str">
        <f>IFERROR(SMALL($O$7:$O$92,ROWS($O$7:O75)),"")</f>
        <v/>
      </c>
      <c r="S75" s="128" t="str">
        <f>IFERROR(INDEX($D$7:$I$92,$P75,COLUMNS($R$7:R75)),"")</f>
        <v/>
      </c>
      <c r="T75" s="128" t="str">
        <f>IFERROR(INDEX($D$7:$I$92,$P75,COLUMNS($R$7:S75)),"")</f>
        <v/>
      </c>
      <c r="U75" s="128" t="str">
        <f>IFERROR(INDEX($D$7:$I$92,$P75,COLUMNS($R$7:T75)),"")</f>
        <v/>
      </c>
      <c r="AE75" s="288" t="s">
        <v>267</v>
      </c>
      <c r="AF75" s="287">
        <v>60</v>
      </c>
      <c r="AG75" s="287">
        <v>65</v>
      </c>
      <c r="AH75" s="287">
        <v>55</v>
      </c>
      <c r="AI75" s="287">
        <v>50</v>
      </c>
      <c r="AJ75" s="287">
        <v>65</v>
      </c>
      <c r="AK75" s="287">
        <v>60</v>
      </c>
      <c r="AL75" s="287">
        <v>60</v>
      </c>
      <c r="AM75" s="287">
        <v>80</v>
      </c>
      <c r="AN75" s="287">
        <v>70</v>
      </c>
      <c r="AO75" s="128" t="s">
        <v>235</v>
      </c>
      <c r="AP75" s="128">
        <f>ROWS($AO$7:AO75)</f>
        <v>69</v>
      </c>
      <c r="AQ75" s="128" t="str">
        <f t="shared" si="3"/>
        <v/>
      </c>
      <c r="AR75" s="128" t="str">
        <f>IFERROR(SMALL($AQ$7:$AQ$92,ROWS($AQ$7:AQ75)),"")</f>
        <v/>
      </c>
    </row>
    <row r="76" spans="3:44">
      <c r="C76" s="128" t="s">
        <v>269</v>
      </c>
      <c r="D76" s="105">
        <v>2.4581064650843155E-3</v>
      </c>
      <c r="E76" s="105">
        <v>2.2785605782829604E-3</v>
      </c>
      <c r="F76" s="105">
        <v>2.4929964789637358E-3</v>
      </c>
      <c r="G76" s="105">
        <v>2.7782688859141766E-3</v>
      </c>
      <c r="H76" s="105">
        <v>2.9888464996476564E-3</v>
      </c>
      <c r="I76" s="105">
        <v>3.463927376970855E-3</v>
      </c>
      <c r="J76" s="105">
        <v>3.4922928709055878E-3</v>
      </c>
      <c r="K76" s="105">
        <v>3.0986476616276753E-3</v>
      </c>
      <c r="L76" s="105">
        <v>3.4807865194439961E-3</v>
      </c>
      <c r="M76" s="128" t="s">
        <v>235</v>
      </c>
      <c r="N76" s="128">
        <f>ROWS($M$7:M76)</f>
        <v>70</v>
      </c>
      <c r="O76" s="128" t="str">
        <f t="shared" si="4"/>
        <v/>
      </c>
      <c r="P76" s="128" t="str">
        <f>IFERROR(SMALL($O$7:$O$92,ROWS($O$7:O76)),"")</f>
        <v/>
      </c>
      <c r="S76" s="128" t="str">
        <f>IFERROR(INDEX($D$7:$I$92,$P76,COLUMNS($R$7:R76)),"")</f>
        <v/>
      </c>
      <c r="T76" s="128" t="str">
        <f>IFERROR(INDEX($D$7:$I$92,$P76,COLUMNS($R$7:S76)),"")</f>
        <v/>
      </c>
      <c r="U76" s="128" t="str">
        <f>IFERROR(INDEX($D$7:$I$92,$P76,COLUMNS($R$7:T76)),"")</f>
        <v/>
      </c>
      <c r="AE76" s="288" t="s">
        <v>269</v>
      </c>
      <c r="AF76" s="287">
        <v>95</v>
      </c>
      <c r="AG76" s="287">
        <v>85</v>
      </c>
      <c r="AH76" s="287">
        <v>95</v>
      </c>
      <c r="AI76" s="287">
        <v>110</v>
      </c>
      <c r="AJ76" s="287">
        <v>125</v>
      </c>
      <c r="AK76" s="287">
        <v>145</v>
      </c>
      <c r="AL76" s="287">
        <v>145</v>
      </c>
      <c r="AM76" s="287">
        <v>140</v>
      </c>
      <c r="AN76" s="287">
        <v>150</v>
      </c>
      <c r="AO76" s="128" t="s">
        <v>235</v>
      </c>
      <c r="AP76" s="128">
        <f>ROWS($AO$7:AO76)</f>
        <v>70</v>
      </c>
      <c r="AQ76" s="128" t="str">
        <f t="shared" si="3"/>
        <v/>
      </c>
      <c r="AR76" s="128" t="str">
        <f>IFERROR(SMALL($AQ$7:$AQ$92,ROWS($AQ$7:AQ76)),"")</f>
        <v/>
      </c>
    </row>
    <row r="77" spans="3:44">
      <c r="C77" s="128" t="s">
        <v>271</v>
      </c>
      <c r="D77" s="105">
        <v>1.1444732251414073E-2</v>
      </c>
      <c r="E77" s="105">
        <v>1.2728510816615159E-2</v>
      </c>
      <c r="F77" s="105">
        <v>1.1616849572078439E-2</v>
      </c>
      <c r="G77" s="105">
        <v>1.126461748288839E-2</v>
      </c>
      <c r="H77" s="105">
        <v>1.326756251063106E-2</v>
      </c>
      <c r="I77" s="105">
        <v>1.4978499761108457E-2</v>
      </c>
      <c r="J77" s="105">
        <v>1.7702312138728325E-2</v>
      </c>
      <c r="K77" s="105">
        <v>1.9831345034417122E-2</v>
      </c>
      <c r="L77" s="105">
        <v>1.8556510914916668E-2</v>
      </c>
      <c r="M77" s="128" t="s">
        <v>235</v>
      </c>
      <c r="N77" s="128">
        <f>ROWS($M$7:M77)</f>
        <v>71</v>
      </c>
      <c r="O77" s="128" t="str">
        <f t="shared" si="4"/>
        <v/>
      </c>
      <c r="P77" s="128" t="str">
        <f>IFERROR(SMALL($O$7:$O$92,ROWS($O$7:O77)),"")</f>
        <v/>
      </c>
      <c r="S77" s="128" t="str">
        <f>IFERROR(INDEX($D$7:$I$92,$P77,COLUMNS($R$7:R77)),"")</f>
        <v/>
      </c>
      <c r="T77" s="128" t="str">
        <f>IFERROR(INDEX($D$7:$I$92,$P77,COLUMNS($R$7:S77)),"")</f>
        <v/>
      </c>
      <c r="U77" s="128" t="str">
        <f>IFERROR(INDEX($D$7:$I$92,$P77,COLUMNS($R$7:T77)),"")</f>
        <v/>
      </c>
      <c r="AE77" s="288" t="s">
        <v>271</v>
      </c>
      <c r="AF77" s="287">
        <v>435</v>
      </c>
      <c r="AG77" s="287">
        <v>485</v>
      </c>
      <c r="AH77" s="287">
        <v>450</v>
      </c>
      <c r="AI77" s="287">
        <v>445</v>
      </c>
      <c r="AJ77" s="287">
        <v>545</v>
      </c>
      <c r="AK77" s="287">
        <v>625</v>
      </c>
      <c r="AL77" s="287">
        <v>735</v>
      </c>
      <c r="AM77" s="287">
        <v>895</v>
      </c>
      <c r="AN77" s="287">
        <v>805</v>
      </c>
      <c r="AO77" s="128" t="s">
        <v>235</v>
      </c>
      <c r="AP77" s="128">
        <f>ROWS($AO$7:AO77)</f>
        <v>71</v>
      </c>
      <c r="AQ77" s="128" t="str">
        <f t="shared" si="3"/>
        <v/>
      </c>
      <c r="AR77" s="128" t="str">
        <f>IFERROR(SMALL($AQ$7:$AQ$92,ROWS($AQ$7:AQ77)),"")</f>
        <v/>
      </c>
    </row>
    <row r="78" spans="3:44">
      <c r="C78" s="128" t="s">
        <v>273</v>
      </c>
      <c r="D78" s="105">
        <v>1.0308188401966486E-2</v>
      </c>
      <c r="E78" s="105">
        <v>1.3095175737258394E-2</v>
      </c>
      <c r="F78" s="105">
        <v>1.4007042072528206E-2</v>
      </c>
      <c r="G78" s="105">
        <v>1.4472255196625667E-2</v>
      </c>
      <c r="H78" s="105">
        <v>1.5381624668918426E-2</v>
      </c>
      <c r="I78" s="105">
        <v>1.7749641662685139E-2</v>
      </c>
      <c r="J78" s="105">
        <v>2.0592485549132948E-2</v>
      </c>
      <c r="K78" s="105">
        <v>2.2686527522631193E-2</v>
      </c>
      <c r="L78" s="105">
        <v>2.8122910951799175E-2</v>
      </c>
      <c r="M78" s="128" t="s">
        <v>235</v>
      </c>
      <c r="N78" s="128">
        <f>ROWS($M$7:M78)</f>
        <v>72</v>
      </c>
      <c r="O78" s="128" t="str">
        <f t="shared" si="4"/>
        <v/>
      </c>
      <c r="P78" s="128" t="str">
        <f>IFERROR(SMALL($O$7:$O$92,ROWS($O$7:O78)),"")</f>
        <v/>
      </c>
      <c r="S78" s="128" t="str">
        <f>IFERROR(INDEX($D$7:$I$92,$P78,COLUMNS($R$7:R78)),"")</f>
        <v/>
      </c>
      <c r="T78" s="128" t="str">
        <f>IFERROR(INDEX($D$7:$I$92,$P78,COLUMNS($R$7:S78)),"")</f>
        <v/>
      </c>
      <c r="U78" s="128" t="str">
        <f>IFERROR(INDEX($D$7:$I$92,$P78,COLUMNS($R$7:T78)),"")</f>
        <v/>
      </c>
      <c r="AE78" s="288" t="s">
        <v>273</v>
      </c>
      <c r="AF78" s="287">
        <v>390</v>
      </c>
      <c r="AG78" s="287">
        <v>500</v>
      </c>
      <c r="AH78" s="287">
        <v>545</v>
      </c>
      <c r="AI78" s="287">
        <v>575</v>
      </c>
      <c r="AJ78" s="287">
        <v>635</v>
      </c>
      <c r="AK78" s="287">
        <v>745</v>
      </c>
      <c r="AL78" s="287">
        <v>855</v>
      </c>
      <c r="AM78" s="287">
        <v>1025</v>
      </c>
      <c r="AN78" s="287">
        <v>1220</v>
      </c>
      <c r="AO78" s="128" t="s">
        <v>235</v>
      </c>
      <c r="AP78" s="128">
        <f>ROWS($AO$7:AO78)</f>
        <v>72</v>
      </c>
      <c r="AQ78" s="128" t="str">
        <f t="shared" si="3"/>
        <v/>
      </c>
      <c r="AR78" s="128" t="str">
        <f>IFERROR(SMALL($AQ$7:$AQ$92,ROWS($AQ$7:AQ78)),"")</f>
        <v/>
      </c>
    </row>
    <row r="79" spans="3:44">
      <c r="C79" s="128" t="s">
        <v>275</v>
      </c>
      <c r="D79" s="105">
        <v>0.89258339060104663</v>
      </c>
      <c r="E79" s="105">
        <v>0.88416007542821229</v>
      </c>
      <c r="F79" s="105">
        <v>0.87470765118610094</v>
      </c>
      <c r="G79" s="105">
        <v>0.86884045159497891</v>
      </c>
      <c r="H79" s="105">
        <v>0.86141958058950741</v>
      </c>
      <c r="I79" s="105">
        <v>0.84505494505494505</v>
      </c>
      <c r="J79" s="105">
        <v>0.83249036608863203</v>
      </c>
      <c r="K79" s="105">
        <v>0.81906110975852686</v>
      </c>
      <c r="L79" s="105">
        <v>0.80950185565109145</v>
      </c>
      <c r="M79" s="128" t="s">
        <v>235</v>
      </c>
      <c r="N79" s="128">
        <f>ROWS($M$7:M79)</f>
        <v>73</v>
      </c>
      <c r="O79" s="128" t="str">
        <f t="shared" si="4"/>
        <v/>
      </c>
      <c r="P79" s="128" t="str">
        <f>IFERROR(SMALL($O$7:$O$92,ROWS($O$7:O79)),"")</f>
        <v/>
      </c>
      <c r="S79" s="128" t="str">
        <f>IFERROR(INDEX($D$7:$I$92,$P79,COLUMNS($R$7:R79)),"")</f>
        <v/>
      </c>
      <c r="T79" s="128" t="str">
        <f>IFERROR(INDEX($D$7:$I$92,$P79,COLUMNS($R$7:S79)),"")</f>
        <v/>
      </c>
      <c r="U79" s="128" t="str">
        <f>IFERROR(INDEX($D$7:$I$92,$P79,COLUMNS($R$7:T79)),"")</f>
        <v/>
      </c>
      <c r="AE79" s="288" t="s">
        <v>275</v>
      </c>
      <c r="AF79" s="287">
        <v>33770</v>
      </c>
      <c r="AG79" s="287">
        <v>33760</v>
      </c>
      <c r="AH79" s="287">
        <v>34035</v>
      </c>
      <c r="AI79" s="287">
        <v>34400</v>
      </c>
      <c r="AJ79" s="287">
        <v>35450</v>
      </c>
      <c r="AK79" s="287">
        <v>35375</v>
      </c>
      <c r="AL79" s="287">
        <v>34565</v>
      </c>
      <c r="AM79" s="287">
        <v>37005</v>
      </c>
      <c r="AN79" s="287">
        <v>35115</v>
      </c>
      <c r="AO79" s="128" t="s">
        <v>235</v>
      </c>
      <c r="AP79" s="128">
        <f>ROWS($AO$7:AO79)</f>
        <v>73</v>
      </c>
      <c r="AQ79" s="128" t="str">
        <f t="shared" si="3"/>
        <v/>
      </c>
      <c r="AR79" s="128" t="str">
        <f>IFERROR(SMALL($AQ$7:$AQ$92,ROWS($AQ$7:AQ79)),"")</f>
        <v/>
      </c>
    </row>
    <row r="80" spans="3:44">
      <c r="C80" s="128" t="s">
        <v>277</v>
      </c>
      <c r="D80" s="105">
        <v>0.10741660939895332</v>
      </c>
      <c r="E80" s="105">
        <v>0.11583992457178775</v>
      </c>
      <c r="F80" s="105">
        <v>0.12529234881389908</v>
      </c>
      <c r="G80" s="105">
        <v>0.13115954840502109</v>
      </c>
      <c r="H80" s="105">
        <v>0.13858041941049254</v>
      </c>
      <c r="I80" s="105">
        <v>0.15494505494505495</v>
      </c>
      <c r="J80" s="105">
        <v>0.16750963391136803</v>
      </c>
      <c r="K80" s="105">
        <v>0.18093889024147319</v>
      </c>
      <c r="L80" s="105">
        <v>0.19047509278255456</v>
      </c>
      <c r="M80" s="128" t="s">
        <v>235</v>
      </c>
      <c r="N80" s="128">
        <f>ROWS($M$7:M80)</f>
        <v>74</v>
      </c>
      <c r="O80" s="128" t="str">
        <f t="shared" si="4"/>
        <v/>
      </c>
      <c r="P80" s="128" t="str">
        <f>IFERROR(SMALL($O$7:$O$92,ROWS($O$7:O80)),"")</f>
        <v/>
      </c>
      <c r="S80" s="128" t="str">
        <f>IFERROR(INDEX($D$7:$I$92,$P80,COLUMNS($R$7:R80)),"")</f>
        <v/>
      </c>
      <c r="T80" s="128" t="str">
        <f>IFERROR(INDEX($D$7:$I$92,$P80,COLUMNS($R$7:S80)),"")</f>
        <v/>
      </c>
      <c r="U80" s="128" t="str">
        <f>IFERROR(INDEX($D$7:$I$92,$P80,COLUMNS($R$7:T80)),"")</f>
        <v/>
      </c>
      <c r="AE80" s="288" t="s">
        <v>277</v>
      </c>
      <c r="AF80" s="287">
        <v>4065</v>
      </c>
      <c r="AG80" s="287">
        <v>4425</v>
      </c>
      <c r="AH80" s="287">
        <v>4875</v>
      </c>
      <c r="AI80" s="287">
        <v>5195</v>
      </c>
      <c r="AJ80" s="287">
        <v>5705</v>
      </c>
      <c r="AK80" s="287">
        <v>6485</v>
      </c>
      <c r="AL80" s="287">
        <v>6955</v>
      </c>
      <c r="AM80" s="287">
        <v>8175</v>
      </c>
      <c r="AN80" s="128">
        <v>8265</v>
      </c>
      <c r="AO80" s="128" t="s">
        <v>235</v>
      </c>
      <c r="AP80" s="128">
        <f>ROWS($AO$7:AO80)</f>
        <v>74</v>
      </c>
      <c r="AQ80" s="128" t="str">
        <f t="shared" si="3"/>
        <v/>
      </c>
      <c r="AR80" s="128" t="str">
        <f>IFERROR(SMALL($AQ$7:$AQ$92,ROWS($AQ$7:AQ80)),"")</f>
        <v/>
      </c>
    </row>
    <row r="81" spans="3:44">
      <c r="C81" s="128" t="s">
        <v>278</v>
      </c>
      <c r="D81" s="105">
        <v>0.89258339060104663</v>
      </c>
      <c r="E81" s="105">
        <v>0.88416007542821229</v>
      </c>
      <c r="F81" s="105">
        <v>0.87470765118610094</v>
      </c>
      <c r="G81" s="105">
        <v>0.86884045159497891</v>
      </c>
      <c r="H81" s="105">
        <v>0.86141958058950741</v>
      </c>
      <c r="I81" s="105">
        <v>0.84505494505494505</v>
      </c>
      <c r="J81" s="105">
        <v>0.83249036608863203</v>
      </c>
      <c r="K81" s="105">
        <v>0.81906110975852686</v>
      </c>
      <c r="L81" s="105">
        <v>0.19047509278255456</v>
      </c>
      <c r="M81" s="128" t="s">
        <v>235</v>
      </c>
      <c r="N81" s="128">
        <f>ROWS($M$7:M81)</f>
        <v>75</v>
      </c>
      <c r="O81" s="128" t="str">
        <f t="shared" si="4"/>
        <v/>
      </c>
      <c r="P81" s="128" t="str">
        <f>IFERROR(SMALL($O$7:$O$92,ROWS($O$7:O81)),"")</f>
        <v/>
      </c>
      <c r="S81" s="128" t="str">
        <f>IFERROR(INDEX($D$7:$I$92,$P81,COLUMNS($R$7:R81)),"")</f>
        <v/>
      </c>
      <c r="T81" s="128" t="str">
        <f>IFERROR(INDEX($D$7:$I$92,$P81,COLUMNS($R$7:S81)),"")</f>
        <v/>
      </c>
      <c r="U81" s="128" t="str">
        <f>IFERROR(INDEX($D$7:$I$92,$P81,COLUMNS($R$7:T81)),"")</f>
        <v/>
      </c>
      <c r="AE81" s="288" t="s">
        <v>278</v>
      </c>
      <c r="AF81" s="287">
        <v>33770</v>
      </c>
      <c r="AG81" s="287">
        <v>33760</v>
      </c>
      <c r="AH81" s="287">
        <v>34035</v>
      </c>
      <c r="AI81" s="287">
        <v>34400</v>
      </c>
      <c r="AJ81" s="287">
        <v>35450</v>
      </c>
      <c r="AK81" s="287">
        <v>35375</v>
      </c>
      <c r="AL81" s="287">
        <v>34565</v>
      </c>
      <c r="AM81" s="287">
        <v>37005</v>
      </c>
      <c r="AN81" s="287">
        <v>35115</v>
      </c>
      <c r="AO81" s="128" t="s">
        <v>235</v>
      </c>
      <c r="AP81" s="128">
        <f>ROWS($AO$7:AO81)</f>
        <v>75</v>
      </c>
      <c r="AQ81" s="128" t="str">
        <f t="shared" si="3"/>
        <v/>
      </c>
      <c r="AR81" s="128" t="str">
        <f>IFERROR(SMALL($AQ$7:$AQ$92,ROWS($AQ$7:AQ81)),"")</f>
        <v/>
      </c>
    </row>
    <row r="82" spans="3:44">
      <c r="C82" s="128" t="s">
        <v>279</v>
      </c>
      <c r="D82" s="105"/>
      <c r="E82" s="105"/>
      <c r="F82" s="105"/>
      <c r="G82" s="105"/>
      <c r="H82" s="105"/>
      <c r="I82" s="105"/>
      <c r="J82" s="105"/>
      <c r="K82" s="105"/>
      <c r="L82" s="105"/>
      <c r="M82" s="128" t="s">
        <v>235</v>
      </c>
      <c r="N82" s="128">
        <f>ROWS($M$7:M82)</f>
        <v>76</v>
      </c>
      <c r="O82" s="128" t="str">
        <f t="shared" si="4"/>
        <v/>
      </c>
      <c r="P82" s="128" t="str">
        <f>IFERROR(SMALL($O$7:$O$92,ROWS($O$7:O82)),"")</f>
        <v/>
      </c>
      <c r="S82" s="128" t="str">
        <f>IFERROR(INDEX($D$7:$I$92,$P82,COLUMNS($R$7:R82)),"")</f>
        <v/>
      </c>
      <c r="T82" s="128" t="str">
        <f>IFERROR(INDEX($D$7:$I$92,$P82,COLUMNS($R$7:S82)),"")</f>
        <v/>
      </c>
      <c r="U82" s="128" t="str">
        <f>IFERROR(INDEX($D$7:$I$92,$P82,COLUMNS($R$7:T82)),"")</f>
        <v/>
      </c>
      <c r="AE82" s="289" t="s">
        <v>279</v>
      </c>
      <c r="AL82" s="287"/>
      <c r="AM82" s="287"/>
      <c r="AN82" s="287"/>
      <c r="AO82" s="128" t="s">
        <v>235</v>
      </c>
      <c r="AP82" s="128">
        <f>ROWS($AO$7:AO82)</f>
        <v>76</v>
      </c>
      <c r="AQ82" s="128" t="str">
        <f t="shared" si="3"/>
        <v/>
      </c>
      <c r="AR82" s="128" t="str">
        <f>IFERROR(SMALL($AQ$7:$AQ$92,ROWS($AQ$7:AQ82)),"")</f>
        <v/>
      </c>
    </row>
    <row r="83" spans="3:44">
      <c r="C83" s="128" t="s">
        <v>280</v>
      </c>
      <c r="D83" s="105">
        <v>1.1471163503726806E-2</v>
      </c>
      <c r="E83" s="105">
        <v>1.0214237075061547E-2</v>
      </c>
      <c r="F83" s="105">
        <v>1.1925261507620345E-2</v>
      </c>
      <c r="G83" s="105">
        <v>1.1113075543656706E-2</v>
      </c>
      <c r="H83" s="105">
        <v>1.3364760770782204E-2</v>
      </c>
      <c r="I83" s="105">
        <v>1.5456282847587195E-2</v>
      </c>
      <c r="J83" s="105">
        <v>1.5173410404624277E-2</v>
      </c>
      <c r="K83" s="105">
        <v>4.4974657488767403E-2</v>
      </c>
      <c r="L83" s="105">
        <v>4.3959337036951658E-2</v>
      </c>
      <c r="M83" s="128" t="s">
        <v>235</v>
      </c>
      <c r="N83" s="128">
        <f>ROWS($M$7:M83)</f>
        <v>77</v>
      </c>
      <c r="O83" s="128" t="str">
        <f t="shared" si="4"/>
        <v/>
      </c>
      <c r="P83" s="128" t="str">
        <f>IFERROR(SMALL($O$7:$O$92,ROWS($O$7:O83)),"")</f>
        <v/>
      </c>
      <c r="S83" s="128" t="str">
        <f>IFERROR(INDEX($D$7:$I$92,$P83,COLUMNS($R$7:R83)),"")</f>
        <v/>
      </c>
      <c r="T83" s="128" t="str">
        <f>IFERROR(INDEX($D$7:$I$92,$P83,COLUMNS($R$7:S83)),"")</f>
        <v/>
      </c>
      <c r="U83" s="128" t="str">
        <f>IFERROR(INDEX($D$7:$I$92,$P83,COLUMNS($R$7:T83)),"")</f>
        <v/>
      </c>
      <c r="AE83" t="s">
        <v>280</v>
      </c>
      <c r="AF83" s="287">
        <v>435</v>
      </c>
      <c r="AG83" s="287">
        <v>390</v>
      </c>
      <c r="AH83" s="287">
        <v>465</v>
      </c>
      <c r="AI83" s="287">
        <v>440</v>
      </c>
      <c r="AJ83" s="287">
        <v>550</v>
      </c>
      <c r="AK83" s="287">
        <v>645</v>
      </c>
      <c r="AL83" s="287">
        <v>630</v>
      </c>
      <c r="AM83" s="287">
        <v>2030</v>
      </c>
      <c r="AN83" s="287">
        <v>1905</v>
      </c>
      <c r="AO83" s="128" t="s">
        <v>235</v>
      </c>
      <c r="AP83" s="128">
        <f>ROWS($AO$7:AO83)</f>
        <v>77</v>
      </c>
      <c r="AQ83" s="128" t="str">
        <f t="shared" si="3"/>
        <v/>
      </c>
      <c r="AR83" s="128" t="str">
        <f>IFERROR(SMALL($AQ$7:$AQ$92,ROWS($AQ$7:AQ83)),"")</f>
        <v/>
      </c>
    </row>
    <row r="84" spans="3:44">
      <c r="C84" s="128" t="s">
        <v>281</v>
      </c>
      <c r="D84" s="105">
        <v>3.4307765501929481E-2</v>
      </c>
      <c r="E84" s="105">
        <v>3.4833167461107331E-2</v>
      </c>
      <c r="F84" s="105">
        <v>3.7831864093140405E-2</v>
      </c>
      <c r="G84" s="105">
        <v>3.652160735483545E-2</v>
      </c>
      <c r="H84" s="105">
        <v>3.8223215804437098E-2</v>
      </c>
      <c r="I84" s="105">
        <v>4.0062111801242237E-2</v>
      </c>
      <c r="J84" s="105">
        <v>4.2027938342967246E-2</v>
      </c>
      <c r="K84" s="105">
        <v>1.6489232199375845E-2</v>
      </c>
      <c r="L84" s="105">
        <v>1.7380881030866047E-2</v>
      </c>
      <c r="M84" s="128" t="s">
        <v>235</v>
      </c>
      <c r="N84" s="128">
        <f>ROWS($M$7:M84)</f>
        <v>78</v>
      </c>
      <c r="O84" s="128" t="str">
        <f t="shared" si="4"/>
        <v/>
      </c>
      <c r="P84" s="128" t="str">
        <f>IFERROR(SMALL($O$7:$O$92,ROWS($O$7:O84)),"")</f>
        <v/>
      </c>
      <c r="S84" s="128" t="str">
        <f>IFERROR(INDEX($D$7:$I$92,$P84,COLUMNS($R$7:R84)),"")</f>
        <v/>
      </c>
      <c r="T84" s="128" t="str">
        <f>IFERROR(INDEX($D$7:$I$92,$P84,COLUMNS($R$7:S84)),"")</f>
        <v/>
      </c>
      <c r="U84" s="128" t="str">
        <f>IFERROR(INDEX($D$7:$I$92,$P84,COLUMNS($R$7:T84)),"")</f>
        <v/>
      </c>
      <c r="AE84" t="s">
        <v>281</v>
      </c>
      <c r="AF84" s="287">
        <v>1300</v>
      </c>
      <c r="AG84" s="287">
        <v>1330</v>
      </c>
      <c r="AH84" s="287">
        <v>1470</v>
      </c>
      <c r="AI84" s="287">
        <v>1445</v>
      </c>
      <c r="AJ84" s="287">
        <v>1575</v>
      </c>
      <c r="AK84" s="287">
        <v>1675</v>
      </c>
      <c r="AL84" s="287">
        <v>1745</v>
      </c>
      <c r="AM84" s="287">
        <v>745</v>
      </c>
      <c r="AN84" s="287">
        <v>755</v>
      </c>
      <c r="AO84" s="128" t="s">
        <v>235</v>
      </c>
      <c r="AP84" s="128">
        <f>ROWS($AO$7:AO84)</f>
        <v>78</v>
      </c>
      <c r="AQ84" s="128" t="str">
        <f t="shared" si="3"/>
        <v/>
      </c>
      <c r="AR84" s="128" t="str">
        <f>IFERROR(SMALL($AQ$7:$AQ$92,ROWS($AQ$7:AQ84)),"")</f>
        <v/>
      </c>
    </row>
    <row r="85" spans="3:44">
      <c r="C85" s="128" t="s">
        <v>282</v>
      </c>
      <c r="D85" s="105">
        <v>1.3585663688745572E-2</v>
      </c>
      <c r="E85" s="105">
        <v>1.3566602063799697E-2</v>
      </c>
      <c r="F85" s="105">
        <v>1.4546762959726541E-2</v>
      </c>
      <c r="G85" s="105">
        <v>1.5356249842143814E-2</v>
      </c>
      <c r="H85" s="105">
        <v>1.6426505965543216E-2</v>
      </c>
      <c r="I85" s="105">
        <v>1.7391304347826087E-2</v>
      </c>
      <c r="J85" s="105">
        <v>1.8545279383429671E-2</v>
      </c>
      <c r="K85" s="105">
        <v>2.0096943405413781E-2</v>
      </c>
      <c r="L85" s="105">
        <v>2.176067863811346E-2</v>
      </c>
      <c r="M85" s="128" t="s">
        <v>235</v>
      </c>
      <c r="N85" s="128">
        <f>ROWS($M$7:M85)</f>
        <v>79</v>
      </c>
      <c r="O85" s="128" t="str">
        <f t="shared" si="4"/>
        <v/>
      </c>
      <c r="P85" s="128" t="str">
        <f>IFERROR(SMALL($O$7:$O$92,ROWS($O$7:O85)),"")</f>
        <v/>
      </c>
      <c r="S85" s="128" t="str">
        <f>IFERROR(INDEX($D$7:$I$92,$P85,COLUMNS($R$7:R85)),"")</f>
        <v/>
      </c>
      <c r="T85" s="128" t="str">
        <f>IFERROR(INDEX($D$7:$I$92,$P85,COLUMNS($R$7:S85)),"")</f>
        <v/>
      </c>
      <c r="U85" s="128" t="str">
        <f>IFERROR(INDEX($D$7:$I$92,$P85,COLUMNS($R$7:T85)),"")</f>
        <v/>
      </c>
      <c r="AE85" t="s">
        <v>282</v>
      </c>
      <c r="AF85" s="287">
        <v>515</v>
      </c>
      <c r="AG85" s="287">
        <v>520</v>
      </c>
      <c r="AH85" s="287">
        <v>565</v>
      </c>
      <c r="AI85" s="287">
        <v>610</v>
      </c>
      <c r="AJ85" s="287">
        <v>675</v>
      </c>
      <c r="AK85" s="287">
        <v>730</v>
      </c>
      <c r="AL85" s="287">
        <v>770</v>
      </c>
      <c r="AM85" s="287">
        <v>910</v>
      </c>
      <c r="AN85" s="287">
        <v>945</v>
      </c>
      <c r="AO85" s="128" t="s">
        <v>235</v>
      </c>
      <c r="AP85" s="128">
        <f>ROWS($AO$7:AO85)</f>
        <v>79</v>
      </c>
      <c r="AQ85" s="128" t="str">
        <f t="shared" si="3"/>
        <v/>
      </c>
      <c r="AR85" s="128" t="str">
        <f>IFERROR(SMALL($AQ$7:$AQ$92,ROWS($AQ$7:AQ85)),"")</f>
        <v/>
      </c>
    </row>
    <row r="86" spans="3:44">
      <c r="C86" s="128" t="s">
        <v>283</v>
      </c>
      <c r="D86" s="105">
        <v>5.6562879949251998E-3</v>
      </c>
      <c r="E86" s="105">
        <v>3.4833167461107328E-3</v>
      </c>
      <c r="F86" s="105">
        <v>5.011693952555964E-3</v>
      </c>
      <c r="G86" s="105">
        <v>5.076654964261359E-3</v>
      </c>
      <c r="H86" s="105">
        <v>4.6412169222170927E-3</v>
      </c>
      <c r="I86" s="105">
        <v>5.9961777353081704E-3</v>
      </c>
      <c r="J86" s="105">
        <v>1.2885356454720616E-2</v>
      </c>
      <c r="K86" s="105">
        <v>8.8975454283880401E-3</v>
      </c>
      <c r="L86" s="105">
        <v>7.3303981005509323E-3</v>
      </c>
      <c r="M86" s="128" t="s">
        <v>235</v>
      </c>
      <c r="N86" s="128">
        <f>ROWS($M$7:M86)</f>
        <v>80</v>
      </c>
      <c r="O86" s="128" t="str">
        <f t="shared" si="4"/>
        <v/>
      </c>
      <c r="P86" s="128" t="str">
        <f>IFERROR(SMALL($O$7:$O$92,ROWS($O$7:O86)),"")</f>
        <v/>
      </c>
      <c r="S86" s="128" t="str">
        <f>IFERROR(INDEX($D$7:$I$92,$P86,COLUMNS($R$7:R86)),"")</f>
        <v/>
      </c>
      <c r="T86" s="128" t="str">
        <f>IFERROR(INDEX($D$7:$I$92,$P86,COLUMNS($R$7:S86)),"")</f>
        <v/>
      </c>
      <c r="U86" s="128" t="str">
        <f>IFERROR(INDEX($D$7:$I$92,$P86,COLUMNS($R$7:T86)),"")</f>
        <v/>
      </c>
      <c r="AE86" t="s">
        <v>283</v>
      </c>
      <c r="AF86" s="287">
        <v>215</v>
      </c>
      <c r="AG86" s="287">
        <v>135</v>
      </c>
      <c r="AH86" s="287">
        <v>195</v>
      </c>
      <c r="AI86" s="287">
        <v>200</v>
      </c>
      <c r="AJ86" s="287">
        <v>190</v>
      </c>
      <c r="AK86" s="287">
        <v>250</v>
      </c>
      <c r="AL86" s="287">
        <v>535</v>
      </c>
      <c r="AM86" s="287">
        <v>400</v>
      </c>
      <c r="AN86" s="287">
        <v>320</v>
      </c>
      <c r="AO86" s="128" t="s">
        <v>235</v>
      </c>
      <c r="AP86" s="128">
        <f>ROWS($AO$7:AO86)</f>
        <v>80</v>
      </c>
      <c r="AQ86" s="128" t="str">
        <f t="shared" si="3"/>
        <v/>
      </c>
      <c r="AR86" s="128" t="str">
        <f>IFERROR(SMALL($AQ$7:$AQ$92,ROWS($AQ$7:AQ86)),"")</f>
        <v/>
      </c>
    </row>
    <row r="87" spans="3:44">
      <c r="C87" s="128" t="s">
        <v>284</v>
      </c>
      <c r="D87" s="105">
        <v>0.92461806840408101</v>
      </c>
      <c r="E87" s="105">
        <v>0.92740034571263952</v>
      </c>
      <c r="F87" s="105">
        <v>0.91937597985042019</v>
      </c>
      <c r="G87" s="105">
        <v>0.92114767761978122</v>
      </c>
      <c r="H87" s="105">
        <v>0.91128228804704392</v>
      </c>
      <c r="I87" s="105">
        <v>0.90723841376015291</v>
      </c>
      <c r="J87" s="105">
        <v>0.904383429672447</v>
      </c>
      <c r="K87" s="105">
        <v>0.89533210862973378</v>
      </c>
      <c r="L87" s="105">
        <v>0.89585302321292737</v>
      </c>
      <c r="M87" s="128" t="s">
        <v>235</v>
      </c>
      <c r="N87" s="128">
        <f>ROWS($M$7:M87)</f>
        <v>81</v>
      </c>
      <c r="O87" s="128" t="str">
        <f t="shared" si="4"/>
        <v/>
      </c>
      <c r="P87" s="128" t="str">
        <f>IFERROR(SMALL($O$7:$O$92,ROWS($O$7:O87)),"")</f>
        <v/>
      </c>
      <c r="S87" s="128" t="str">
        <f>IFERROR(INDEX($D$7:$I$92,$P87,COLUMNS($R$7:R87)),"")</f>
        <v/>
      </c>
      <c r="T87" s="128" t="str">
        <f>IFERROR(INDEX($D$7:$I$92,$P87,COLUMNS($R$7:S87)),"")</f>
        <v/>
      </c>
      <c r="U87" s="128" t="str">
        <f>IFERROR(INDEX($D$7:$I$92,$P87,COLUMNS($R$7:T87)),"")</f>
        <v/>
      </c>
      <c r="AE87" t="s">
        <v>284</v>
      </c>
      <c r="AF87" s="287">
        <v>34980</v>
      </c>
      <c r="AG87" s="287">
        <v>35410</v>
      </c>
      <c r="AH87" s="287">
        <v>35770</v>
      </c>
      <c r="AI87" s="287">
        <v>36470</v>
      </c>
      <c r="AJ87" s="287">
        <v>37500</v>
      </c>
      <c r="AK87" s="287">
        <v>37975</v>
      </c>
      <c r="AL87" s="287">
        <v>37550</v>
      </c>
      <c r="AM87" s="287">
        <v>38305</v>
      </c>
      <c r="AN87" s="287">
        <v>38865</v>
      </c>
      <c r="AO87" s="128" t="s">
        <v>235</v>
      </c>
      <c r="AP87" s="128">
        <f>ROWS($AO$7:AO87)</f>
        <v>81</v>
      </c>
      <c r="AQ87" s="128" t="str">
        <f t="shared" si="3"/>
        <v/>
      </c>
      <c r="AR87" s="128" t="str">
        <f>IFERROR(SMALL($AQ$7:$AQ$92,ROWS($AQ$7:AQ87)),"")</f>
        <v/>
      </c>
    </row>
    <row r="88" spans="3:44">
      <c r="C88" s="128" t="s">
        <v>285</v>
      </c>
      <c r="D88" s="105">
        <v>6.5020880689327057E-2</v>
      </c>
      <c r="E88" s="105">
        <v>6.2097323346079307E-2</v>
      </c>
      <c r="F88" s="105">
        <v>6.9315582513043261E-2</v>
      </c>
      <c r="G88" s="105">
        <v>6.8067587704897334E-2</v>
      </c>
      <c r="H88" s="105">
        <v>7.2655699462979617E-2</v>
      </c>
      <c r="I88" s="105">
        <v>7.8905876731963684E-2</v>
      </c>
      <c r="J88" s="105">
        <v>8.261078998073218E-2</v>
      </c>
      <c r="K88" s="105">
        <v>9.0458378521945063E-2</v>
      </c>
      <c r="L88" s="105">
        <v>9.0431294806482099E-2</v>
      </c>
      <c r="M88" s="128" t="s">
        <v>235</v>
      </c>
      <c r="N88" s="128">
        <f>ROWS($M$7:M88)</f>
        <v>82</v>
      </c>
      <c r="O88" s="128" t="str">
        <f t="shared" si="4"/>
        <v/>
      </c>
      <c r="P88" s="128" t="str">
        <f>IFERROR(SMALL($O$7:$O$92,ROWS($O$7:O88)),"")</f>
        <v/>
      </c>
      <c r="S88" s="128" t="str">
        <f>IFERROR(INDEX($D$7:$I$92,$P88,COLUMNS($R$7:R88)),"")</f>
        <v/>
      </c>
      <c r="T88" s="128" t="str">
        <f>IFERROR(INDEX($D$7:$I$92,$P88,COLUMNS($R$7:S88)),"")</f>
        <v/>
      </c>
      <c r="U88" s="128" t="str">
        <f>IFERROR(INDEX($D$7:$I$92,$P88,COLUMNS($R$7:T88)),"")</f>
        <v/>
      </c>
      <c r="AE88" t="s">
        <v>285</v>
      </c>
      <c r="AF88" s="287">
        <v>2460</v>
      </c>
      <c r="AG88" s="287">
        <v>2370</v>
      </c>
      <c r="AH88" s="287">
        <v>2695</v>
      </c>
      <c r="AI88" s="287">
        <v>2695</v>
      </c>
      <c r="AJ88" s="287">
        <v>2990</v>
      </c>
      <c r="AK88" s="287">
        <v>3305</v>
      </c>
      <c r="AL88" s="287">
        <v>3430</v>
      </c>
      <c r="AM88" s="287">
        <v>4085</v>
      </c>
      <c r="AN88" s="287">
        <v>3925</v>
      </c>
      <c r="AO88" s="128" t="s">
        <v>235</v>
      </c>
      <c r="AP88" s="128">
        <f>ROWS($AO$7:AO88)</f>
        <v>82</v>
      </c>
      <c r="AQ88" s="128" t="str">
        <f t="shared" si="3"/>
        <v/>
      </c>
      <c r="AR88" s="128" t="str">
        <f>IFERROR(SMALL($AQ$7:$AQ$92,ROWS($AQ$7:AQ88)),"")</f>
        <v/>
      </c>
    </row>
    <row r="89" spans="3:44">
      <c r="C89" s="128" t="s">
        <v>286</v>
      </c>
      <c r="D89" s="105"/>
      <c r="E89" s="105"/>
      <c r="F89" s="105"/>
      <c r="G89" s="105"/>
      <c r="H89" s="105"/>
      <c r="I89" s="105"/>
      <c r="J89" s="105"/>
      <c r="K89" s="105"/>
      <c r="L89" s="105"/>
      <c r="M89" s="128" t="s">
        <v>235</v>
      </c>
      <c r="N89" s="128">
        <f>ROWS($M$7:M89)</f>
        <v>83</v>
      </c>
      <c r="O89" s="128" t="str">
        <f t="shared" si="4"/>
        <v/>
      </c>
      <c r="P89" s="128" t="str">
        <f>IFERROR(SMALL($O$7:$O$92,ROWS($O$7:O89)),"")</f>
        <v/>
      </c>
      <c r="S89" s="128" t="str">
        <f>IFERROR(INDEX($D$7:$I$92,$P89,COLUMNS($R$7:R89)),"")</f>
        <v/>
      </c>
      <c r="T89" s="128" t="str">
        <f>IFERROR(INDEX($D$7:$I$92,$P89,COLUMNS($R$7:S89)),"")</f>
        <v/>
      </c>
      <c r="U89" s="128" t="str">
        <f>IFERROR(INDEX($D$7:$I$92,$P89,COLUMNS($R$7:T89)),"")</f>
        <v/>
      </c>
      <c r="AE89" t="s">
        <v>286</v>
      </c>
      <c r="AF89" s="287"/>
      <c r="AG89" s="287"/>
      <c r="AH89" s="287"/>
      <c r="AI89" s="287"/>
      <c r="AJ89" s="287"/>
      <c r="AK89" s="287"/>
      <c r="AL89" s="287"/>
      <c r="AM89" s="287"/>
      <c r="AN89" s="287"/>
      <c r="AO89" s="128" t="s">
        <v>235</v>
      </c>
      <c r="AP89" s="128">
        <f>ROWS($AO$7:AO89)</f>
        <v>83</v>
      </c>
      <c r="AQ89" s="128" t="str">
        <f t="shared" si="3"/>
        <v/>
      </c>
      <c r="AR89" s="128" t="str">
        <f>IFERROR(SMALL($AQ$7:$AQ$92,ROWS($AQ$7:AQ89)),"")</f>
        <v/>
      </c>
    </row>
    <row r="90" spans="3:44">
      <c r="C90" s="128" t="s">
        <v>289</v>
      </c>
      <c r="D90" s="105"/>
      <c r="E90" s="105"/>
      <c r="F90" s="105"/>
      <c r="G90" s="105"/>
      <c r="H90" s="105"/>
      <c r="I90" s="105"/>
      <c r="J90" s="105"/>
      <c r="K90" s="105"/>
      <c r="L90" s="105"/>
      <c r="M90" s="128" t="s">
        <v>235</v>
      </c>
      <c r="N90" s="128">
        <f>ROWS($M$7:M90)</f>
        <v>84</v>
      </c>
      <c r="O90" s="128" t="str">
        <f t="shared" si="4"/>
        <v/>
      </c>
      <c r="P90" s="128" t="str">
        <f>IFERROR(SMALL($O$7:$O$92,ROWS($O$7:O90)),"")</f>
        <v/>
      </c>
      <c r="S90" s="128" t="str">
        <f>IFERROR(INDEX($D$7:$I$92,$P90,COLUMNS($R$7:R90)),"")</f>
        <v/>
      </c>
      <c r="T90" s="128" t="str">
        <f>IFERROR(INDEX($D$7:$I$92,$P90,COLUMNS($R$7:S90)),"")</f>
        <v/>
      </c>
      <c r="U90" s="128" t="str">
        <f>IFERROR(INDEX($D$7:$I$92,$P90,COLUMNS($R$7:T90)),"")</f>
        <v/>
      </c>
      <c r="AE90" s="289" t="s">
        <v>289</v>
      </c>
      <c r="AF90" s="287"/>
      <c r="AG90" s="287"/>
      <c r="AH90" s="287"/>
      <c r="AI90" s="287"/>
      <c r="AJ90" s="287"/>
      <c r="AK90" s="287"/>
      <c r="AL90" s="287"/>
      <c r="AM90" s="287"/>
      <c r="AN90" s="287"/>
      <c r="AO90" s="128" t="s">
        <v>235</v>
      </c>
      <c r="AP90" s="128">
        <f>ROWS($AO$7:AO90)</f>
        <v>84</v>
      </c>
      <c r="AQ90" s="128" t="str">
        <f t="shared" si="3"/>
        <v/>
      </c>
      <c r="AR90" s="128" t="str">
        <f>IFERROR(SMALL($AQ$7:$AQ$92,ROWS($AQ$7:AQ90)),"")</f>
        <v/>
      </c>
    </row>
    <row r="91" spans="3:44">
      <c r="C91" s="128" t="s">
        <v>290</v>
      </c>
      <c r="D91" s="105">
        <v>5.4712692287360578E-3</v>
      </c>
      <c r="E91" s="105">
        <v>6.2856843538840294E-3</v>
      </c>
      <c r="F91" s="105">
        <v>5.9369297591816807E-3</v>
      </c>
      <c r="G91" s="105">
        <v>6.6931023160659714E-3</v>
      </c>
      <c r="H91" s="105">
        <v>8.6749447184895391E-3</v>
      </c>
      <c r="I91" s="105">
        <v>1.0463449593884377E-2</v>
      </c>
      <c r="J91" s="105">
        <v>1.1440269749518304E-2</v>
      </c>
      <c r="K91" s="105">
        <v>1.3235652154666785E-2</v>
      </c>
      <c r="L91" s="105">
        <v>1.5698116687028883E-2</v>
      </c>
      <c r="M91" s="128" t="s">
        <v>235</v>
      </c>
      <c r="N91" s="128">
        <f>ROWS($M$7:M91)</f>
        <v>85</v>
      </c>
      <c r="O91" s="128" t="str">
        <f t="shared" si="4"/>
        <v/>
      </c>
      <c r="P91" s="128" t="str">
        <f>IFERROR(SMALL($O$7:$O$92,ROWS($O$7:O91)),"")</f>
        <v/>
      </c>
      <c r="S91" s="128" t="str">
        <f>IFERROR(INDEX($D$7:$I$92,$P91,COLUMNS($R$7:R91)),"")</f>
        <v/>
      </c>
      <c r="T91" s="128" t="str">
        <f>IFERROR(INDEX($D$7:$I$92,$P91,COLUMNS($R$7:S91)),"")</f>
        <v/>
      </c>
      <c r="U91" s="128" t="str">
        <f>IFERROR(INDEX($D$7:$I$92,$P91,COLUMNS($R$7:T91)),"")</f>
        <v/>
      </c>
      <c r="AE91" s="288" t="s">
        <v>290</v>
      </c>
      <c r="AF91" s="287">
        <v>205</v>
      </c>
      <c r="AG91" s="287">
        <v>240</v>
      </c>
      <c r="AH91" s="287">
        <v>230</v>
      </c>
      <c r="AI91" s="287">
        <v>265</v>
      </c>
      <c r="AJ91" s="287">
        <v>355</v>
      </c>
      <c r="AK91" s="287">
        <v>440</v>
      </c>
      <c r="AL91" s="287">
        <v>475</v>
      </c>
      <c r="AM91" s="287">
        <v>600</v>
      </c>
      <c r="AN91" s="287">
        <v>680</v>
      </c>
      <c r="AO91" s="128" t="s">
        <v>235</v>
      </c>
      <c r="AP91" s="128">
        <f>ROWS($AO$7:AO91)</f>
        <v>85</v>
      </c>
      <c r="AQ91" s="128" t="str">
        <f t="shared" si="3"/>
        <v/>
      </c>
      <c r="AR91" s="128" t="str">
        <f>IFERROR(SMALL($AQ$7:$AQ$92,ROWS($AQ$7:AQ91)),"")</f>
        <v/>
      </c>
    </row>
    <row r="92" spans="3:44">
      <c r="C92" s="128" t="s">
        <v>291</v>
      </c>
      <c r="D92" s="105">
        <v>0.99452873077126391</v>
      </c>
      <c r="E92" s="105">
        <v>0.99371431564611601</v>
      </c>
      <c r="F92" s="105">
        <v>0.9940630702408183</v>
      </c>
      <c r="G92" s="105">
        <v>0.99330689768393399</v>
      </c>
      <c r="H92" s="105">
        <v>0.99132505528151049</v>
      </c>
      <c r="I92" s="105">
        <v>0.98953655040611566</v>
      </c>
      <c r="J92" s="105">
        <v>0.98855973025048172</v>
      </c>
      <c r="K92" s="105">
        <v>0.9868304559539619</v>
      </c>
      <c r="L92" s="105">
        <v>0.98430188331297108</v>
      </c>
      <c r="M92" s="128" t="s">
        <v>235</v>
      </c>
      <c r="N92" s="128">
        <f>ROWS($M$7:M92)</f>
        <v>86</v>
      </c>
      <c r="O92" s="128" t="str">
        <f t="shared" si="4"/>
        <v/>
      </c>
      <c r="P92" s="128" t="str">
        <f>IFERROR(SMALL($O$7:$O$92,ROWS($O$7:O92)),"")</f>
        <v/>
      </c>
      <c r="S92" s="128" t="str">
        <f>IFERROR(INDEX($D$7:$I$92,$P92,COLUMNS($R$7:R92)),"")</f>
        <v/>
      </c>
      <c r="T92" s="128" t="str">
        <f>IFERROR(INDEX($D$7:$I$92,$P92,COLUMNS($R$7:S92)),"")</f>
        <v/>
      </c>
      <c r="U92" s="128" t="str">
        <f>IFERROR(INDEX($D$7:$I$92,$P92,COLUMNS($R$7:T92)),"")</f>
        <v/>
      </c>
      <c r="AE92" s="288" t="s">
        <v>291</v>
      </c>
      <c r="AF92" s="287">
        <v>37625</v>
      </c>
      <c r="AG92" s="287">
        <v>37940</v>
      </c>
      <c r="AH92" s="287">
        <v>38680</v>
      </c>
      <c r="AI92" s="287">
        <v>39330</v>
      </c>
      <c r="AJ92" s="287">
        <v>40795</v>
      </c>
      <c r="AK92" s="287">
        <v>41420</v>
      </c>
      <c r="AL92" s="287">
        <v>41045</v>
      </c>
      <c r="AM92" s="287">
        <v>44585</v>
      </c>
      <c r="AN92" s="287">
        <v>42700</v>
      </c>
      <c r="AO92" s="128" t="s">
        <v>235</v>
      </c>
      <c r="AP92" s="128">
        <f>ROWS($AO$7:AO92)</f>
        <v>86</v>
      </c>
      <c r="AQ92" s="128" t="str">
        <f t="shared" si="3"/>
        <v/>
      </c>
      <c r="AR92" s="128" t="str">
        <f>IFERROR(SMALL($AQ$7:$AQ$92,ROWS($AQ$7:AQ92)),"")</f>
        <v/>
      </c>
    </row>
  </sheetData>
  <sheetProtection algorithmName="SHA-512" hashValue="ASMRqnlf59JHpK5BRM2g3F6wAwPKg0cMwhoTN3h+qaR89TNc4fzhoumr0OOaG3PbebMKeNR6FmEFwgQFgded1w==" saltValue="69jPvB/0mhMrVBxaSDCQCA==" spinCount="100000" sheet="1" insertHyperlinks="0"/>
  <mergeCells count="2">
    <mergeCell ref="R1:BA1"/>
    <mergeCell ref="R3:W3"/>
  </mergeCells>
  <phoneticPr fontId="30" type="noConversion"/>
  <dataValidations count="1">
    <dataValidation type="list" allowBlank="1" showInputMessage="1" showErrorMessage="1" sqref="S4" xr:uid="{00000000-0002-0000-0500-000000000000}">
      <formula1>$A$7:$A$8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4.9989318521683403E-2"/>
  </sheetPr>
  <dimension ref="A1:AZ189"/>
  <sheetViews>
    <sheetView showGridLines="0" topLeftCell="AH1" zoomScaleNormal="100" workbookViewId="0">
      <selection activeCell="AP5" sqref="AP5"/>
    </sheetView>
  </sheetViews>
  <sheetFormatPr defaultColWidth="8.85546875" defaultRowHeight="14.45"/>
  <cols>
    <col min="1" max="33" width="9.140625" style="128" hidden="1" customWidth="1"/>
    <col min="34" max="34" width="9.140625" style="128" customWidth="1"/>
    <col min="35" max="36" width="26.85546875" style="128" customWidth="1"/>
    <col min="37" max="37" width="14" style="128" bestFit="1" customWidth="1"/>
    <col min="38" max="38" width="9.7109375" style="128" bestFit="1" customWidth="1"/>
    <col min="39" max="41" width="10.28515625" style="128" bestFit="1" customWidth="1"/>
    <col min="42" max="42" width="11.28515625" style="128" bestFit="1" customWidth="1"/>
    <col min="43" max="44" width="9.140625" style="128" customWidth="1"/>
    <col min="45" max="45" width="24.7109375" style="128" customWidth="1"/>
    <col min="46" max="46" width="20.85546875" style="128" bestFit="1" customWidth="1"/>
    <col min="47" max="47" width="14" style="128" bestFit="1" customWidth="1"/>
    <col min="48" max="48" width="9.7109375" style="128" bestFit="1" customWidth="1"/>
    <col min="49" max="51" width="10.28515625" style="128" bestFit="1" customWidth="1"/>
    <col min="52" max="52" width="11.28515625" style="128" bestFit="1" customWidth="1"/>
    <col min="53" max="54" width="9.140625" style="128" customWidth="1"/>
    <col min="55" max="16384" width="8.85546875" style="128"/>
  </cols>
  <sheetData>
    <row r="1" spans="1:52">
      <c r="AI1" s="195" t="s">
        <v>25</v>
      </c>
    </row>
    <row r="2" spans="1:52">
      <c r="AI2" s="195"/>
    </row>
    <row r="3" spans="1:52">
      <c r="AI3" s="196" t="s">
        <v>298</v>
      </c>
    </row>
    <row r="4" spans="1:52">
      <c r="AI4" s="891" t="s">
        <v>299</v>
      </c>
      <c r="AJ4" s="891"/>
      <c r="AK4" s="891"/>
      <c r="AL4" s="891"/>
      <c r="AM4" s="197" t="s">
        <v>228</v>
      </c>
    </row>
    <row r="6" spans="1:52">
      <c r="A6" s="128" t="s">
        <v>228</v>
      </c>
    </row>
    <row r="7" spans="1:52" ht="15" thickBot="1">
      <c r="A7" s="128" t="s">
        <v>235</v>
      </c>
    </row>
    <row r="8" spans="1:52">
      <c r="AI8" s="892" t="s">
        <v>300</v>
      </c>
      <c r="AJ8" s="893"/>
      <c r="AK8" s="273" t="s">
        <v>301</v>
      </c>
      <c r="AL8" s="273" t="s">
        <v>302</v>
      </c>
      <c r="AM8" s="273" t="s">
        <v>238</v>
      </c>
      <c r="AN8" s="273" t="s">
        <v>239</v>
      </c>
      <c r="AO8" s="273" t="s">
        <v>240</v>
      </c>
      <c r="AP8" s="274" t="s">
        <v>241</v>
      </c>
      <c r="AS8" s="894" t="s">
        <v>300</v>
      </c>
      <c r="AT8" s="893"/>
      <c r="AU8" s="273" t="s">
        <v>301</v>
      </c>
      <c r="AV8" s="273" t="s">
        <v>302</v>
      </c>
      <c r="AW8" s="273" t="s">
        <v>238</v>
      </c>
      <c r="AX8" s="273" t="s">
        <v>239</v>
      </c>
      <c r="AY8" s="273" t="s">
        <v>240</v>
      </c>
      <c r="AZ8" s="274" t="s">
        <v>241</v>
      </c>
    </row>
    <row r="9" spans="1:52" ht="15" customHeight="1">
      <c r="E9" s="128" t="s">
        <v>302</v>
      </c>
      <c r="F9" s="128" t="s">
        <v>238</v>
      </c>
      <c r="G9" s="128" t="s">
        <v>239</v>
      </c>
      <c r="H9" s="128" t="s">
        <v>240</v>
      </c>
      <c r="I9" s="128" t="s">
        <v>241</v>
      </c>
      <c r="J9" s="128" t="s">
        <v>303</v>
      </c>
      <c r="K9" s="128" t="s">
        <v>231</v>
      </c>
      <c r="L9" s="128" t="s">
        <v>232</v>
      </c>
      <c r="M9" s="128" t="s">
        <v>233</v>
      </c>
      <c r="R9" s="128" t="s">
        <v>302</v>
      </c>
      <c r="S9" s="128" t="s">
        <v>238</v>
      </c>
      <c r="T9" s="128" t="s">
        <v>239</v>
      </c>
      <c r="U9" s="128" t="s">
        <v>240</v>
      </c>
      <c r="V9" s="128" t="s">
        <v>241</v>
      </c>
      <c r="W9" s="128" t="s">
        <v>292</v>
      </c>
      <c r="X9" s="128" t="s">
        <v>216</v>
      </c>
      <c r="Y9" s="128" t="s">
        <v>304</v>
      </c>
      <c r="Z9" s="128" t="s">
        <v>303</v>
      </c>
      <c r="AA9" s="128" t="s">
        <v>231</v>
      </c>
      <c r="AB9" s="128" t="s">
        <v>232</v>
      </c>
      <c r="AC9" s="128" t="s">
        <v>233</v>
      </c>
      <c r="AI9" s="342" t="s">
        <v>305</v>
      </c>
      <c r="AJ9" s="342" t="str">
        <f>C10</f>
        <v>Male</v>
      </c>
      <c r="AK9" s="343" t="s">
        <v>90</v>
      </c>
      <c r="AL9" s="344">
        <f>INDEX($E$10:$I$1898,$M10,COLUMNS(AL9:$AL9))</f>
        <v>0.12523672293124744</v>
      </c>
      <c r="AM9" s="344">
        <f>INDEX($E$10:$I$1898,$M10,COLUMNS($AL9:AM9))</f>
        <v>0.14779744750926307</v>
      </c>
      <c r="AN9" s="344">
        <f>INDEX($E$10:$I$1898,$M10,COLUMNS($AL9:AN9))</f>
        <v>0.18427336352408399</v>
      </c>
      <c r="AO9" s="344">
        <f>INDEX($E$10:$I$1898,$M10,COLUMNS($AL9:AO9))</f>
        <v>0.2276657060518732</v>
      </c>
      <c r="AP9" s="344">
        <f>INDEX($E$10:$I$1898,$M10,COLUMNS($AL9:AP9))</f>
        <v>0.3150267599835323</v>
      </c>
      <c r="AQ9" s="106"/>
      <c r="AS9" s="342" t="s">
        <v>305</v>
      </c>
      <c r="AT9" s="342" t="s">
        <v>246</v>
      </c>
      <c r="AU9" s="343" t="s">
        <v>90</v>
      </c>
      <c r="AV9" s="351">
        <f>INDEX($R$10:$Y$189,$AC10,COLUMNS($AR9:AR9))</f>
        <v>1520</v>
      </c>
      <c r="AW9" s="351">
        <f>INDEX($R$10:$Y$189,$AC10,COLUMNS($AR9:AS9))</f>
        <v>1795</v>
      </c>
      <c r="AX9" s="351">
        <f>INDEX($R$10:$Y$189,$AC10,COLUMNS($AR9:AT9))</f>
        <v>2240</v>
      </c>
      <c r="AY9" s="351">
        <f>INDEX($R$10:$Y$189,$AC10,COLUMNS($AR9:AU9))</f>
        <v>2765</v>
      </c>
      <c r="AZ9" s="351">
        <f>INDEX($R$10:$Y$189,$AC10,COLUMNS($AR9:AV9))</f>
        <v>3825</v>
      </c>
    </row>
    <row r="10" spans="1:52">
      <c r="B10" s="128" t="s">
        <v>305</v>
      </c>
      <c r="C10" s="128" t="s">
        <v>246</v>
      </c>
      <c r="D10" s="128" t="s">
        <v>90</v>
      </c>
      <c r="E10" s="128">
        <v>0.12523672293124744</v>
      </c>
      <c r="F10" s="128">
        <v>0.14779744750926307</v>
      </c>
      <c r="G10" s="128">
        <v>0.18427336352408399</v>
      </c>
      <c r="H10" s="128">
        <v>0.2276657060518732</v>
      </c>
      <c r="I10" s="128">
        <v>0.3150267599835323</v>
      </c>
      <c r="J10" s="128" t="s">
        <v>228</v>
      </c>
      <c r="K10" s="128">
        <f>ROWS($J$10:J10)</f>
        <v>1</v>
      </c>
      <c r="L10" s="128">
        <f>IF($AM$4=J10,K10,"")</f>
        <v>1</v>
      </c>
      <c r="M10" s="128">
        <f>IFERROR(SMALL($L$10:$L$189,ROWS(L$10:L10)),"")</f>
        <v>1</v>
      </c>
      <c r="O10" s="128" t="s">
        <v>305</v>
      </c>
      <c r="P10" s="128" t="s">
        <v>246</v>
      </c>
      <c r="Q10" s="128" t="s">
        <v>90</v>
      </c>
      <c r="R10" s="128">
        <v>1520</v>
      </c>
      <c r="S10" s="128">
        <v>1795</v>
      </c>
      <c r="T10" s="128">
        <v>2240</v>
      </c>
      <c r="U10" s="128">
        <v>2765</v>
      </c>
      <c r="V10" s="128">
        <v>3825</v>
      </c>
      <c r="W10" s="128">
        <v>45</v>
      </c>
      <c r="X10" s="128">
        <v>12190</v>
      </c>
      <c r="Y10" s="128">
        <v>12145</v>
      </c>
      <c r="Z10" s="128" t="s">
        <v>228</v>
      </c>
      <c r="AA10" s="128">
        <f>ROWS($J$10:Z10)</f>
        <v>1</v>
      </c>
      <c r="AB10" s="128">
        <f>IF($AM$4=Z10,AA10,"")</f>
        <v>1</v>
      </c>
      <c r="AC10" s="128">
        <f>IFERROR(SMALL($AB$10:$AB$189,ROWS(AB$10:AB10)),"")</f>
        <v>1</v>
      </c>
      <c r="AI10" s="345"/>
      <c r="AJ10" s="346"/>
      <c r="AK10" s="347" t="s">
        <v>91</v>
      </c>
      <c r="AL10" s="348">
        <f>INDEX($E$10:$I$1898,$M11,COLUMNS(AL10:$AL10))</f>
        <v>0.12965747702589808</v>
      </c>
      <c r="AM10" s="348">
        <f>INDEX($E$10:$I$1898,$M11,COLUMNS($AL10:AM10))</f>
        <v>0.15229741019214704</v>
      </c>
      <c r="AN10" s="348">
        <f>INDEX($E$10:$I$1898,$M11,COLUMNS($AL10:AN10))</f>
        <v>0.18053467000835421</v>
      </c>
      <c r="AO10" s="348">
        <f>INDEX($E$10:$I$1898,$M11,COLUMNS($AL10:AO10))</f>
        <v>0.22497911445279867</v>
      </c>
      <c r="AP10" s="348">
        <f>INDEX($E$10:$I$1898,$M11,COLUMNS($AL10:AP10))</f>
        <v>0.31253132832080199</v>
      </c>
      <c r="AQ10" s="106"/>
      <c r="AS10" s="345"/>
      <c r="AT10" s="346"/>
      <c r="AU10" s="347" t="s">
        <v>91</v>
      </c>
      <c r="AV10" s="446">
        <f>INDEX($R$10:$Y$189,$AC11,COLUMNS($AR10:AR10))</f>
        <v>1550</v>
      </c>
      <c r="AW10" s="446">
        <f>INDEX($R$10:$Y$189,$AC11,COLUMNS($AR10:AS10))</f>
        <v>1825</v>
      </c>
      <c r="AX10" s="446">
        <f>INDEX($R$10:$Y$189,$AC11,COLUMNS($AR10:AT10))</f>
        <v>2160</v>
      </c>
      <c r="AY10" s="446">
        <f>INDEX($R$10:$Y$189,$AC11,COLUMNS($AR10:AU10))</f>
        <v>2695</v>
      </c>
      <c r="AZ10" s="446">
        <f>INDEX($R$10:$Y$189,$AC11,COLUMNS($AR10:AV10))</f>
        <v>3740</v>
      </c>
    </row>
    <row r="11" spans="1:52">
      <c r="D11" s="128" t="s">
        <v>91</v>
      </c>
      <c r="E11" s="128">
        <v>0.12965747702589808</v>
      </c>
      <c r="F11" s="128">
        <v>0.15229741019214704</v>
      </c>
      <c r="G11" s="128">
        <v>0.18053467000835421</v>
      </c>
      <c r="H11" s="128">
        <v>0.22497911445279867</v>
      </c>
      <c r="I11" s="128">
        <v>0.31253132832080199</v>
      </c>
      <c r="J11" s="128" t="s">
        <v>228</v>
      </c>
      <c r="K11" s="128">
        <f>ROWS($J$10:J11)</f>
        <v>2</v>
      </c>
      <c r="L11" s="128">
        <f t="shared" ref="L11:L74" si="0">IF($AM$4=J11,K11,"")</f>
        <v>2</v>
      </c>
      <c r="M11" s="128">
        <f>IFERROR(SMALL($L$10:$L$189,ROWS(L$10:L11)),"")</f>
        <v>2</v>
      </c>
      <c r="Q11" s="128" t="s">
        <v>91</v>
      </c>
      <c r="R11" s="128">
        <v>1550</v>
      </c>
      <c r="S11" s="128">
        <v>1825</v>
      </c>
      <c r="T11" s="128">
        <v>2160</v>
      </c>
      <c r="U11" s="128">
        <v>2695</v>
      </c>
      <c r="V11" s="128">
        <v>3740</v>
      </c>
      <c r="W11" s="128">
        <v>75</v>
      </c>
      <c r="X11" s="128">
        <v>12045</v>
      </c>
      <c r="Y11" s="128">
        <v>11970</v>
      </c>
      <c r="Z11" s="128" t="s">
        <v>228</v>
      </c>
      <c r="AA11" s="128">
        <f>ROWS($J$10:Z11)</f>
        <v>2</v>
      </c>
      <c r="AB11" s="128">
        <f t="shared" ref="AB11:AB74" si="1">IF($AM$4=Z11,AA11,"")</f>
        <v>2</v>
      </c>
      <c r="AC11" s="128">
        <f>IFERROR(SMALL($AB$10:$AB$189,ROWS(AB$10:AB11)),"")</f>
        <v>2</v>
      </c>
      <c r="AI11" s="345"/>
      <c r="AJ11" s="346"/>
      <c r="AK11" s="347" t="s">
        <v>92</v>
      </c>
      <c r="AL11" s="348">
        <f>INDEX($E$10:$I$1898,$M12,COLUMNS(AL11:$AL11))</f>
        <v>0.13044210526315789</v>
      </c>
      <c r="AM11" s="348">
        <f>INDEX($E$10:$I$1898,$M12,COLUMNS($AL11:AM11))</f>
        <v>0.14357894736842106</v>
      </c>
      <c r="AN11" s="348">
        <f>INDEX($E$10:$I$1898,$M12,COLUMNS($AL11:AN11))</f>
        <v>0.18240000000000001</v>
      </c>
      <c r="AO11" s="348">
        <f>INDEX($E$10:$I$1898,$M12,COLUMNS($AL11:AO11))</f>
        <v>0.23275789473684211</v>
      </c>
      <c r="AP11" s="348">
        <f>INDEX($E$10:$I$1898,$M12,COLUMNS($AL11:AP11))</f>
        <v>0.31082105263157894</v>
      </c>
      <c r="AQ11" s="106"/>
      <c r="AS11" s="345"/>
      <c r="AT11" s="346"/>
      <c r="AU11" s="347" t="s">
        <v>92</v>
      </c>
      <c r="AV11" s="446">
        <f>INDEX($R$10:$Y$189,$AC12,COLUMNS($AR11:AR11))</f>
        <v>1550</v>
      </c>
      <c r="AW11" s="446">
        <f>INDEX($R$10:$Y$189,$AC12,COLUMNS($AR11:AS11))</f>
        <v>1705</v>
      </c>
      <c r="AX11" s="446">
        <f>INDEX($R$10:$Y$189,$AC12,COLUMNS($AR11:AT11))</f>
        <v>2165</v>
      </c>
      <c r="AY11" s="446">
        <f>INDEX($R$10:$Y$189,$AC12,COLUMNS($AR11:AU11))</f>
        <v>2765</v>
      </c>
      <c r="AZ11" s="446">
        <f>INDEX($R$10:$Y$189,$AC12,COLUMNS($AR11:AV11))</f>
        <v>3690</v>
      </c>
    </row>
    <row r="12" spans="1:52">
      <c r="D12" s="128" t="s">
        <v>92</v>
      </c>
      <c r="E12" s="128">
        <v>0.13044210526315789</v>
      </c>
      <c r="F12" s="128">
        <v>0.14357894736842106</v>
      </c>
      <c r="G12" s="128">
        <v>0.18240000000000001</v>
      </c>
      <c r="H12" s="128">
        <v>0.23275789473684211</v>
      </c>
      <c r="I12" s="128">
        <v>0.31082105263157894</v>
      </c>
      <c r="J12" s="128" t="s">
        <v>228</v>
      </c>
      <c r="K12" s="128">
        <f>ROWS($J$10:J12)</f>
        <v>3</v>
      </c>
      <c r="L12" s="128">
        <f t="shared" si="0"/>
        <v>3</v>
      </c>
      <c r="M12" s="128">
        <f>IFERROR(SMALL($L$10:$L$189,ROWS(L$10:L12)),"")</f>
        <v>3</v>
      </c>
      <c r="Q12" s="128" t="s">
        <v>92</v>
      </c>
      <c r="R12" s="128">
        <v>1550</v>
      </c>
      <c r="S12" s="128">
        <v>1705</v>
      </c>
      <c r="T12" s="128">
        <v>2165</v>
      </c>
      <c r="U12" s="128">
        <v>2765</v>
      </c>
      <c r="V12" s="128">
        <v>3690</v>
      </c>
      <c r="W12" s="128">
        <v>115</v>
      </c>
      <c r="X12" s="128">
        <v>11990</v>
      </c>
      <c r="Y12" s="128">
        <v>11875</v>
      </c>
      <c r="Z12" s="128" t="s">
        <v>228</v>
      </c>
      <c r="AA12" s="128">
        <f>ROWS($J$10:Z12)</f>
        <v>3</v>
      </c>
      <c r="AB12" s="128">
        <f t="shared" si="1"/>
        <v>3</v>
      </c>
      <c r="AC12" s="128">
        <f>IFERROR(SMALL($AB$10:$AB$189,ROWS(AB$10:AB12)),"")</f>
        <v>3</v>
      </c>
      <c r="AI12" s="345"/>
      <c r="AJ12" s="346"/>
      <c r="AK12" s="347" t="s">
        <v>93</v>
      </c>
      <c r="AL12" s="348">
        <f>INDEX($E$10:$I$1898,$M13,COLUMNS(AL12:$AL12))</f>
        <v>0.12597704972559454</v>
      </c>
      <c r="AM12" s="348">
        <f>INDEX($E$10:$I$1898,$M13,COLUMNS($AL12:AM12))</f>
        <v>0.14593381007816397</v>
      </c>
      <c r="AN12" s="348">
        <f>INDEX($E$10:$I$1898,$M13,COLUMNS($AL12:AN12))</f>
        <v>0.17911192416431065</v>
      </c>
      <c r="AO12" s="348">
        <f>INDEX($E$10:$I$1898,$M13,COLUMNS($AL12:AO12))</f>
        <v>0.22966905039081989</v>
      </c>
      <c r="AP12" s="348">
        <f>INDEX($E$10:$I$1898,$M13,COLUMNS($AL12:AP12))</f>
        <v>0.31930816564111092</v>
      </c>
      <c r="AQ12" s="106"/>
      <c r="AS12" s="345"/>
      <c r="AT12" s="346"/>
      <c r="AU12" s="347" t="s">
        <v>93</v>
      </c>
      <c r="AV12" s="446">
        <f>INDEX($R$10:$Y$189,$AC13,COLUMNS($AR12:AR12))</f>
        <v>1515</v>
      </c>
      <c r="AW12" s="446">
        <f>INDEX($R$10:$Y$189,$AC13,COLUMNS($AR12:AS12))</f>
        <v>1755</v>
      </c>
      <c r="AX12" s="446">
        <f>INDEX($R$10:$Y$189,$AC13,COLUMNS($AR12:AT12))</f>
        <v>2155</v>
      </c>
      <c r="AY12" s="446">
        <f>INDEX($R$10:$Y$189,$AC13,COLUMNS($AR12:AU12))</f>
        <v>2760</v>
      </c>
      <c r="AZ12" s="446">
        <f>INDEX($R$10:$Y$189,$AC13,COLUMNS($AR12:AV12))</f>
        <v>3840</v>
      </c>
    </row>
    <row r="13" spans="1:52">
      <c r="D13" s="128" t="s">
        <v>93</v>
      </c>
      <c r="E13" s="128">
        <v>0.12597704972559454</v>
      </c>
      <c r="F13" s="128">
        <v>0.14593381007816397</v>
      </c>
      <c r="G13" s="128">
        <v>0.17911192416431065</v>
      </c>
      <c r="H13" s="128">
        <v>0.22966905039081989</v>
      </c>
      <c r="I13" s="128">
        <v>0.31930816564111092</v>
      </c>
      <c r="J13" s="128" t="s">
        <v>228</v>
      </c>
      <c r="K13" s="128">
        <f>ROWS($J$10:J13)</f>
        <v>4</v>
      </c>
      <c r="L13" s="128">
        <f t="shared" si="0"/>
        <v>4</v>
      </c>
      <c r="M13" s="128">
        <f>IFERROR(SMALL($L$10:$L$189,ROWS(L$10:L13)),"")</f>
        <v>4</v>
      </c>
      <c r="Q13" s="128" t="s">
        <v>93</v>
      </c>
      <c r="R13" s="128">
        <v>1515</v>
      </c>
      <c r="S13" s="128">
        <v>1755</v>
      </c>
      <c r="T13" s="128">
        <v>2155</v>
      </c>
      <c r="U13" s="128">
        <v>2760</v>
      </c>
      <c r="V13" s="128">
        <v>3840</v>
      </c>
      <c r="W13" s="128">
        <v>70</v>
      </c>
      <c r="X13" s="128">
        <v>12095</v>
      </c>
      <c r="Y13" s="128">
        <v>12025</v>
      </c>
      <c r="Z13" s="128" t="s">
        <v>228</v>
      </c>
      <c r="AA13" s="128">
        <f>ROWS($J$10:Z13)</f>
        <v>4</v>
      </c>
      <c r="AB13" s="128">
        <f t="shared" si="1"/>
        <v>4</v>
      </c>
      <c r="AC13" s="128">
        <f>IFERROR(SMALL($AB$10:$AB$189,ROWS(AB$10:AB13)),"")</f>
        <v>4</v>
      </c>
      <c r="AI13" s="345"/>
      <c r="AJ13" s="346"/>
      <c r="AK13" s="347" t="s">
        <v>94</v>
      </c>
      <c r="AL13" s="348">
        <f>INDEX($E$10:$I$1898,$M14,COLUMNS(AL13:$AL13))</f>
        <v>0.14281032363785334</v>
      </c>
      <c r="AM13" s="348">
        <f>INDEX($E$10:$I$1898,$M14,COLUMNS($AL13:AM13))</f>
        <v>0.15239655878738223</v>
      </c>
      <c r="AN13" s="348">
        <f>INDEX($E$10:$I$1898,$M14,COLUMNS($AL13:AN13))</f>
        <v>0.17132322818517001</v>
      </c>
      <c r="AO13" s="348">
        <f>INDEX($E$10:$I$1898,$M14,COLUMNS($AL13:AO13))</f>
        <v>0.22294141745186399</v>
      </c>
      <c r="AP13" s="348">
        <f>INDEX($E$10:$I$1898,$M14,COLUMNS($AL13:AP13))</f>
        <v>0.31052847193773042</v>
      </c>
      <c r="AQ13" s="106"/>
      <c r="AS13" s="345"/>
      <c r="AT13" s="346"/>
      <c r="AU13" s="347" t="s">
        <v>94</v>
      </c>
      <c r="AV13" s="446">
        <f>INDEX($R$10:$Y$189,$AC14,COLUMNS($AR13:AR13))</f>
        <v>1745</v>
      </c>
      <c r="AW13" s="446">
        <f>INDEX($R$10:$Y$189,$AC14,COLUMNS($AR13:AS13))</f>
        <v>1860</v>
      </c>
      <c r="AX13" s="446">
        <f>INDEX($R$10:$Y$189,$AC14,COLUMNS($AR13:AT13))</f>
        <v>2090</v>
      </c>
      <c r="AY13" s="446">
        <f>INDEX($R$10:$Y$189,$AC14,COLUMNS($AR13:AU13))</f>
        <v>2720</v>
      </c>
      <c r="AZ13" s="446">
        <f>INDEX($R$10:$Y$189,$AC14,COLUMNS($AR13:AV13))</f>
        <v>3790</v>
      </c>
    </row>
    <row r="14" spans="1:52">
      <c r="D14" s="128" t="s">
        <v>94</v>
      </c>
      <c r="E14" s="128">
        <v>0.14281032363785334</v>
      </c>
      <c r="F14" s="128">
        <v>0.15239655878738223</v>
      </c>
      <c r="G14" s="128">
        <v>0.17132322818517001</v>
      </c>
      <c r="H14" s="128">
        <v>0.22294141745186399</v>
      </c>
      <c r="I14" s="128">
        <v>0.31052847193773042</v>
      </c>
      <c r="J14" s="128" t="s">
        <v>228</v>
      </c>
      <c r="K14" s="128">
        <f>ROWS($J$10:J14)</f>
        <v>5</v>
      </c>
      <c r="L14" s="128">
        <f t="shared" si="0"/>
        <v>5</v>
      </c>
      <c r="M14" s="128">
        <f>IFERROR(SMALL($L$10:$L$189,ROWS(L$10:L14)),"")</f>
        <v>5</v>
      </c>
      <c r="Q14" s="128" t="s">
        <v>94</v>
      </c>
      <c r="R14" s="128">
        <v>1745</v>
      </c>
      <c r="S14" s="128">
        <v>1860</v>
      </c>
      <c r="T14" s="128">
        <v>2090</v>
      </c>
      <c r="U14" s="128">
        <v>2720</v>
      </c>
      <c r="V14" s="128">
        <v>3790</v>
      </c>
      <c r="W14" s="128">
        <v>85</v>
      </c>
      <c r="X14" s="128">
        <v>12290</v>
      </c>
      <c r="Y14" s="128">
        <v>12205</v>
      </c>
      <c r="Z14" s="128" t="s">
        <v>228</v>
      </c>
      <c r="AA14" s="128">
        <f>ROWS($J$10:Z14)</f>
        <v>5</v>
      </c>
      <c r="AB14" s="128">
        <f t="shared" si="1"/>
        <v>5</v>
      </c>
      <c r="AC14" s="128">
        <f>IFERROR(SMALL($AB$10:$AB$189,ROWS(AB$10:AB14)),"")</f>
        <v>5</v>
      </c>
      <c r="AI14" s="345"/>
      <c r="AJ14" s="346"/>
      <c r="AK14" s="347" t="s">
        <v>95</v>
      </c>
      <c r="AL14" s="348">
        <f>INDEX($E$10:$I$1898,$M15,COLUMNS(AL14:$AL14))</f>
        <v>0.1431383355641288</v>
      </c>
      <c r="AM14" s="348">
        <f>INDEX($E$10:$I$1898,$M15,COLUMNS($AL14:AM14))</f>
        <v>0.14794110699944887</v>
      </c>
      <c r="AN14" s="348">
        <f>INDEX($E$10:$I$1898,$M15,COLUMNS($AL14:AN14))</f>
        <v>0.1715612943862688</v>
      </c>
      <c r="AO14" s="348">
        <f>INDEX($E$10:$I$1898,$M15,COLUMNS($AL14:AO14))</f>
        <v>0.22407684434296513</v>
      </c>
      <c r="AP14" s="348">
        <f>INDEX($E$10:$I$1898,$M15,COLUMNS($AL14:AP14))</f>
        <v>0.31328241870718843</v>
      </c>
      <c r="AQ14" s="106"/>
      <c r="AS14" s="345"/>
      <c r="AT14" s="346"/>
      <c r="AU14" s="347" t="s">
        <v>95</v>
      </c>
      <c r="AV14" s="446">
        <f>INDEX($R$10:$Y$189,$AC15,COLUMNS($AR14:AR14))</f>
        <v>1820</v>
      </c>
      <c r="AW14" s="446">
        <f>INDEX($R$10:$Y$189,$AC15,COLUMNS($AR14:AS14))</f>
        <v>1880</v>
      </c>
      <c r="AX14" s="446">
        <f>INDEX($R$10:$Y$189,$AC15,COLUMNS($AR14:AT14))</f>
        <v>2180</v>
      </c>
      <c r="AY14" s="446">
        <f>INDEX($R$10:$Y$189,$AC15,COLUMNS($AR14:AU14))</f>
        <v>2845</v>
      </c>
      <c r="AZ14" s="446">
        <f>INDEX($R$10:$Y$189,$AC15,COLUMNS($AR14:AV14))</f>
        <v>3980</v>
      </c>
    </row>
    <row r="15" spans="1:52">
      <c r="D15" s="128" t="s">
        <v>95</v>
      </c>
      <c r="E15" s="128">
        <v>0.1431383355641288</v>
      </c>
      <c r="F15" s="128">
        <v>0.14794110699944887</v>
      </c>
      <c r="G15" s="128">
        <v>0.1715612943862688</v>
      </c>
      <c r="H15" s="128">
        <v>0.22407684434296513</v>
      </c>
      <c r="I15" s="128">
        <v>0.31328241870718843</v>
      </c>
      <c r="J15" s="128" t="s">
        <v>228</v>
      </c>
      <c r="K15" s="128">
        <f>ROWS($J$10:J15)</f>
        <v>6</v>
      </c>
      <c r="L15" s="128">
        <f t="shared" si="0"/>
        <v>6</v>
      </c>
      <c r="M15" s="128">
        <f>IFERROR(SMALL($L$10:$L$189,ROWS(L$10:L15)),"")</f>
        <v>6</v>
      </c>
      <c r="Q15" s="128" t="s">
        <v>95</v>
      </c>
      <c r="R15" s="128">
        <v>1820</v>
      </c>
      <c r="S15" s="128">
        <v>1880</v>
      </c>
      <c r="T15" s="128">
        <v>2180</v>
      </c>
      <c r="U15" s="128">
        <v>2845</v>
      </c>
      <c r="V15" s="128">
        <v>3980</v>
      </c>
      <c r="W15" s="128">
        <v>90</v>
      </c>
      <c r="X15" s="128">
        <v>12790</v>
      </c>
      <c r="Y15" s="128">
        <v>12700</v>
      </c>
      <c r="Z15" s="128" t="s">
        <v>228</v>
      </c>
      <c r="AA15" s="128">
        <f>ROWS($J$10:Z15)</f>
        <v>6</v>
      </c>
      <c r="AB15" s="128">
        <f t="shared" si="1"/>
        <v>6</v>
      </c>
      <c r="AC15" s="128">
        <f>IFERROR(SMALL($AB$10:$AB$189,ROWS(AB$10:AB15)),"")</f>
        <v>6</v>
      </c>
      <c r="AI15" s="345"/>
      <c r="AJ15" s="238"/>
      <c r="AK15" s="347" t="s">
        <v>96</v>
      </c>
      <c r="AL15" s="348">
        <f>INDEX($E$10:$I$1898,$M16,COLUMNS(AL15:$AL15))</f>
        <v>0.14757439869547492</v>
      </c>
      <c r="AM15" s="348">
        <f>INDEX($E$10:$I$1898,$M16,COLUMNS($AL15:AM15))</f>
        <v>0.14798206278026907</v>
      </c>
      <c r="AN15" s="348">
        <f>INDEX($E$10:$I$1898,$M16,COLUMNS($AL15:AN15))</f>
        <v>0.17488789237668162</v>
      </c>
      <c r="AO15" s="348">
        <f>INDEX($E$10:$I$1898,$M16,COLUMNS($AL15:AO15))</f>
        <v>0.22503057480635957</v>
      </c>
      <c r="AP15" s="348">
        <f>INDEX($E$10:$I$1898,$M16,COLUMNS($AL15:AP15))</f>
        <v>0.30452507134121481</v>
      </c>
      <c r="AQ15" s="106"/>
      <c r="AS15" s="345"/>
      <c r="AT15" s="238"/>
      <c r="AU15" s="347" t="s">
        <v>96</v>
      </c>
      <c r="AV15" s="446">
        <f>INDEX($R$10:$Y$189,$AC16,COLUMNS($AR15:AR15))</f>
        <v>1810</v>
      </c>
      <c r="AW15" s="446">
        <f>INDEX($R$10:$Y$189,$AC16,COLUMNS($AR15:AS15))</f>
        <v>1815</v>
      </c>
      <c r="AX15" s="446">
        <f>INDEX($R$10:$Y$189,$AC16,COLUMNS($AR15:AT15))</f>
        <v>2145</v>
      </c>
      <c r="AY15" s="446">
        <f>INDEX($R$10:$Y$189,$AC16,COLUMNS($AR15:AU15))</f>
        <v>2760</v>
      </c>
      <c r="AZ15" s="446">
        <f>INDEX($R$10:$Y$189,$AC16,COLUMNS($AR15:AV15))</f>
        <v>3735</v>
      </c>
    </row>
    <row r="16" spans="1:52">
      <c r="D16" s="128" t="s">
        <v>96</v>
      </c>
      <c r="E16" s="128">
        <v>0.14757439869547492</v>
      </c>
      <c r="F16" s="128">
        <v>0.14798206278026907</v>
      </c>
      <c r="G16" s="128">
        <v>0.17488789237668162</v>
      </c>
      <c r="H16" s="128">
        <v>0.22503057480635957</v>
      </c>
      <c r="I16" s="128">
        <v>0.30452507134121481</v>
      </c>
      <c r="J16" s="128" t="s">
        <v>228</v>
      </c>
      <c r="K16" s="128">
        <f>ROWS($J$10:J16)</f>
        <v>7</v>
      </c>
      <c r="L16" s="128">
        <f t="shared" si="0"/>
        <v>7</v>
      </c>
      <c r="M16" s="128">
        <f>IFERROR(SMALL($L$10:$L$189,ROWS(L$10:L16)),"")</f>
        <v>7</v>
      </c>
      <c r="Q16" s="128" t="s">
        <v>96</v>
      </c>
      <c r="R16" s="128">
        <v>1810</v>
      </c>
      <c r="S16" s="128">
        <v>1815</v>
      </c>
      <c r="T16" s="128">
        <v>2145</v>
      </c>
      <c r="U16" s="128">
        <v>2760</v>
      </c>
      <c r="V16" s="128">
        <v>3735</v>
      </c>
      <c r="W16" s="128">
        <v>255</v>
      </c>
      <c r="X16" s="128">
        <v>12520</v>
      </c>
      <c r="Y16" s="128">
        <v>12265</v>
      </c>
      <c r="Z16" s="128" t="s">
        <v>228</v>
      </c>
      <c r="AA16" s="128">
        <f>ROWS($J$10:Z16)</f>
        <v>7</v>
      </c>
      <c r="AB16" s="128">
        <f t="shared" si="1"/>
        <v>7</v>
      </c>
      <c r="AC16" s="128">
        <f>IFERROR(SMALL($AB$10:$AB$189,ROWS(AB$10:AB16)),"")</f>
        <v>7</v>
      </c>
      <c r="AI16" s="345"/>
      <c r="AJ16" s="238"/>
      <c r="AK16" s="347" t="s">
        <v>97</v>
      </c>
      <c r="AL16" s="348">
        <f>INDEX($E$10:$I$1898,$M17,COLUMNS(AL16:$AL16))</f>
        <v>0.15062287655719139</v>
      </c>
      <c r="AM16" s="348">
        <f>INDEX($E$10:$I$1898,$M17,COLUMNS($AL16:AM16))</f>
        <v>0.14609286523216308</v>
      </c>
      <c r="AN16" s="348">
        <f>INDEX($E$10:$I$1898,$M17,COLUMNS($AL16:AN16))</f>
        <v>0.18082295205738014</v>
      </c>
      <c r="AO16" s="348">
        <f>INDEX($E$10:$I$1898,$M17,COLUMNS($AL16:AO16))</f>
        <v>0.22008305020762553</v>
      </c>
      <c r="AP16" s="348">
        <f>INDEX($E$10:$I$1898,$M17,COLUMNS($AL16:AP16))</f>
        <v>0.30275575688939221</v>
      </c>
      <c r="AQ16" s="106"/>
      <c r="AS16" s="345"/>
      <c r="AT16" s="238"/>
      <c r="AU16" s="347" t="s">
        <v>97</v>
      </c>
      <c r="AV16" s="446">
        <f>INDEX($R$10:$Y$189,$AC17,COLUMNS($AR16:AR16))</f>
        <v>1995</v>
      </c>
      <c r="AW16" s="446">
        <f>INDEX($R$10:$Y$189,$AC17,COLUMNS($AR16:AS16))</f>
        <v>1935</v>
      </c>
      <c r="AX16" s="446">
        <f>INDEX($R$10:$Y$189,$AC17,COLUMNS($AR16:AT16))</f>
        <v>2395</v>
      </c>
      <c r="AY16" s="446">
        <f>INDEX($R$10:$Y$189,$AC17,COLUMNS($AR16:AU16))</f>
        <v>2915</v>
      </c>
      <c r="AZ16" s="446">
        <f>INDEX($R$10:$Y$189,$AC17,COLUMNS($AR16:AV16))</f>
        <v>4010</v>
      </c>
    </row>
    <row r="17" spans="2:52">
      <c r="D17" s="128" t="s">
        <v>97</v>
      </c>
      <c r="E17" s="128">
        <v>0.15062287655719139</v>
      </c>
      <c r="F17" s="128">
        <v>0.14609286523216308</v>
      </c>
      <c r="G17" s="128">
        <v>0.18082295205738014</v>
      </c>
      <c r="H17" s="128">
        <v>0.22008305020762553</v>
      </c>
      <c r="I17" s="128">
        <v>0.30275575688939221</v>
      </c>
      <c r="J17" s="128" t="s">
        <v>228</v>
      </c>
      <c r="K17" s="128">
        <f>ROWS($J$10:J17)</f>
        <v>8</v>
      </c>
      <c r="L17" s="128">
        <f t="shared" si="0"/>
        <v>8</v>
      </c>
      <c r="M17" s="128">
        <f>IFERROR(SMALL($L$10:$L$189,ROWS(L$10:L17)),"")</f>
        <v>8</v>
      </c>
      <c r="Q17" s="128" t="s">
        <v>97</v>
      </c>
      <c r="R17" s="128">
        <v>1995</v>
      </c>
      <c r="S17" s="128">
        <v>1935</v>
      </c>
      <c r="T17" s="128">
        <v>2395</v>
      </c>
      <c r="U17" s="128">
        <v>2915</v>
      </c>
      <c r="V17" s="128">
        <v>4010</v>
      </c>
      <c r="W17" s="128">
        <v>65</v>
      </c>
      <c r="X17" s="128">
        <v>13310</v>
      </c>
      <c r="Y17" s="128">
        <v>13245</v>
      </c>
      <c r="Z17" s="128" t="s">
        <v>228</v>
      </c>
      <c r="AA17" s="128">
        <f>ROWS($J$10:Z17)</f>
        <v>8</v>
      </c>
      <c r="AB17" s="128">
        <f t="shared" si="1"/>
        <v>8</v>
      </c>
      <c r="AC17" s="128">
        <f>IFERROR(SMALL($AB$10:$AB$189,ROWS(AB$10:AB17)),"")</f>
        <v>8</v>
      </c>
      <c r="AI17" s="345"/>
      <c r="AJ17" s="239"/>
      <c r="AK17" s="239" t="s">
        <v>98</v>
      </c>
      <c r="AL17" s="633">
        <f>INDEX($E$10:$I$1898,$M18,COLUMNS(AL17:$AL17))</f>
        <v>0.14195419393218323</v>
      </c>
      <c r="AM17" s="633">
        <f>INDEX($E$10:$I$1898,$M18,COLUMNS($AL17:AM17))</f>
        <v>0.15288518738845924</v>
      </c>
      <c r="AN17" s="633">
        <f>INDEX($E$10:$I$1898,$M18,COLUMNS($AL17:AN17))</f>
        <v>0.17586258179654968</v>
      </c>
      <c r="AO17" s="633">
        <f>INDEX($E$10:$I$1898,$M18,COLUMNS($AL17:AO17))</f>
        <v>0.2296252230814991</v>
      </c>
      <c r="AP17" s="633">
        <f>INDEX($E$10:$I$1898,$M18,COLUMNS($AL17:AP17))</f>
        <v>0.29967281380130872</v>
      </c>
      <c r="AQ17" s="106"/>
      <c r="AS17" s="345"/>
      <c r="AT17" s="239"/>
      <c r="AU17" s="239" t="s">
        <v>98</v>
      </c>
      <c r="AV17" s="446">
        <f>INDEX($R$10:$Y$189,$AC18,COLUMNS($AR17:AR17))</f>
        <v>1910</v>
      </c>
      <c r="AW17" s="446">
        <f>INDEX($R$10:$Y$189,$AC18,COLUMNS($AR17:AS17))</f>
        <v>2055</v>
      </c>
      <c r="AX17" s="446">
        <f>INDEX($R$10:$Y$189,$AC18,COLUMNS($AR17:AT17))</f>
        <v>2365</v>
      </c>
      <c r="AY17" s="446">
        <f>INDEX($R$10:$Y$189,$AC18,COLUMNS($AR17:AU17))</f>
        <v>3090</v>
      </c>
      <c r="AZ17" s="446">
        <f>INDEX($R$10:$Y$189,$AC18,COLUMNS($AR17:AV17))</f>
        <v>4030</v>
      </c>
    </row>
    <row r="18" spans="2:52">
      <c r="D18" s="128" t="s">
        <v>98</v>
      </c>
      <c r="E18" s="128">
        <v>0.14195419393218323</v>
      </c>
      <c r="F18" s="128">
        <v>0.15288518738845924</v>
      </c>
      <c r="G18" s="128">
        <v>0.17586258179654968</v>
      </c>
      <c r="H18" s="128">
        <v>0.2296252230814991</v>
      </c>
      <c r="I18" s="128">
        <v>0.29967281380130872</v>
      </c>
      <c r="J18" s="128" t="s">
        <v>228</v>
      </c>
      <c r="K18" s="128">
        <f>ROWS($J$10:J18)</f>
        <v>9</v>
      </c>
      <c r="L18" s="128">
        <f t="shared" si="0"/>
        <v>9</v>
      </c>
      <c r="M18" s="128">
        <f>IFERROR(SMALL($L$10:$L$189,ROWS(L$10:L18)),"")</f>
        <v>9</v>
      </c>
      <c r="Q18" s="128" t="s">
        <v>98</v>
      </c>
      <c r="R18" s="128">
        <v>1910</v>
      </c>
      <c r="S18" s="128">
        <v>2055</v>
      </c>
      <c r="T18" s="128">
        <v>2365</v>
      </c>
      <c r="U18" s="128">
        <v>3090</v>
      </c>
      <c r="V18" s="128">
        <v>4030</v>
      </c>
      <c r="W18" s="128">
        <v>10</v>
      </c>
      <c r="X18" s="128">
        <v>13460</v>
      </c>
      <c r="Y18" s="128">
        <v>13450</v>
      </c>
      <c r="Z18" s="128" t="s">
        <v>228</v>
      </c>
      <c r="AA18" s="128">
        <f>ROWS($J$10:Z18)</f>
        <v>9</v>
      </c>
      <c r="AB18" s="128">
        <f t="shared" si="1"/>
        <v>9</v>
      </c>
      <c r="AC18" s="128">
        <f>IFERROR(SMALL($AB$10:$AB$189,ROWS(AB$10:AB18)),"")</f>
        <v>9</v>
      </c>
      <c r="AI18" s="345"/>
      <c r="AJ18" s="346" t="s">
        <v>247</v>
      </c>
      <c r="AK18" s="347" t="s">
        <v>90</v>
      </c>
      <c r="AL18" s="348">
        <f>INDEX($E$10:$I$1898,$M19,COLUMNS(AL18:$AL18))</f>
        <v>0.14507578120127237</v>
      </c>
      <c r="AM18" s="348">
        <f>INDEX($E$10:$I$1898,$M19,COLUMNS($AL18:AM18))</f>
        <v>0.15586602632071353</v>
      </c>
      <c r="AN18" s="348">
        <f>INDEX($E$10:$I$1898,$M19,COLUMNS($AL18:AN18))</f>
        <v>0.18992078837397866</v>
      </c>
      <c r="AO18" s="348">
        <f>INDEX($E$10:$I$1898,$M19,COLUMNS($AL18:AO18))</f>
        <v>0.23464105282854114</v>
      </c>
      <c r="AP18" s="348">
        <f>INDEX($E$10:$I$1898,$M19,COLUMNS($AL18:AP18))</f>
        <v>0.27449635127549427</v>
      </c>
      <c r="AQ18" s="106"/>
      <c r="AS18" s="345"/>
      <c r="AT18" s="346" t="s">
        <v>247</v>
      </c>
      <c r="AU18" s="347" t="s">
        <v>90</v>
      </c>
      <c r="AV18" s="351">
        <f>INDEX($R$10:$Y$189,$AC19,COLUMNS($AR18:AR18))</f>
        <v>2325</v>
      </c>
      <c r="AW18" s="351">
        <f>INDEX($R$10:$Y$189,$AC19,COLUMNS($AR18:AS18))</f>
        <v>2500</v>
      </c>
      <c r="AX18" s="351">
        <f>INDEX($R$10:$Y$189,$AC19,COLUMNS($AR18:AT18))</f>
        <v>3045</v>
      </c>
      <c r="AY18" s="351">
        <f>INDEX($R$10:$Y$189,$AC19,COLUMNS($AR18:AU18))</f>
        <v>3760</v>
      </c>
      <c r="AZ18" s="351">
        <f>INDEX($R$10:$Y$189,$AC19,COLUMNS($AR18:AV18))</f>
        <v>4400</v>
      </c>
    </row>
    <row r="19" spans="2:52">
      <c r="C19" s="128" t="s">
        <v>247</v>
      </c>
      <c r="D19" s="128" t="s">
        <v>90</v>
      </c>
      <c r="E19" s="128">
        <v>0.14507578120127237</v>
      </c>
      <c r="F19" s="128">
        <v>0.15586602632071353</v>
      </c>
      <c r="G19" s="128">
        <v>0.18992078837397866</v>
      </c>
      <c r="H19" s="128">
        <v>0.23464105282854114</v>
      </c>
      <c r="I19" s="128">
        <v>0.27449635127549427</v>
      </c>
      <c r="J19" s="128" t="s">
        <v>228</v>
      </c>
      <c r="K19" s="128">
        <f>ROWS($J$10:J19)</f>
        <v>10</v>
      </c>
      <c r="L19" s="128">
        <f t="shared" si="0"/>
        <v>10</v>
      </c>
      <c r="M19" s="128">
        <f>IFERROR(SMALL($L$10:$L$189,ROWS(L$10:L19)),"")</f>
        <v>10</v>
      </c>
      <c r="P19" s="128" t="s">
        <v>247</v>
      </c>
      <c r="Q19" s="128" t="s">
        <v>90</v>
      </c>
      <c r="R19" s="128">
        <v>2325</v>
      </c>
      <c r="S19" s="128">
        <v>2500</v>
      </c>
      <c r="T19" s="128">
        <v>3045</v>
      </c>
      <c r="U19" s="128">
        <v>3760</v>
      </c>
      <c r="V19" s="128">
        <v>4400</v>
      </c>
      <c r="W19" s="128">
        <v>60</v>
      </c>
      <c r="X19" s="128">
        <v>16095</v>
      </c>
      <c r="Y19" s="128">
        <v>16035</v>
      </c>
      <c r="Z19" s="128" t="s">
        <v>228</v>
      </c>
      <c r="AA19" s="128">
        <f>ROWS($J$10:Z19)</f>
        <v>10</v>
      </c>
      <c r="AB19" s="128">
        <f t="shared" si="1"/>
        <v>10</v>
      </c>
      <c r="AC19" s="128">
        <f>IFERROR(SMALL($AB$10:$AB$189,ROWS(AB$10:AB19)),"")</f>
        <v>10</v>
      </c>
      <c r="AI19" s="345"/>
      <c r="AJ19" s="346"/>
      <c r="AK19" s="347" t="s">
        <v>91</v>
      </c>
      <c r="AL19" s="348">
        <f>INDEX($E$10:$I$1898,$M20,COLUMNS(AL19:$AL19))</f>
        <v>0.14570979063294204</v>
      </c>
      <c r="AM19" s="348">
        <f>INDEX($E$10:$I$1898,$M20,COLUMNS($AL19:AM19))</f>
        <v>0.16356045019968535</v>
      </c>
      <c r="AN19" s="348">
        <f>INDEX($E$10:$I$1898,$M20,COLUMNS($AL19:AN19))</f>
        <v>0.19436040179111702</v>
      </c>
      <c r="AO19" s="348">
        <f>INDEX($E$10:$I$1898,$M20,COLUMNS($AL19:AO19))</f>
        <v>0.22988018879341643</v>
      </c>
      <c r="AP19" s="348">
        <f>INDEX($E$10:$I$1898,$M20,COLUMNS($AL19:AP19))</f>
        <v>0.26648916858283916</v>
      </c>
      <c r="AQ19" s="106"/>
      <c r="AS19" s="345"/>
      <c r="AT19" s="346"/>
      <c r="AU19" s="347" t="s">
        <v>91</v>
      </c>
      <c r="AV19" s="446">
        <f>INDEX($R$10:$Y$189,$AC20,COLUMNS($AR19:AR19))</f>
        <v>2410</v>
      </c>
      <c r="AW19" s="446">
        <f>INDEX($R$10:$Y$189,$AC20,COLUMNS($AR19:AS19))</f>
        <v>2705</v>
      </c>
      <c r="AX19" s="446">
        <f>INDEX($R$10:$Y$189,$AC20,COLUMNS($AR19:AT19))</f>
        <v>3210</v>
      </c>
      <c r="AY19" s="446">
        <f>INDEX($R$10:$Y$189,$AC20,COLUMNS($AR19:AU19))</f>
        <v>3800</v>
      </c>
      <c r="AZ19" s="446">
        <f>INDEX($R$10:$Y$189,$AC20,COLUMNS($AR19:AV19))</f>
        <v>4405</v>
      </c>
    </row>
    <row r="20" spans="2:52">
      <c r="D20" s="128" t="s">
        <v>91</v>
      </c>
      <c r="E20" s="128">
        <v>0.14570979063294204</v>
      </c>
      <c r="F20" s="128">
        <v>0.16356045019968535</v>
      </c>
      <c r="G20" s="128">
        <v>0.19436040179111702</v>
      </c>
      <c r="H20" s="128">
        <v>0.22988018879341643</v>
      </c>
      <c r="I20" s="128">
        <v>0.26648916858283916</v>
      </c>
      <c r="J20" s="128" t="s">
        <v>228</v>
      </c>
      <c r="K20" s="128">
        <f>ROWS($J$10:J20)</f>
        <v>11</v>
      </c>
      <c r="L20" s="128">
        <f t="shared" si="0"/>
        <v>11</v>
      </c>
      <c r="M20" s="128">
        <f>IFERROR(SMALL($L$10:$L$189,ROWS(L$10:L20)),"")</f>
        <v>11</v>
      </c>
      <c r="Q20" s="128" t="s">
        <v>91</v>
      </c>
      <c r="R20" s="128">
        <v>2410</v>
      </c>
      <c r="S20" s="128">
        <v>2705</v>
      </c>
      <c r="T20" s="128">
        <v>3210</v>
      </c>
      <c r="U20" s="128">
        <v>3800</v>
      </c>
      <c r="V20" s="128">
        <v>4405</v>
      </c>
      <c r="W20" s="128">
        <v>55</v>
      </c>
      <c r="X20" s="128">
        <v>16585</v>
      </c>
      <c r="Y20" s="128">
        <v>16525</v>
      </c>
      <c r="Z20" s="128" t="s">
        <v>228</v>
      </c>
      <c r="AA20" s="128">
        <f>ROWS($J$10:Z20)</f>
        <v>11</v>
      </c>
      <c r="AB20" s="128">
        <f t="shared" si="1"/>
        <v>11</v>
      </c>
      <c r="AC20" s="128">
        <f>IFERROR(SMALL($AB$10:$AB$189,ROWS(AB$10:AB20)),"")</f>
        <v>11</v>
      </c>
      <c r="AI20" s="345"/>
      <c r="AJ20" s="346"/>
      <c r="AK20" s="347" t="s">
        <v>92</v>
      </c>
      <c r="AL20" s="348">
        <f>INDEX($E$10:$I$1898,$M21,COLUMNS(AL20:$AL20))</f>
        <v>0.1478281737461003</v>
      </c>
      <c r="AM20" s="348">
        <f>INDEX($E$10:$I$1898,$M21,COLUMNS($AL20:AM20))</f>
        <v>0.16858651307895367</v>
      </c>
      <c r="AN20" s="348">
        <f>INDEX($E$10:$I$1898,$M21,COLUMNS($AL20:AN20))</f>
        <v>0.19270458363330933</v>
      </c>
      <c r="AO20" s="348">
        <f>INDEX($E$10:$I$1898,$M21,COLUMNS($AL20:AO20))</f>
        <v>0.22390208783297336</v>
      </c>
      <c r="AP20" s="348">
        <f>INDEX($E$10:$I$1898,$M21,COLUMNS($AL20:AP20))</f>
        <v>0.26697864170866331</v>
      </c>
      <c r="AQ20" s="106"/>
      <c r="AS20" s="345"/>
      <c r="AT20" s="346"/>
      <c r="AU20" s="347" t="s">
        <v>92</v>
      </c>
      <c r="AV20" s="446">
        <f>INDEX($R$10:$Y$189,$AC21,COLUMNS($AR20:AR20))</f>
        <v>2465</v>
      </c>
      <c r="AW20" s="446">
        <f>INDEX($R$10:$Y$189,$AC21,COLUMNS($AR20:AS20))</f>
        <v>2810</v>
      </c>
      <c r="AX20" s="446">
        <f>INDEX($R$10:$Y$189,$AC21,COLUMNS($AR20:AT20))</f>
        <v>3210</v>
      </c>
      <c r="AY20" s="446">
        <f>INDEX($R$10:$Y$189,$AC21,COLUMNS($AR20:AU20))</f>
        <v>3730</v>
      </c>
      <c r="AZ20" s="446">
        <f>INDEX($R$10:$Y$189,$AC21,COLUMNS($AR20:AV20))</f>
        <v>4450</v>
      </c>
    </row>
    <row r="21" spans="2:52">
      <c r="D21" s="128" t="s">
        <v>92</v>
      </c>
      <c r="E21" s="128">
        <v>0.1478281737461003</v>
      </c>
      <c r="F21" s="128">
        <v>0.16858651307895367</v>
      </c>
      <c r="G21" s="128">
        <v>0.19270458363330933</v>
      </c>
      <c r="H21" s="128">
        <v>0.22390208783297336</v>
      </c>
      <c r="I21" s="128">
        <v>0.26697864170866331</v>
      </c>
      <c r="J21" s="128" t="s">
        <v>228</v>
      </c>
      <c r="K21" s="128">
        <f>ROWS($J$10:J21)</f>
        <v>12</v>
      </c>
      <c r="L21" s="128">
        <f t="shared" si="0"/>
        <v>12</v>
      </c>
      <c r="M21" s="128">
        <f>IFERROR(SMALL($L$10:$L$189,ROWS(L$10:L21)),"")</f>
        <v>12</v>
      </c>
      <c r="Q21" s="128" t="s">
        <v>92</v>
      </c>
      <c r="R21" s="128">
        <v>2465</v>
      </c>
      <c r="S21" s="128">
        <v>2810</v>
      </c>
      <c r="T21" s="128">
        <v>3210</v>
      </c>
      <c r="U21" s="128">
        <v>3730</v>
      </c>
      <c r="V21" s="128">
        <v>4450</v>
      </c>
      <c r="W21" s="128">
        <v>95</v>
      </c>
      <c r="X21" s="128">
        <v>16760</v>
      </c>
      <c r="Y21" s="128">
        <v>16670</v>
      </c>
      <c r="Z21" s="128" t="s">
        <v>228</v>
      </c>
      <c r="AA21" s="128">
        <f>ROWS($J$10:Z21)</f>
        <v>12</v>
      </c>
      <c r="AB21" s="128">
        <f t="shared" si="1"/>
        <v>12</v>
      </c>
      <c r="AC21" s="128">
        <f>IFERROR(SMALL($AB$10:$AB$189,ROWS(AB$10:AB21)),"")</f>
        <v>12</v>
      </c>
      <c r="AI21" s="345"/>
      <c r="AJ21" s="346"/>
      <c r="AK21" s="347" t="s">
        <v>93</v>
      </c>
      <c r="AL21" s="348">
        <f>INDEX($E$10:$I$1898,$M22,COLUMNS(AL21:$AL21))</f>
        <v>0.14658526366193811</v>
      </c>
      <c r="AM21" s="348">
        <f>INDEX($E$10:$I$1898,$M22,COLUMNS($AL21:AM21))</f>
        <v>0.16711558029568443</v>
      </c>
      <c r="AN21" s="348">
        <f>INDEX($E$10:$I$1898,$M22,COLUMNS($AL21:AN21))</f>
        <v>0.19476865984317951</v>
      </c>
      <c r="AO21" s="348">
        <f>INDEX($E$10:$I$1898,$M22,COLUMNS($AL21:AO21))</f>
        <v>0.22655174477763812</v>
      </c>
      <c r="AP21" s="348">
        <f>INDEX($E$10:$I$1898,$M22,COLUMNS($AL21:AP21))</f>
        <v>0.2649787514215598</v>
      </c>
      <c r="AS21" s="345"/>
      <c r="AT21" s="346"/>
      <c r="AU21" s="347" t="s">
        <v>93</v>
      </c>
      <c r="AV21" s="446">
        <f>INDEX($R$10:$Y$189,$AC22,COLUMNS($AR21:AR21))</f>
        <v>2450</v>
      </c>
      <c r="AW21" s="446">
        <f>INDEX($R$10:$Y$189,$AC22,COLUMNS($AR21:AS21))</f>
        <v>2790</v>
      </c>
      <c r="AX21" s="446">
        <f>INDEX($R$10:$Y$189,$AC22,COLUMNS($AR21:AT21))</f>
        <v>3255</v>
      </c>
      <c r="AY21" s="446">
        <f>INDEX($R$10:$Y$189,$AC22,COLUMNS($AR21:AU21))</f>
        <v>3785</v>
      </c>
      <c r="AZ21" s="446">
        <f>INDEX($R$10:$Y$189,$AC22,COLUMNS($AR21:AV21))</f>
        <v>4425</v>
      </c>
    </row>
    <row r="22" spans="2:52" ht="15" customHeight="1">
      <c r="D22" s="128" t="s">
        <v>93</v>
      </c>
      <c r="E22" s="128">
        <v>0.14658526366193811</v>
      </c>
      <c r="F22" s="128">
        <v>0.16711558029568443</v>
      </c>
      <c r="G22" s="128">
        <v>0.19476865984317951</v>
      </c>
      <c r="H22" s="128">
        <v>0.22655174477763812</v>
      </c>
      <c r="I22" s="128">
        <v>0.2649787514215598</v>
      </c>
      <c r="J22" s="128" t="s">
        <v>228</v>
      </c>
      <c r="K22" s="128">
        <f>ROWS($J$10:J22)</f>
        <v>13</v>
      </c>
      <c r="L22" s="128">
        <f t="shared" si="0"/>
        <v>13</v>
      </c>
      <c r="M22" s="128">
        <f>IFERROR(SMALL($L$10:$L$189,ROWS(L$10:L22)),"")</f>
        <v>13</v>
      </c>
      <c r="Q22" s="128" t="s">
        <v>93</v>
      </c>
      <c r="R22" s="128">
        <v>2450</v>
      </c>
      <c r="S22" s="128">
        <v>2790</v>
      </c>
      <c r="T22" s="128">
        <v>3255</v>
      </c>
      <c r="U22" s="128">
        <v>3785</v>
      </c>
      <c r="V22" s="128">
        <v>4425</v>
      </c>
      <c r="W22" s="128">
        <v>70</v>
      </c>
      <c r="X22" s="128">
        <v>16780</v>
      </c>
      <c r="Y22" s="128">
        <v>16705</v>
      </c>
      <c r="Z22" s="128" t="s">
        <v>228</v>
      </c>
      <c r="AA22" s="128">
        <f>ROWS($J$10:Z22)</f>
        <v>13</v>
      </c>
      <c r="AB22" s="128">
        <f t="shared" si="1"/>
        <v>13</v>
      </c>
      <c r="AC22" s="128">
        <f>IFERROR(SMALL($AB$10:$AB$189,ROWS(AB$10:AB22)),"")</f>
        <v>13</v>
      </c>
      <c r="AI22" s="345"/>
      <c r="AJ22" s="346"/>
      <c r="AK22" s="347" t="s">
        <v>94</v>
      </c>
      <c r="AL22" s="348">
        <f>INDEX($E$10:$I$1898,$M23,COLUMNS(AL22:$AL22))</f>
        <v>0.16580903373356204</v>
      </c>
      <c r="AM22" s="348">
        <f>INDEX($E$10:$I$1898,$M23,COLUMNS($AL22:AM22))</f>
        <v>0.16792452830188678</v>
      </c>
      <c r="AN22" s="348">
        <f>INDEX($E$10:$I$1898,$M23,COLUMNS($AL22:AN22))</f>
        <v>0.18696397941680962</v>
      </c>
      <c r="AO22" s="348">
        <f>INDEX($E$10:$I$1898,$M23,COLUMNS($AL22:AO22))</f>
        <v>0.21715265866209263</v>
      </c>
      <c r="AP22" s="348">
        <f>INDEX($E$10:$I$1898,$M23,COLUMNS($AL22:AP22))</f>
        <v>0.26214979988564896</v>
      </c>
      <c r="AS22" s="345"/>
      <c r="AT22" s="346"/>
      <c r="AU22" s="347" t="s">
        <v>94</v>
      </c>
      <c r="AV22" s="446">
        <f>INDEX($R$10:$Y$189,$AC23,COLUMNS($AR22:AR22))</f>
        <v>2900</v>
      </c>
      <c r="AW22" s="446">
        <f>INDEX($R$10:$Y$189,$AC23,COLUMNS($AR22:AS22))</f>
        <v>2935</v>
      </c>
      <c r="AX22" s="446">
        <f>INDEX($R$10:$Y$189,$AC23,COLUMNS($AR22:AT22))</f>
        <v>3270</v>
      </c>
      <c r="AY22" s="446">
        <f>INDEX($R$10:$Y$189,$AC23,COLUMNS($AR22:AU22))</f>
        <v>3800</v>
      </c>
      <c r="AZ22" s="446">
        <f>INDEX($R$10:$Y$189,$AC23,COLUMNS($AR22:AV22))</f>
        <v>4585</v>
      </c>
    </row>
    <row r="23" spans="2:52" ht="15" customHeight="1">
      <c r="D23" s="128" t="s">
        <v>94</v>
      </c>
      <c r="E23" s="128">
        <v>0.16580903373356204</v>
      </c>
      <c r="F23" s="128">
        <v>0.16792452830188678</v>
      </c>
      <c r="G23" s="128">
        <v>0.18696397941680962</v>
      </c>
      <c r="H23" s="128">
        <v>0.21715265866209263</v>
      </c>
      <c r="I23" s="128">
        <v>0.26214979988564896</v>
      </c>
      <c r="J23" s="128" t="s">
        <v>228</v>
      </c>
      <c r="K23" s="128">
        <f>ROWS($J$10:J23)</f>
        <v>14</v>
      </c>
      <c r="L23" s="128">
        <f t="shared" si="0"/>
        <v>14</v>
      </c>
      <c r="M23" s="128">
        <f>IFERROR(SMALL($L$10:$L$189,ROWS(L$10:L23)),"")</f>
        <v>14</v>
      </c>
      <c r="Q23" s="128" t="s">
        <v>94</v>
      </c>
      <c r="R23" s="128">
        <v>2900</v>
      </c>
      <c r="S23" s="128">
        <v>2935</v>
      </c>
      <c r="T23" s="128">
        <v>3270</v>
      </c>
      <c r="U23" s="128">
        <v>3800</v>
      </c>
      <c r="V23" s="128">
        <v>4585</v>
      </c>
      <c r="W23" s="128">
        <v>80</v>
      </c>
      <c r="X23" s="128">
        <v>17570</v>
      </c>
      <c r="Y23" s="128">
        <v>17490</v>
      </c>
      <c r="Z23" s="128" t="s">
        <v>228</v>
      </c>
      <c r="AA23" s="128">
        <f>ROWS($J$10:Z23)</f>
        <v>14</v>
      </c>
      <c r="AB23" s="128">
        <f t="shared" si="1"/>
        <v>14</v>
      </c>
      <c r="AC23" s="128">
        <f>IFERROR(SMALL($AB$10:$AB$189,ROWS(AB$10:AB23)),"")</f>
        <v>14</v>
      </c>
      <c r="AI23" s="238"/>
      <c r="AJ23" s="349" t="s">
        <v>306</v>
      </c>
      <c r="AK23" s="347" t="s">
        <v>95</v>
      </c>
      <c r="AL23" s="348">
        <f>INDEX($E$10:$I$1898,$M24,COLUMNS(AL23:$AL23))</f>
        <v>0.16932907348242812</v>
      </c>
      <c r="AM23" s="348">
        <f>INDEX($E$10:$I$1898,$M24,COLUMNS($AL23:AM23))</f>
        <v>0.17021042194557673</v>
      </c>
      <c r="AN23" s="348">
        <f>INDEX($E$10:$I$1898,$M24,COLUMNS($AL23:AN23))</f>
        <v>0.18811281260328303</v>
      </c>
      <c r="AO23" s="348">
        <f>INDEX($E$10:$I$1898,$M24,COLUMNS($AL23:AO23))</f>
        <v>0.21896000881348462</v>
      </c>
      <c r="AP23" s="348">
        <f>INDEX($E$10:$I$1898,$M24,COLUMNS($AL23:AP23))</f>
        <v>0.25338768315522747</v>
      </c>
      <c r="AS23" s="238"/>
      <c r="AT23" s="349" t="s">
        <v>306</v>
      </c>
      <c r="AU23" s="347" t="s">
        <v>95</v>
      </c>
      <c r="AV23" s="446">
        <f>INDEX($R$10:$Y$189,$AC24,COLUMNS($AR23:AR23))</f>
        <v>3075</v>
      </c>
      <c r="AW23" s="446">
        <f>INDEX($R$10:$Y$189,$AC24,COLUMNS($AR23:AS23))</f>
        <v>3090</v>
      </c>
      <c r="AX23" s="446">
        <f>INDEX($R$10:$Y$189,$AC24,COLUMNS($AR23:AT23))</f>
        <v>3415</v>
      </c>
      <c r="AY23" s="446">
        <f>INDEX($R$10:$Y$189,$AC24,COLUMNS($AR23:AU23))</f>
        <v>3975</v>
      </c>
      <c r="AZ23" s="446">
        <f>INDEX($R$10:$Y$189,$AC24,COLUMNS($AR23:AV23))</f>
        <v>4600</v>
      </c>
    </row>
    <row r="24" spans="2:52">
      <c r="D24" s="128" t="s">
        <v>95</v>
      </c>
      <c r="E24" s="128">
        <v>0.16932907348242812</v>
      </c>
      <c r="F24" s="128">
        <v>0.17021042194557673</v>
      </c>
      <c r="G24" s="128">
        <v>0.18811281260328303</v>
      </c>
      <c r="H24" s="128">
        <v>0.21896000881348462</v>
      </c>
      <c r="I24" s="128">
        <v>0.25338768315522747</v>
      </c>
      <c r="J24" s="128" t="s">
        <v>228</v>
      </c>
      <c r="K24" s="128">
        <f>ROWS($J$10:J24)</f>
        <v>15</v>
      </c>
      <c r="L24" s="128">
        <f t="shared" si="0"/>
        <v>15</v>
      </c>
      <c r="M24" s="128">
        <f>IFERROR(SMALL($L$10:$L$189,ROWS(L$10:L24)),"")</f>
        <v>15</v>
      </c>
      <c r="Q24" s="128" t="s">
        <v>95</v>
      </c>
      <c r="R24" s="128">
        <v>3075</v>
      </c>
      <c r="S24" s="128">
        <v>3090</v>
      </c>
      <c r="T24" s="128">
        <v>3415</v>
      </c>
      <c r="U24" s="128">
        <v>3975</v>
      </c>
      <c r="V24" s="128">
        <v>4600</v>
      </c>
      <c r="W24" s="128">
        <v>95</v>
      </c>
      <c r="X24" s="128">
        <v>18250</v>
      </c>
      <c r="Y24" s="128">
        <v>18155</v>
      </c>
      <c r="Z24" s="128" t="s">
        <v>228</v>
      </c>
      <c r="AA24" s="128">
        <f>ROWS($J$10:Z24)</f>
        <v>15</v>
      </c>
      <c r="AB24" s="128">
        <f t="shared" si="1"/>
        <v>15</v>
      </c>
      <c r="AC24" s="128">
        <f>IFERROR(SMALL($AB$10:$AB$189,ROWS(AB$10:AB24)),"")</f>
        <v>15</v>
      </c>
      <c r="AI24" s="238"/>
      <c r="AJ24" s="238"/>
      <c r="AK24" s="347" t="s">
        <v>96</v>
      </c>
      <c r="AL24" s="348">
        <f>INDEX($E$10:$I$1898,$M25,COLUMNS(AL24:$AL24))</f>
        <v>0.17558528428093645</v>
      </c>
      <c r="AM24" s="348">
        <f>INDEX($E$10:$I$1898,$M25,COLUMNS($AL24:AM24))</f>
        <v>0.15691192865105907</v>
      </c>
      <c r="AN24" s="348">
        <f>INDEX($E$10:$I$1898,$M25,COLUMNS($AL24:AN24))</f>
        <v>0.18701226309921962</v>
      </c>
      <c r="AO24" s="348">
        <f>INDEX($E$10:$I$1898,$M25,COLUMNS($AL24:AO24))</f>
        <v>0.21878483835005574</v>
      </c>
      <c r="AP24" s="348">
        <f>INDEX($E$10:$I$1898,$M25,COLUMNS($AL24:AP24))</f>
        <v>0.26170568561872909</v>
      </c>
      <c r="AS24" s="238"/>
      <c r="AT24" s="238"/>
      <c r="AU24" s="347" t="s">
        <v>96</v>
      </c>
      <c r="AV24" s="446">
        <f>INDEX($R$10:$Y$189,$AC25,COLUMNS($AR24:AR24))</f>
        <v>3150</v>
      </c>
      <c r="AW24" s="446">
        <f>INDEX($R$10:$Y$189,$AC25,COLUMNS($AR24:AS24))</f>
        <v>2815</v>
      </c>
      <c r="AX24" s="446">
        <f>INDEX($R$10:$Y$189,$AC25,COLUMNS($AR24:AT24))</f>
        <v>3355</v>
      </c>
      <c r="AY24" s="446">
        <f>INDEX($R$10:$Y$189,$AC25,COLUMNS($AR24:AU24))</f>
        <v>3925</v>
      </c>
      <c r="AZ24" s="446">
        <f>INDEX($R$10:$Y$189,$AC25,COLUMNS($AR24:AV24))</f>
        <v>4695</v>
      </c>
    </row>
    <row r="25" spans="2:52">
      <c r="D25" s="128" t="s">
        <v>96</v>
      </c>
      <c r="E25" s="128">
        <v>0.17558528428093645</v>
      </c>
      <c r="F25" s="128">
        <v>0.15691192865105907</v>
      </c>
      <c r="G25" s="128">
        <v>0.18701226309921962</v>
      </c>
      <c r="H25" s="128">
        <v>0.21878483835005574</v>
      </c>
      <c r="I25" s="128">
        <v>0.26170568561872909</v>
      </c>
      <c r="J25" s="128" t="s">
        <v>228</v>
      </c>
      <c r="K25" s="128">
        <f>ROWS($J$10:J25)</f>
        <v>16</v>
      </c>
      <c r="L25" s="128">
        <f t="shared" si="0"/>
        <v>16</v>
      </c>
      <c r="M25" s="128">
        <f>IFERROR(SMALL($L$10:$L$189,ROWS(L$10:L25)),"")</f>
        <v>16</v>
      </c>
      <c r="Q25" s="128" t="s">
        <v>96</v>
      </c>
      <c r="R25" s="128">
        <v>3150</v>
      </c>
      <c r="S25" s="128">
        <v>2815</v>
      </c>
      <c r="T25" s="128">
        <v>3355</v>
      </c>
      <c r="U25" s="128">
        <v>3925</v>
      </c>
      <c r="V25" s="128">
        <v>4695</v>
      </c>
      <c r="W25" s="128">
        <v>120</v>
      </c>
      <c r="X25" s="128">
        <v>18060</v>
      </c>
      <c r="Y25" s="128">
        <v>17940</v>
      </c>
      <c r="Z25" s="128" t="s">
        <v>228</v>
      </c>
      <c r="AA25" s="128">
        <f>ROWS($J$10:Z25)</f>
        <v>16</v>
      </c>
      <c r="AB25" s="128">
        <f t="shared" si="1"/>
        <v>16</v>
      </c>
      <c r="AC25" s="128">
        <f>IFERROR(SMALL($AB$10:$AB$189,ROWS(AB$10:AB25)),"")</f>
        <v>16</v>
      </c>
      <c r="AI25" s="238"/>
      <c r="AJ25" s="238"/>
      <c r="AK25" s="347" t="s">
        <v>97</v>
      </c>
      <c r="AL25" s="348">
        <f>INDEX($E$10:$I$1898,$M26,COLUMNS(AL25:$AL25))</f>
        <v>0.17794676806083651</v>
      </c>
      <c r="AM25" s="348">
        <f>INDEX($E$10:$I$1898,$M26,COLUMNS($AL25:AM25))</f>
        <v>0.1688212927756654</v>
      </c>
      <c r="AN25" s="348">
        <f>INDEX($E$10:$I$1898,$M26,COLUMNS($AL25:AN25))</f>
        <v>0.19062103929024082</v>
      </c>
      <c r="AO25" s="348">
        <f>INDEX($E$10:$I$1898,$M26,COLUMNS($AL25:AO25))</f>
        <v>0.21419518377693283</v>
      </c>
      <c r="AP25" s="348">
        <f>INDEX($E$10:$I$1898,$M26,COLUMNS($AL25:AP25))</f>
        <v>0.24841571609632446</v>
      </c>
      <c r="AS25" s="238"/>
      <c r="AT25" s="238"/>
      <c r="AU25" s="347" t="s">
        <v>97</v>
      </c>
      <c r="AV25" s="446">
        <f>INDEX($R$10:$Y$189,$AC26,COLUMNS($AR25:AR25))</f>
        <v>3510</v>
      </c>
      <c r="AW25" s="446">
        <f>INDEX($R$10:$Y$189,$AC26,COLUMNS($AR25:AS25))</f>
        <v>3330</v>
      </c>
      <c r="AX25" s="446">
        <f>INDEX($R$10:$Y$189,$AC26,COLUMNS($AR25:AT25))</f>
        <v>3760</v>
      </c>
      <c r="AY25" s="446">
        <f>INDEX($R$10:$Y$189,$AC26,COLUMNS($AR25:AU25))</f>
        <v>4225</v>
      </c>
      <c r="AZ25" s="446">
        <f>INDEX($R$10:$Y$189,$AC26,COLUMNS($AR25:AV25))</f>
        <v>4900</v>
      </c>
    </row>
    <row r="26" spans="2:52">
      <c r="D26" s="128" t="s">
        <v>97</v>
      </c>
      <c r="E26" s="128">
        <v>0.17794676806083651</v>
      </c>
      <c r="F26" s="128">
        <v>0.1688212927756654</v>
      </c>
      <c r="G26" s="128">
        <v>0.19062103929024082</v>
      </c>
      <c r="H26" s="128">
        <v>0.21419518377693283</v>
      </c>
      <c r="I26" s="128">
        <v>0.24841571609632446</v>
      </c>
      <c r="J26" s="128" t="s">
        <v>228</v>
      </c>
      <c r="K26" s="128">
        <f>ROWS($J$10:J26)</f>
        <v>17</v>
      </c>
      <c r="L26" s="128">
        <f t="shared" si="0"/>
        <v>17</v>
      </c>
      <c r="M26" s="128">
        <f>IFERROR(SMALL($L$10:$L$189,ROWS(L$10:L26)),"")</f>
        <v>17</v>
      </c>
      <c r="Q26" s="128" t="s">
        <v>97</v>
      </c>
      <c r="R26" s="128">
        <v>3510</v>
      </c>
      <c r="S26" s="128">
        <v>3330</v>
      </c>
      <c r="T26" s="128">
        <v>3760</v>
      </c>
      <c r="U26" s="128">
        <v>4225</v>
      </c>
      <c r="V26" s="128">
        <v>4900</v>
      </c>
      <c r="W26" s="128">
        <v>60</v>
      </c>
      <c r="X26" s="128">
        <v>19790</v>
      </c>
      <c r="Y26" s="128">
        <v>19725</v>
      </c>
      <c r="Z26" s="128" t="s">
        <v>228</v>
      </c>
      <c r="AA26" s="128">
        <f>ROWS($J$10:Z26)</f>
        <v>17</v>
      </c>
      <c r="AB26" s="128">
        <f t="shared" si="1"/>
        <v>17</v>
      </c>
      <c r="AC26" s="128">
        <f>IFERROR(SMALL($AB$10:$AB$189,ROWS(AB$10:AB26)),"")</f>
        <v>17</v>
      </c>
      <c r="AI26" s="357"/>
      <c r="AJ26" s="238"/>
      <c r="AK26" s="238" t="s">
        <v>98</v>
      </c>
      <c r="AL26" s="348">
        <f>INDEX($E$10:$I$1898,$M27,COLUMNS(AL26:$AL26))</f>
        <v>0.18029236599891715</v>
      </c>
      <c r="AM26" s="348">
        <f>INDEX($E$10:$I$1898,$M27,COLUMNS($AL26:AM26))</f>
        <v>0.17778215287690111</v>
      </c>
      <c r="AN26" s="348">
        <f>INDEX($E$10:$I$1898,$M27,COLUMNS($AL26:AN26))</f>
        <v>0.18403307574937244</v>
      </c>
      <c r="AO26" s="348">
        <f>INDEX($E$10:$I$1898,$M27,COLUMNS($AL26:AO26))</f>
        <v>0.21824088201998326</v>
      </c>
      <c r="AP26" s="348">
        <f>INDEX($E$10:$I$1898,$M27,COLUMNS($AL26:AP26))</f>
        <v>0.23965152335482601</v>
      </c>
      <c r="AS26" s="357"/>
      <c r="AT26" s="238"/>
      <c r="AU26" s="238" t="s">
        <v>98</v>
      </c>
      <c r="AV26" s="635">
        <f>INDEX($R$10:$Y$189,$AC27,COLUMNS($AR26:AR26))</f>
        <v>3665</v>
      </c>
      <c r="AW26" s="635">
        <f>INDEX($R$10:$Y$189,$AC27,COLUMNS($AR26:AS26))</f>
        <v>3610</v>
      </c>
      <c r="AX26" s="635">
        <f>INDEX($R$10:$Y$189,$AC27,COLUMNS($AR26:AT26))</f>
        <v>3740</v>
      </c>
      <c r="AY26" s="635">
        <f>INDEX($R$10:$Y$189,$AC27,COLUMNS($AR26:AU26))</f>
        <v>4435</v>
      </c>
      <c r="AZ26" s="635">
        <f>INDEX($R$10:$Y$189,$AC27,COLUMNS($AR26:AV26))</f>
        <v>4870</v>
      </c>
    </row>
    <row r="27" spans="2:52">
      <c r="D27" s="128" t="s">
        <v>98</v>
      </c>
      <c r="E27" s="128">
        <v>0.18029236599891715</v>
      </c>
      <c r="F27" s="128">
        <v>0.17778215287690111</v>
      </c>
      <c r="G27" s="128">
        <v>0.18403307574937244</v>
      </c>
      <c r="H27" s="128">
        <v>0.21824088201998326</v>
      </c>
      <c r="I27" s="128">
        <v>0.23965152335482601</v>
      </c>
      <c r="J27" s="128" t="s">
        <v>228</v>
      </c>
      <c r="K27" s="128">
        <f>ROWS($J$10:J27)</f>
        <v>18</v>
      </c>
      <c r="L27" s="128">
        <f t="shared" si="0"/>
        <v>18</v>
      </c>
      <c r="M27" s="128">
        <f>IFERROR(SMALL($L$10:$L$189,ROWS(L$10:L27)),"")</f>
        <v>18</v>
      </c>
      <c r="Q27" s="128" t="s">
        <v>98</v>
      </c>
      <c r="R27" s="128">
        <v>3665</v>
      </c>
      <c r="S27" s="128">
        <v>3610</v>
      </c>
      <c r="T27" s="128">
        <v>3740</v>
      </c>
      <c r="U27" s="128">
        <v>4435</v>
      </c>
      <c r="V27" s="128">
        <v>4870</v>
      </c>
      <c r="W27" s="128">
        <v>20</v>
      </c>
      <c r="X27" s="128">
        <v>20335</v>
      </c>
      <c r="Y27" s="128">
        <v>20315</v>
      </c>
      <c r="Z27" s="128" t="s">
        <v>228</v>
      </c>
      <c r="AA27" s="128">
        <f>ROWS($J$10:Z27)</f>
        <v>18</v>
      </c>
      <c r="AB27" s="128">
        <f t="shared" si="1"/>
        <v>18</v>
      </c>
      <c r="AC27" s="128">
        <f>IFERROR(SMALL($AB$10:$AB$189,ROWS(AB$10:AB27)),"")</f>
        <v>18</v>
      </c>
      <c r="AI27" s="342" t="s">
        <v>279</v>
      </c>
      <c r="AJ27" s="342" t="s">
        <v>307</v>
      </c>
      <c r="AK27" s="343" t="s">
        <v>90</v>
      </c>
      <c r="AL27" s="344">
        <f>INDEX($E$10:$I$1898,$M28,COLUMNS(AL27:$AL27))</f>
        <v>0.23193197921587153</v>
      </c>
      <c r="AM27" s="344">
        <f>INDEX($E$10:$I$1898,$M28,COLUMNS($AL27:AM27))</f>
        <v>0.16769012753897025</v>
      </c>
      <c r="AN27" s="344">
        <f>INDEX($E$10:$I$1898,$M28,COLUMNS($AL27:AN27))</f>
        <v>0.17241379310344829</v>
      </c>
      <c r="AO27" s="344">
        <f>INDEX($E$10:$I$1898,$M28,COLUMNS($AL27:AO27))</f>
        <v>0.18186112423240436</v>
      </c>
      <c r="AP27" s="344">
        <f>INDEX($E$10:$I$1898,$M28,COLUMNS($AL27:AP27))</f>
        <v>0.24610297590930563</v>
      </c>
      <c r="AS27" s="342" t="s">
        <v>279</v>
      </c>
      <c r="AT27" s="342" t="s">
        <v>307</v>
      </c>
      <c r="AU27" s="343" t="s">
        <v>90</v>
      </c>
      <c r="AV27" s="446">
        <f>INDEX($R$10:$Y$189,$AC28,COLUMNS($AR27:AR27))</f>
        <v>490</v>
      </c>
      <c r="AW27" s="446">
        <f>INDEX($R$10:$Y$189,$AC28,COLUMNS($AR27:AS27))</f>
        <v>355</v>
      </c>
      <c r="AX27" s="446">
        <f>INDEX($R$10:$Y$189,$AC28,COLUMNS($AR27:AT27))</f>
        <v>365</v>
      </c>
      <c r="AY27" s="446">
        <f>INDEX($R$10:$Y$189,$AC28,COLUMNS($AR27:AU27))</f>
        <v>385</v>
      </c>
      <c r="AZ27" s="446">
        <f>INDEX($R$10:$Y$189,$AC28,COLUMNS($AR27:AV27))</f>
        <v>520</v>
      </c>
    </row>
    <row r="28" spans="2:52">
      <c r="B28" s="128" t="s">
        <v>279</v>
      </c>
      <c r="C28" s="128" t="s">
        <v>307</v>
      </c>
      <c r="D28" s="128" t="s">
        <v>90</v>
      </c>
      <c r="E28" s="128">
        <v>0.23193197921587153</v>
      </c>
      <c r="F28" s="128">
        <v>0.16769012753897025</v>
      </c>
      <c r="G28" s="128">
        <v>0.17241379310344829</v>
      </c>
      <c r="H28" s="128">
        <v>0.18186112423240436</v>
      </c>
      <c r="I28" s="128">
        <v>0.24610297590930563</v>
      </c>
      <c r="J28" s="128" t="s">
        <v>228</v>
      </c>
      <c r="K28" s="128">
        <f>ROWS($J$10:J28)</f>
        <v>19</v>
      </c>
      <c r="L28" s="128">
        <f t="shared" si="0"/>
        <v>19</v>
      </c>
      <c r="M28" s="128">
        <f>IFERROR(SMALL($L$10:$L$189,ROWS(L$10:L28)),"")</f>
        <v>19</v>
      </c>
      <c r="O28" s="128" t="s">
        <v>279</v>
      </c>
      <c r="P28" s="128" t="s">
        <v>307</v>
      </c>
      <c r="Q28" s="128" t="s">
        <v>90</v>
      </c>
      <c r="R28" s="128">
        <v>490</v>
      </c>
      <c r="S28" s="128">
        <v>355</v>
      </c>
      <c r="T28" s="128">
        <v>365</v>
      </c>
      <c r="U28" s="128">
        <v>385</v>
      </c>
      <c r="V28" s="128">
        <v>520</v>
      </c>
      <c r="W28" s="128">
        <v>15</v>
      </c>
      <c r="X28" s="128">
        <v>2130</v>
      </c>
      <c r="Y28" s="128">
        <v>2115</v>
      </c>
      <c r="Z28" s="128" t="s">
        <v>228</v>
      </c>
      <c r="AA28" s="128">
        <f>ROWS($J$10:Z28)</f>
        <v>19</v>
      </c>
      <c r="AB28" s="128">
        <f t="shared" si="1"/>
        <v>19</v>
      </c>
      <c r="AC28" s="128">
        <f>IFERROR(SMALL($AB$10:$AB$189,ROWS(AB$10:AB28)),"")</f>
        <v>19</v>
      </c>
      <c r="AI28" s="345"/>
      <c r="AJ28" s="346"/>
      <c r="AK28" s="347" t="s">
        <v>91</v>
      </c>
      <c r="AL28" s="348">
        <f>INDEX($E$10:$I$1898,$M29,COLUMNS(AL28:$AL28))</f>
        <v>0.23088455772113944</v>
      </c>
      <c r="AM28" s="348">
        <f>INDEX($E$10:$I$1898,$M29,COLUMNS($AL28:AM28))</f>
        <v>0.18040979510244878</v>
      </c>
      <c r="AN28" s="348">
        <f>INDEX($E$10:$I$1898,$M29,COLUMNS($AL28:AN28))</f>
        <v>0.16841579210394803</v>
      </c>
      <c r="AO28" s="348">
        <f>INDEX($E$10:$I$1898,$M29,COLUMNS($AL28:AO28))</f>
        <v>0.16341829085457271</v>
      </c>
      <c r="AP28" s="348">
        <f>INDEX($E$10:$I$1898,$M29,COLUMNS($AL28:AP28))</f>
        <v>0.25687156421789104</v>
      </c>
      <c r="AS28" s="345"/>
      <c r="AT28" s="346"/>
      <c r="AU28" s="347" t="s">
        <v>91</v>
      </c>
      <c r="AV28" s="446">
        <f>INDEX($R$10:$Y$189,$AC29,COLUMNS($AR28:AR28))</f>
        <v>460</v>
      </c>
      <c r="AW28" s="446">
        <f>INDEX($R$10:$Y$189,$AC29,COLUMNS($AR28:AS28))</f>
        <v>360</v>
      </c>
      <c r="AX28" s="446">
        <f>INDEX($R$10:$Y$189,$AC29,COLUMNS($AR28:AT28))</f>
        <v>335</v>
      </c>
      <c r="AY28" s="446">
        <f>INDEX($R$10:$Y$189,$AC29,COLUMNS($AR28:AU28))</f>
        <v>325</v>
      </c>
      <c r="AZ28" s="446">
        <f>INDEX($R$10:$Y$189,$AC29,COLUMNS($AR28:AV28))</f>
        <v>515</v>
      </c>
    </row>
    <row r="29" spans="2:52">
      <c r="D29" s="128" t="s">
        <v>91</v>
      </c>
      <c r="E29" s="128">
        <v>0.23088455772113944</v>
      </c>
      <c r="F29" s="128">
        <v>0.18040979510244878</v>
      </c>
      <c r="G29" s="128">
        <v>0.16841579210394803</v>
      </c>
      <c r="H29" s="128">
        <v>0.16341829085457271</v>
      </c>
      <c r="I29" s="128">
        <v>0.25687156421789104</v>
      </c>
      <c r="J29" s="128" t="s">
        <v>228</v>
      </c>
      <c r="K29" s="128">
        <f>ROWS($J$10:J29)</f>
        <v>20</v>
      </c>
      <c r="L29" s="128">
        <f t="shared" si="0"/>
        <v>20</v>
      </c>
      <c r="M29" s="128">
        <f>IFERROR(SMALL($L$10:$L$189,ROWS(L$10:L29)),"")</f>
        <v>20</v>
      </c>
      <c r="Q29" s="128" t="s">
        <v>91</v>
      </c>
      <c r="R29" s="128">
        <v>460</v>
      </c>
      <c r="S29" s="128">
        <v>360</v>
      </c>
      <c r="T29" s="128">
        <v>335</v>
      </c>
      <c r="U29" s="128">
        <v>325</v>
      </c>
      <c r="V29" s="128">
        <v>515</v>
      </c>
      <c r="W29" s="128">
        <v>15</v>
      </c>
      <c r="X29" s="128">
        <v>2015</v>
      </c>
      <c r="Y29" s="128">
        <v>2000</v>
      </c>
      <c r="Z29" s="128" t="s">
        <v>228</v>
      </c>
      <c r="AA29" s="128">
        <f>ROWS($J$10:Z29)</f>
        <v>20</v>
      </c>
      <c r="AB29" s="128">
        <f t="shared" si="1"/>
        <v>20</v>
      </c>
      <c r="AC29" s="128">
        <f>IFERROR(SMALL($AB$10:$AB$189,ROWS(AB$10:AB29)),"")</f>
        <v>20</v>
      </c>
      <c r="AI29" s="345"/>
      <c r="AJ29" s="346"/>
      <c r="AK29" s="347" t="s">
        <v>92</v>
      </c>
      <c r="AL29" s="348">
        <f>INDEX($E$10:$I$1898,$M30,COLUMNS(AL29:$AL29))</f>
        <v>0.23836951705804166</v>
      </c>
      <c r="AM29" s="348">
        <f>INDEX($E$10:$I$1898,$M30,COLUMNS($AL29:AM29))</f>
        <v>0.17855560478511298</v>
      </c>
      <c r="AN29" s="348">
        <f>INDEX($E$10:$I$1898,$M30,COLUMNS($AL29:AN29))</f>
        <v>0.1648205582631812</v>
      </c>
      <c r="AO29" s="348">
        <f>INDEX($E$10:$I$1898,$M30,COLUMNS($AL29:AO29))</f>
        <v>0.17678334071776694</v>
      </c>
      <c r="AP29" s="348">
        <f>INDEX($E$10:$I$1898,$M30,COLUMNS($AL29:AP29))</f>
        <v>0.24147097917589722</v>
      </c>
      <c r="AS29" s="345"/>
      <c r="AT29" s="346"/>
      <c r="AU29" s="347" t="s">
        <v>92</v>
      </c>
      <c r="AV29" s="446">
        <f>INDEX($R$10:$Y$189,$AC30,COLUMNS($AR29:AR29))</f>
        <v>540</v>
      </c>
      <c r="AW29" s="446">
        <f>INDEX($R$10:$Y$189,$AC30,COLUMNS($AR29:AS29))</f>
        <v>405</v>
      </c>
      <c r="AX29" s="446">
        <f>INDEX($R$10:$Y$189,$AC30,COLUMNS($AR29:AT29))</f>
        <v>370</v>
      </c>
      <c r="AY29" s="446">
        <f>INDEX($R$10:$Y$189,$AC30,COLUMNS($AR29:AU29))</f>
        <v>400</v>
      </c>
      <c r="AZ29" s="446">
        <f>INDEX($R$10:$Y$189,$AC30,COLUMNS($AR29:AV29))</f>
        <v>545</v>
      </c>
    </row>
    <row r="30" spans="2:52">
      <c r="D30" s="128" t="s">
        <v>92</v>
      </c>
      <c r="E30" s="128">
        <v>0.23836951705804166</v>
      </c>
      <c r="F30" s="128">
        <v>0.17855560478511298</v>
      </c>
      <c r="G30" s="128">
        <v>0.1648205582631812</v>
      </c>
      <c r="H30" s="128">
        <v>0.17678334071776694</v>
      </c>
      <c r="I30" s="128">
        <v>0.24147097917589722</v>
      </c>
      <c r="J30" s="128" t="s">
        <v>228</v>
      </c>
      <c r="K30" s="128">
        <f>ROWS($J$10:J30)</f>
        <v>21</v>
      </c>
      <c r="L30" s="128">
        <f t="shared" si="0"/>
        <v>21</v>
      </c>
      <c r="M30" s="128">
        <f>IFERROR(SMALL($L$10:$L$189,ROWS(L$10:L30)),"")</f>
        <v>21</v>
      </c>
      <c r="Q30" s="128" t="s">
        <v>92</v>
      </c>
      <c r="R30" s="128">
        <v>540</v>
      </c>
      <c r="S30" s="128">
        <v>405</v>
      </c>
      <c r="T30" s="128">
        <v>370</v>
      </c>
      <c r="U30" s="128">
        <v>400</v>
      </c>
      <c r="V30" s="128">
        <v>545</v>
      </c>
      <c r="W30" s="128">
        <v>30</v>
      </c>
      <c r="X30" s="128">
        <v>2285</v>
      </c>
      <c r="Y30" s="128">
        <v>2255</v>
      </c>
      <c r="Z30" s="128" t="s">
        <v>228</v>
      </c>
      <c r="AA30" s="128">
        <f>ROWS($J$10:Z30)</f>
        <v>21</v>
      </c>
      <c r="AB30" s="128">
        <f t="shared" si="1"/>
        <v>21</v>
      </c>
      <c r="AC30" s="128">
        <f>IFERROR(SMALL($AB$10:$AB$189,ROWS(AB$10:AB30)),"")</f>
        <v>21</v>
      </c>
      <c r="AI30" s="345"/>
      <c r="AJ30" s="346"/>
      <c r="AK30" s="347" t="s">
        <v>93</v>
      </c>
      <c r="AL30" s="348">
        <f>INDEX($E$10:$I$1898,$M31,COLUMNS(AL30:$AL30))</f>
        <v>0.24249020461471485</v>
      </c>
      <c r="AM30" s="348">
        <f>INDEX($E$10:$I$1898,$M31,COLUMNS($AL30:AM30))</f>
        <v>0.1802350892468437</v>
      </c>
      <c r="AN30" s="348">
        <f>INDEX($E$10:$I$1898,$M31,COLUMNS($AL30:AN30))</f>
        <v>0.15498476273400086</v>
      </c>
      <c r="AO30" s="348">
        <f>INDEX($E$10:$I$1898,$M31,COLUMNS($AL30:AO30))</f>
        <v>0.18632999564649544</v>
      </c>
      <c r="AP30" s="348">
        <f>INDEX($E$10:$I$1898,$M31,COLUMNS($AL30:AP30))</f>
        <v>0.23595994775794515</v>
      </c>
      <c r="AS30" s="345"/>
      <c r="AT30" s="346"/>
      <c r="AU30" s="347" t="s">
        <v>93</v>
      </c>
      <c r="AV30" s="446">
        <f>INDEX($R$10:$Y$189,$AC31,COLUMNS($AR30:AR30))</f>
        <v>555</v>
      </c>
      <c r="AW30" s="446">
        <f>INDEX($R$10:$Y$189,$AC31,COLUMNS($AR30:AS30))</f>
        <v>415</v>
      </c>
      <c r="AX30" s="446">
        <f>INDEX($R$10:$Y$189,$AC31,COLUMNS($AR30:AT30))</f>
        <v>355</v>
      </c>
      <c r="AY30" s="446">
        <f>INDEX($R$10:$Y$189,$AC31,COLUMNS($AR30:AU30))</f>
        <v>430</v>
      </c>
      <c r="AZ30" s="446">
        <f>INDEX($R$10:$Y$189,$AC31,COLUMNS($AR30:AV30))</f>
        <v>540</v>
      </c>
    </row>
    <row r="31" spans="2:52">
      <c r="D31" s="128" t="s">
        <v>93</v>
      </c>
      <c r="E31" s="128">
        <v>0.24249020461471485</v>
      </c>
      <c r="F31" s="128">
        <v>0.1802350892468437</v>
      </c>
      <c r="G31" s="128">
        <v>0.15498476273400086</v>
      </c>
      <c r="H31" s="128">
        <v>0.18632999564649544</v>
      </c>
      <c r="I31" s="128">
        <v>0.23595994775794515</v>
      </c>
      <c r="J31" s="128" t="s">
        <v>228</v>
      </c>
      <c r="K31" s="128">
        <f>ROWS($J$10:J31)</f>
        <v>22</v>
      </c>
      <c r="L31" s="128">
        <f t="shared" si="0"/>
        <v>22</v>
      </c>
      <c r="M31" s="128">
        <f>IFERROR(SMALL($L$10:$L$189,ROWS(L$10:L31)),"")</f>
        <v>22</v>
      </c>
      <c r="Q31" s="128" t="s">
        <v>93</v>
      </c>
      <c r="R31" s="128">
        <v>555</v>
      </c>
      <c r="S31" s="128">
        <v>415</v>
      </c>
      <c r="T31" s="128">
        <v>355</v>
      </c>
      <c r="U31" s="128">
        <v>430</v>
      </c>
      <c r="V31" s="128">
        <v>540</v>
      </c>
      <c r="W31" s="128">
        <v>15</v>
      </c>
      <c r="X31" s="128">
        <v>2315</v>
      </c>
      <c r="Y31" s="128">
        <v>2295</v>
      </c>
      <c r="Z31" s="128" t="s">
        <v>228</v>
      </c>
      <c r="AA31" s="128">
        <f>ROWS($J$10:Z31)</f>
        <v>22</v>
      </c>
      <c r="AB31" s="128">
        <f t="shared" si="1"/>
        <v>22</v>
      </c>
      <c r="AC31" s="128">
        <f>IFERROR(SMALL($AB$10:$AB$189,ROWS(AB$10:AB31)),"")</f>
        <v>22</v>
      </c>
      <c r="AI31" s="345"/>
      <c r="AJ31" s="346"/>
      <c r="AK31" s="347" t="s">
        <v>94</v>
      </c>
      <c r="AL31" s="348">
        <f>INDEX($E$10:$I$1898,$M32,COLUMNS(AL31:$AL31))</f>
        <v>0.26540100736148781</v>
      </c>
      <c r="AM31" s="348">
        <f>INDEX($E$10:$I$1898,$M32,COLUMNS($AL31:AM31))</f>
        <v>0.16660209221232081</v>
      </c>
      <c r="AN31" s="348">
        <f>INDEX($E$10:$I$1898,$M32,COLUMNS($AL31:AN31))</f>
        <v>0.15652847733436653</v>
      </c>
      <c r="AO31" s="348">
        <f>INDEX($E$10:$I$1898,$M32,COLUMNS($AL31:AO31))</f>
        <v>0.17590081363812476</v>
      </c>
      <c r="AP31" s="348">
        <f>INDEX($E$10:$I$1898,$M32,COLUMNS($AL31:AP31))</f>
        <v>0.23556760945370012</v>
      </c>
      <c r="AS31" s="345"/>
      <c r="AT31" s="346"/>
      <c r="AU31" s="347" t="s">
        <v>94</v>
      </c>
      <c r="AV31" s="446">
        <f>INDEX($R$10:$Y$189,$AC32,COLUMNS($AR31:AR31))</f>
        <v>685</v>
      </c>
      <c r="AW31" s="446">
        <f>INDEX($R$10:$Y$189,$AC32,COLUMNS($AR31:AS31))</f>
        <v>430</v>
      </c>
      <c r="AX31" s="446">
        <f>INDEX($R$10:$Y$189,$AC32,COLUMNS($AR31:AT31))</f>
        <v>405</v>
      </c>
      <c r="AY31" s="446">
        <f>INDEX($R$10:$Y$189,$AC32,COLUMNS($AR31:AU31))</f>
        <v>455</v>
      </c>
      <c r="AZ31" s="446">
        <f>INDEX($R$10:$Y$189,$AC32,COLUMNS($AR31:AV31))</f>
        <v>610</v>
      </c>
    </row>
    <row r="32" spans="2:52">
      <c r="D32" s="128" t="s">
        <v>94</v>
      </c>
      <c r="E32" s="128">
        <v>0.26540100736148781</v>
      </c>
      <c r="F32" s="128">
        <v>0.16660209221232081</v>
      </c>
      <c r="G32" s="128">
        <v>0.15652847733436653</v>
      </c>
      <c r="H32" s="128">
        <v>0.17590081363812476</v>
      </c>
      <c r="I32" s="128">
        <v>0.23556760945370012</v>
      </c>
      <c r="J32" s="128" t="s">
        <v>228</v>
      </c>
      <c r="K32" s="128">
        <f>ROWS($J$10:J32)</f>
        <v>23</v>
      </c>
      <c r="L32" s="128">
        <f t="shared" si="0"/>
        <v>23</v>
      </c>
      <c r="M32" s="128">
        <f>IFERROR(SMALL($L$10:$L$189,ROWS(L$10:L32)),"")</f>
        <v>23</v>
      </c>
      <c r="Q32" s="128" t="s">
        <v>94</v>
      </c>
      <c r="R32" s="128">
        <v>685</v>
      </c>
      <c r="S32" s="128">
        <v>430</v>
      </c>
      <c r="T32" s="128">
        <v>405</v>
      </c>
      <c r="U32" s="128">
        <v>455</v>
      </c>
      <c r="V32" s="128">
        <v>610</v>
      </c>
      <c r="W32" s="128">
        <v>30</v>
      </c>
      <c r="X32" s="128">
        <v>2615</v>
      </c>
      <c r="Y32" s="128">
        <v>2580</v>
      </c>
      <c r="Z32" s="128" t="s">
        <v>228</v>
      </c>
      <c r="AA32" s="128">
        <f>ROWS($J$10:Z32)</f>
        <v>23</v>
      </c>
      <c r="AB32" s="128">
        <f t="shared" si="1"/>
        <v>23</v>
      </c>
      <c r="AC32" s="128">
        <f>IFERROR(SMALL($AB$10:$AB$189,ROWS(AB$10:AB32)),"")</f>
        <v>23</v>
      </c>
      <c r="AI32" s="345"/>
      <c r="AJ32" s="238"/>
      <c r="AK32" s="347" t="s">
        <v>95</v>
      </c>
      <c r="AL32" s="348">
        <f>INDEX($E$10:$I$1898,$M33,COLUMNS(AL32:$AL32))</f>
        <v>0.27043142756927396</v>
      </c>
      <c r="AM32" s="348">
        <f>INDEX($E$10:$I$1898,$M33,COLUMNS($AL32:AM32))</f>
        <v>0.16625745352507892</v>
      </c>
      <c r="AN32" s="348">
        <f>INDEX($E$10:$I$1898,$M33,COLUMNS($AL32:AN32))</f>
        <v>0.15889161697649948</v>
      </c>
      <c r="AO32" s="348">
        <f>INDEX($E$10:$I$1898,$M33,COLUMNS($AL32:AO32))</f>
        <v>0.16590669940371799</v>
      </c>
      <c r="AP32" s="348">
        <f>INDEX($E$10:$I$1898,$M33,COLUMNS($AL32:AP32))</f>
        <v>0.23851280252542967</v>
      </c>
      <c r="AS32" s="345"/>
      <c r="AT32" s="238"/>
      <c r="AU32" s="347" t="s">
        <v>95</v>
      </c>
      <c r="AV32" s="446">
        <f>INDEX($R$10:$Y$189,$AC33,COLUMNS($AR32:AR32))</f>
        <v>770</v>
      </c>
      <c r="AW32" s="446">
        <f>INDEX($R$10:$Y$189,$AC33,COLUMNS($AR32:AS32))</f>
        <v>475</v>
      </c>
      <c r="AX32" s="446">
        <f>INDEX($R$10:$Y$189,$AC33,COLUMNS($AR32:AT32))</f>
        <v>455</v>
      </c>
      <c r="AY32" s="446">
        <f>INDEX($R$10:$Y$189,$AC33,COLUMNS($AR32:AU32))</f>
        <v>475</v>
      </c>
      <c r="AZ32" s="446">
        <f>INDEX($R$10:$Y$189,$AC33,COLUMNS($AR32:AV32))</f>
        <v>680</v>
      </c>
    </row>
    <row r="33" spans="2:52">
      <c r="D33" s="128" t="s">
        <v>95</v>
      </c>
      <c r="E33" s="128">
        <v>0.27043142756927396</v>
      </c>
      <c r="F33" s="128">
        <v>0.16625745352507892</v>
      </c>
      <c r="G33" s="128">
        <v>0.15889161697649948</v>
      </c>
      <c r="H33" s="128">
        <v>0.16590669940371799</v>
      </c>
      <c r="I33" s="128">
        <v>0.23851280252542967</v>
      </c>
      <c r="J33" s="128" t="s">
        <v>228</v>
      </c>
      <c r="K33" s="128">
        <f>ROWS($J$10:J33)</f>
        <v>24</v>
      </c>
      <c r="L33" s="128">
        <f t="shared" si="0"/>
        <v>24</v>
      </c>
      <c r="M33" s="128">
        <f>IFERROR(SMALL($L$10:$L$189,ROWS(L$10:L33)),"")</f>
        <v>24</v>
      </c>
      <c r="Q33" s="128" t="s">
        <v>95</v>
      </c>
      <c r="R33" s="128">
        <v>770</v>
      </c>
      <c r="S33" s="128">
        <v>475</v>
      </c>
      <c r="T33" s="128">
        <v>455</v>
      </c>
      <c r="U33" s="128">
        <v>475</v>
      </c>
      <c r="V33" s="128">
        <v>680</v>
      </c>
      <c r="W33" s="128">
        <v>45</v>
      </c>
      <c r="X33" s="128">
        <v>2895</v>
      </c>
      <c r="Y33" s="128">
        <v>2850</v>
      </c>
      <c r="Z33" s="128" t="s">
        <v>228</v>
      </c>
      <c r="AA33" s="128">
        <f>ROWS($J$10:Z33)</f>
        <v>24</v>
      </c>
      <c r="AB33" s="128">
        <f t="shared" si="1"/>
        <v>24</v>
      </c>
      <c r="AC33" s="128">
        <f>IFERROR(SMALL($AB$10:$AB$189,ROWS(AB$10:AB33)),"")</f>
        <v>24</v>
      </c>
      <c r="AI33" s="345"/>
      <c r="AJ33" s="346"/>
      <c r="AK33" s="347" t="s">
        <v>96</v>
      </c>
      <c r="AL33" s="348">
        <f>INDEX($E$10:$I$1898,$M34,COLUMNS(AL33:$AL33))</f>
        <v>0.27104377104377103</v>
      </c>
      <c r="AM33" s="348">
        <f>INDEX($E$10:$I$1898,$M34,COLUMNS($AL33:AM33))</f>
        <v>0.16161616161616163</v>
      </c>
      <c r="AN33" s="348">
        <f>INDEX($E$10:$I$1898,$M34,COLUMNS($AL33:AN33))</f>
        <v>0.15993265993265993</v>
      </c>
      <c r="AO33" s="348">
        <f>INDEX($E$10:$I$1898,$M34,COLUMNS($AL33:AO33))</f>
        <v>0.16161616161616163</v>
      </c>
      <c r="AP33" s="348">
        <f>INDEX($E$10:$I$1898,$M34,COLUMNS($AL33:AP33))</f>
        <v>0.24579124579124578</v>
      </c>
      <c r="AS33" s="345"/>
      <c r="AT33" s="346"/>
      <c r="AU33" s="347" t="s">
        <v>96</v>
      </c>
      <c r="AV33" s="446">
        <f>INDEX($R$10:$Y$189,$AC34,COLUMNS($AR33:AR33))</f>
        <v>805</v>
      </c>
      <c r="AW33" s="446">
        <f>INDEX($R$10:$Y$189,$AC34,COLUMNS($AR33:AS33))</f>
        <v>480</v>
      </c>
      <c r="AX33" s="446">
        <f>INDEX($R$10:$Y$189,$AC34,COLUMNS($AR33:AT33))</f>
        <v>475</v>
      </c>
      <c r="AY33" s="446">
        <f>INDEX($R$10:$Y$189,$AC34,COLUMNS($AR33:AU33))</f>
        <v>480</v>
      </c>
      <c r="AZ33" s="446">
        <f>INDEX($R$10:$Y$189,$AC34,COLUMNS($AR33:AV33))</f>
        <v>730</v>
      </c>
    </row>
    <row r="34" spans="2:52">
      <c r="D34" s="128" t="s">
        <v>96</v>
      </c>
      <c r="E34" s="128">
        <v>0.27104377104377103</v>
      </c>
      <c r="F34" s="128">
        <v>0.16161616161616163</v>
      </c>
      <c r="G34" s="128">
        <v>0.15993265993265993</v>
      </c>
      <c r="H34" s="128">
        <v>0.16161616161616163</v>
      </c>
      <c r="I34" s="128">
        <v>0.24579124579124578</v>
      </c>
      <c r="J34" s="128" t="s">
        <v>228</v>
      </c>
      <c r="K34" s="128">
        <f>ROWS($J$10:J34)</f>
        <v>25</v>
      </c>
      <c r="L34" s="128">
        <f t="shared" si="0"/>
        <v>25</v>
      </c>
      <c r="M34" s="128">
        <f>IFERROR(SMALL($L$10:$L$189,ROWS(L$10:L34)),"")</f>
        <v>25</v>
      </c>
      <c r="Q34" s="128" t="s">
        <v>96</v>
      </c>
      <c r="R34" s="128">
        <v>805</v>
      </c>
      <c r="S34" s="128">
        <v>480</v>
      </c>
      <c r="T34" s="128">
        <v>475</v>
      </c>
      <c r="U34" s="128">
        <v>480</v>
      </c>
      <c r="V34" s="128">
        <v>730</v>
      </c>
      <c r="W34" s="128">
        <v>30</v>
      </c>
      <c r="X34" s="128">
        <v>2995</v>
      </c>
      <c r="Y34" s="128">
        <v>2970</v>
      </c>
      <c r="Z34" s="128" t="s">
        <v>228</v>
      </c>
      <c r="AA34" s="128">
        <f>ROWS($J$10:Z34)</f>
        <v>25</v>
      </c>
      <c r="AB34" s="128">
        <f t="shared" si="1"/>
        <v>25</v>
      </c>
      <c r="AC34" s="128">
        <f>IFERROR(SMALL($AB$10:$AB$189,ROWS(AB$10:AB34)),"")</f>
        <v>25</v>
      </c>
      <c r="AI34" s="345"/>
      <c r="AJ34" s="346"/>
      <c r="AK34" s="347" t="s">
        <v>97</v>
      </c>
      <c r="AL34" s="348">
        <f>INDEX($E$10:$I$1898,$M35,COLUMNS(AL34:$AL34))</f>
        <v>0.29219858156028367</v>
      </c>
      <c r="AM34" s="348">
        <f>INDEX($E$10:$I$1898,$M35,COLUMNS($AL34:AM34))</f>
        <v>0.1702127659574468</v>
      </c>
      <c r="AN34" s="348">
        <f>INDEX($E$10:$I$1898,$M35,COLUMNS($AL34:AN34))</f>
        <v>0.15602836879432624</v>
      </c>
      <c r="AO34" s="348">
        <f>INDEX($E$10:$I$1898,$M35,COLUMNS($AL34:AO34))</f>
        <v>0.1574468085106383</v>
      </c>
      <c r="AP34" s="348">
        <f>INDEX($E$10:$I$1898,$M35,COLUMNS($AL34:AP34))</f>
        <v>0.22411347517730495</v>
      </c>
      <c r="AS34" s="345"/>
      <c r="AT34" s="346"/>
      <c r="AU34" s="347" t="s">
        <v>97</v>
      </c>
      <c r="AV34" s="446">
        <f>INDEX($R$10:$Y$189,$AC35,COLUMNS($AR34:AR34))</f>
        <v>1030</v>
      </c>
      <c r="AW34" s="446">
        <f>INDEX($R$10:$Y$189,$AC35,COLUMNS($AR34:AS34))</f>
        <v>600</v>
      </c>
      <c r="AX34" s="446">
        <f>INDEX($R$10:$Y$189,$AC35,COLUMNS($AR34:AT34))</f>
        <v>550</v>
      </c>
      <c r="AY34" s="446">
        <f>INDEX($R$10:$Y$189,$AC35,COLUMNS($AR34:AU34))</f>
        <v>555</v>
      </c>
      <c r="AZ34" s="446">
        <f>INDEX($R$10:$Y$189,$AC35,COLUMNS($AR34:AV34))</f>
        <v>790</v>
      </c>
    </row>
    <row r="35" spans="2:52" ht="15" customHeight="1">
      <c r="D35" s="128" t="s">
        <v>97</v>
      </c>
      <c r="E35" s="128">
        <v>0.29219858156028367</v>
      </c>
      <c r="F35" s="128">
        <v>0.1702127659574468</v>
      </c>
      <c r="G35" s="128">
        <v>0.15602836879432624</v>
      </c>
      <c r="H35" s="128">
        <v>0.1574468085106383</v>
      </c>
      <c r="I35" s="128">
        <v>0.22411347517730495</v>
      </c>
      <c r="J35" s="128" t="s">
        <v>228</v>
      </c>
      <c r="K35" s="128">
        <f>ROWS($J$10:J35)</f>
        <v>26</v>
      </c>
      <c r="L35" s="128">
        <f t="shared" si="0"/>
        <v>26</v>
      </c>
      <c r="M35" s="128">
        <f>IFERROR(SMALL($L$10:$L$189,ROWS(L$10:L35)),"")</f>
        <v>26</v>
      </c>
      <c r="Q35" s="128" t="s">
        <v>97</v>
      </c>
      <c r="R35" s="128">
        <v>1030</v>
      </c>
      <c r="S35" s="128">
        <v>600</v>
      </c>
      <c r="T35" s="128">
        <v>550</v>
      </c>
      <c r="U35" s="128">
        <v>555</v>
      </c>
      <c r="V35" s="128">
        <v>790</v>
      </c>
      <c r="W35" s="128">
        <v>10</v>
      </c>
      <c r="X35" s="128">
        <v>3535</v>
      </c>
      <c r="Y35" s="128">
        <v>3525</v>
      </c>
      <c r="Z35" s="128" t="s">
        <v>228</v>
      </c>
      <c r="AA35" s="128">
        <f>ROWS($J$10:Z35)</f>
        <v>26</v>
      </c>
      <c r="AB35" s="128">
        <f t="shared" si="1"/>
        <v>26</v>
      </c>
      <c r="AC35" s="128">
        <f>IFERROR(SMALL($AB$10:$AB$189,ROWS(AB$10:AB35)),"")</f>
        <v>26</v>
      </c>
      <c r="AI35" s="345"/>
      <c r="AJ35" s="353"/>
      <c r="AK35" s="239" t="s">
        <v>98</v>
      </c>
      <c r="AL35" s="633">
        <f>INDEX($E$10:$I$1898,$M36,COLUMNS(AL35:$AL35))</f>
        <v>0.26687824581650316</v>
      </c>
      <c r="AM35" s="633">
        <f>INDEX($E$10:$I$1898,$M36,COLUMNS($AL35:AM35))</f>
        <v>0.17830351990767454</v>
      </c>
      <c r="AN35" s="633">
        <f>INDEX($E$10:$I$1898,$M36,COLUMNS($AL35:AN35))</f>
        <v>0.14223889209463358</v>
      </c>
      <c r="AO35" s="633">
        <f>INDEX($E$10:$I$1898,$M36,COLUMNS($AL35:AO35))</f>
        <v>0.18811309867282169</v>
      </c>
      <c r="AP35" s="633">
        <f>INDEX($E$10:$I$1898,$M36,COLUMNS($AL35:AP35))</f>
        <v>0.224466243508367</v>
      </c>
      <c r="AS35" s="345"/>
      <c r="AT35" s="353"/>
      <c r="AU35" s="239" t="s">
        <v>98</v>
      </c>
      <c r="AV35" s="446">
        <f>INDEX($R$10:$Y$189,$AC36,COLUMNS($AR35:AR35))</f>
        <v>925</v>
      </c>
      <c r="AW35" s="446">
        <f>INDEX($R$10:$Y$189,$AC36,COLUMNS($AR35:AS35))</f>
        <v>620</v>
      </c>
      <c r="AX35" s="446">
        <f>INDEX($R$10:$Y$189,$AC36,COLUMNS($AR35:AT35))</f>
        <v>495</v>
      </c>
      <c r="AY35" s="446">
        <f>INDEX($R$10:$Y$189,$AC36,COLUMNS($AR35:AU35))</f>
        <v>650</v>
      </c>
      <c r="AZ35" s="446">
        <f>INDEX($R$10:$Y$189,$AC36,COLUMNS($AR35:AV35))</f>
        <v>780</v>
      </c>
    </row>
    <row r="36" spans="2:52">
      <c r="D36" s="128" t="s">
        <v>98</v>
      </c>
      <c r="E36" s="128">
        <v>0.26687824581650316</v>
      </c>
      <c r="F36" s="128">
        <v>0.17830351990767454</v>
      </c>
      <c r="G36" s="128">
        <v>0.14223889209463358</v>
      </c>
      <c r="H36" s="128">
        <v>0.18811309867282169</v>
      </c>
      <c r="I36" s="128">
        <v>0.224466243508367</v>
      </c>
      <c r="J36" s="128" t="s">
        <v>228</v>
      </c>
      <c r="K36" s="128">
        <f>ROWS($J$10:J36)</f>
        <v>27</v>
      </c>
      <c r="L36" s="128">
        <f t="shared" si="0"/>
        <v>27</v>
      </c>
      <c r="M36" s="128">
        <f>IFERROR(SMALL($L$10:$L$189,ROWS(L$10:L36)),"")</f>
        <v>27</v>
      </c>
      <c r="Q36" s="128" t="s">
        <v>98</v>
      </c>
      <c r="R36" s="128">
        <v>925</v>
      </c>
      <c r="S36" s="128">
        <v>620</v>
      </c>
      <c r="T36" s="128">
        <v>495</v>
      </c>
      <c r="U36" s="128">
        <v>650</v>
      </c>
      <c r="V36" s="128">
        <v>780</v>
      </c>
      <c r="W36" s="128">
        <v>10</v>
      </c>
      <c r="X36" s="128">
        <v>3475</v>
      </c>
      <c r="Y36" s="128">
        <v>3465</v>
      </c>
      <c r="Z36" s="128" t="s">
        <v>228</v>
      </c>
      <c r="AA36" s="128">
        <f>ROWS($J$10:Z36)</f>
        <v>27</v>
      </c>
      <c r="AB36" s="128">
        <f t="shared" si="1"/>
        <v>27</v>
      </c>
      <c r="AC36" s="128">
        <f>IFERROR(SMALL($AB$10:$AB$189,ROWS(AB$10:AB36)),"")</f>
        <v>27</v>
      </c>
      <c r="AI36" s="345"/>
      <c r="AJ36" s="346" t="s">
        <v>284</v>
      </c>
      <c r="AK36" s="347" t="s">
        <v>90</v>
      </c>
      <c r="AL36" s="348">
        <f>INDEX($E$10:$I$1898,$M37,COLUMNS(AL36:$AL36))</f>
        <v>0.12859187067331865</v>
      </c>
      <c r="AM36" s="348">
        <f>INDEX($E$10:$I$1898,$M37,COLUMNS($AL36:AM36))</f>
        <v>0.151293653556097</v>
      </c>
      <c r="AN36" s="348">
        <f>INDEX($E$10:$I$1898,$M37,COLUMNS($AL36:AN36))</f>
        <v>0.18880767297056888</v>
      </c>
      <c r="AO36" s="348">
        <f>INDEX($E$10:$I$1898,$M37,COLUMNS($AL36:AO36))</f>
        <v>0.23575820860888735</v>
      </c>
      <c r="AP36" s="348">
        <f>INDEX($E$10:$I$1898,$M37,COLUMNS($AL36:AP36))</f>
        <v>0.29554859419112811</v>
      </c>
      <c r="AS36" s="345"/>
      <c r="AT36" s="346" t="s">
        <v>284</v>
      </c>
      <c r="AU36" s="347" t="s">
        <v>90</v>
      </c>
      <c r="AV36" s="351">
        <f>INDEX($R$10:$Y$189,$AC37,COLUMNS($AR36:AR36))</f>
        <v>3325</v>
      </c>
      <c r="AW36" s="351">
        <f>INDEX($R$10:$Y$189,$AC37,COLUMNS($AR36:AS36))</f>
        <v>3910</v>
      </c>
      <c r="AX36" s="351">
        <f>INDEX($R$10:$Y$189,$AC37,COLUMNS($AR36:AT36))</f>
        <v>4880</v>
      </c>
      <c r="AY36" s="351">
        <f>INDEX($R$10:$Y$189,$AC37,COLUMNS($AR36:AU36))</f>
        <v>6095</v>
      </c>
      <c r="AZ36" s="351">
        <f>INDEX($R$10:$Y$189,$AC37,COLUMNS($AR36:AV36))</f>
        <v>7640</v>
      </c>
    </row>
    <row r="37" spans="2:52">
      <c r="C37" s="128" t="s">
        <v>284</v>
      </c>
      <c r="D37" s="128" t="s">
        <v>90</v>
      </c>
      <c r="E37" s="128">
        <v>0.12859187067331865</v>
      </c>
      <c r="F37" s="128">
        <v>0.151293653556097</v>
      </c>
      <c r="G37" s="128">
        <v>0.18880767297056888</v>
      </c>
      <c r="H37" s="128">
        <v>0.23575820860888735</v>
      </c>
      <c r="I37" s="128">
        <v>0.29554859419112811</v>
      </c>
      <c r="J37" s="128" t="s">
        <v>228</v>
      </c>
      <c r="K37" s="128">
        <f>ROWS($J$10:J37)</f>
        <v>28</v>
      </c>
      <c r="L37" s="128">
        <f t="shared" si="0"/>
        <v>28</v>
      </c>
      <c r="M37" s="128">
        <f>IFERROR(SMALL($L$10:$L$189,ROWS(L$10:L37)),"")</f>
        <v>28</v>
      </c>
      <c r="P37" s="128" t="s">
        <v>284</v>
      </c>
      <c r="Q37" s="128" t="s">
        <v>90</v>
      </c>
      <c r="R37" s="128">
        <v>3325</v>
      </c>
      <c r="S37" s="128">
        <v>3910</v>
      </c>
      <c r="T37" s="128">
        <v>4880</v>
      </c>
      <c r="U37" s="128">
        <v>6095</v>
      </c>
      <c r="V37" s="128">
        <v>7640</v>
      </c>
      <c r="W37" s="128">
        <v>90</v>
      </c>
      <c r="X37" s="128">
        <v>25945</v>
      </c>
      <c r="Y37" s="128">
        <v>25855</v>
      </c>
      <c r="Z37" s="128" t="s">
        <v>228</v>
      </c>
      <c r="AA37" s="128">
        <f>ROWS($J$10:Z37)</f>
        <v>28</v>
      </c>
      <c r="AB37" s="128">
        <f t="shared" si="1"/>
        <v>28</v>
      </c>
      <c r="AC37" s="128">
        <f>IFERROR(SMALL($AB$10:$AB$189,ROWS(AB$10:AB37)),"")</f>
        <v>28</v>
      </c>
      <c r="AI37" s="345"/>
      <c r="AJ37" s="346"/>
      <c r="AK37" s="347" t="s">
        <v>91</v>
      </c>
      <c r="AL37" s="348">
        <f>INDEX($E$10:$I$1898,$M38,COLUMNS(AL37:$AL37))</f>
        <v>0.13194866342648845</v>
      </c>
      <c r="AM37" s="348">
        <f>INDEX($E$10:$I$1898,$M38,COLUMNS($AL37:AM37))</f>
        <v>0.15681956257594168</v>
      </c>
      <c r="AN37" s="348">
        <f>INDEX($E$10:$I$1898,$M38,COLUMNS($AL37:AN37))</f>
        <v>0.18962636695018226</v>
      </c>
      <c r="AO37" s="348">
        <f>INDEX($E$10:$I$1898,$M38,COLUMNS($AL37:AO37))</f>
        <v>0.23314094775212638</v>
      </c>
      <c r="AP37" s="348">
        <f>INDEX($E$10:$I$1898,$M38,COLUMNS($AL37:AP37))</f>
        <v>0.28846445929526127</v>
      </c>
      <c r="AS37" s="345"/>
      <c r="AT37" s="346"/>
      <c r="AU37" s="347" t="s">
        <v>91</v>
      </c>
      <c r="AV37" s="446">
        <f>INDEX($R$10:$Y$189,$AC38,COLUMNS($AR37:AR37))</f>
        <v>3475</v>
      </c>
      <c r="AW37" s="446">
        <f>INDEX($R$10:$Y$189,$AC38,COLUMNS($AR37:AS37))</f>
        <v>4130</v>
      </c>
      <c r="AX37" s="446">
        <f>INDEX($R$10:$Y$189,$AC38,COLUMNS($AR37:AT37))</f>
        <v>4995</v>
      </c>
      <c r="AY37" s="446">
        <f>INDEX($R$10:$Y$189,$AC38,COLUMNS($AR37:AU37))</f>
        <v>6140</v>
      </c>
      <c r="AZ37" s="446">
        <f>INDEX($R$10:$Y$189,$AC38,COLUMNS($AR37:AV37))</f>
        <v>7595</v>
      </c>
    </row>
    <row r="38" spans="2:52">
      <c r="D38" s="128" t="s">
        <v>91</v>
      </c>
      <c r="E38" s="128">
        <v>0.13194866342648845</v>
      </c>
      <c r="F38" s="128">
        <v>0.15681956257594168</v>
      </c>
      <c r="G38" s="128">
        <v>0.18962636695018226</v>
      </c>
      <c r="H38" s="128">
        <v>0.23314094775212638</v>
      </c>
      <c r="I38" s="128">
        <v>0.28846445929526127</v>
      </c>
      <c r="J38" s="128" t="s">
        <v>228</v>
      </c>
      <c r="K38" s="128">
        <f>ROWS($J$10:J38)</f>
        <v>29</v>
      </c>
      <c r="L38" s="128">
        <f t="shared" si="0"/>
        <v>29</v>
      </c>
      <c r="M38" s="128">
        <f>IFERROR(SMALL($L$10:$L$189,ROWS(L$10:L38)),"")</f>
        <v>29</v>
      </c>
      <c r="Q38" s="128" t="s">
        <v>91</v>
      </c>
      <c r="R38" s="128">
        <v>3475</v>
      </c>
      <c r="S38" s="128">
        <v>4130</v>
      </c>
      <c r="T38" s="128">
        <v>4995</v>
      </c>
      <c r="U38" s="128">
        <v>6140</v>
      </c>
      <c r="V38" s="128">
        <v>7595</v>
      </c>
      <c r="W38" s="128">
        <v>100</v>
      </c>
      <c r="X38" s="128">
        <v>26435</v>
      </c>
      <c r="Y38" s="128">
        <v>26335</v>
      </c>
      <c r="Z38" s="128" t="s">
        <v>228</v>
      </c>
      <c r="AA38" s="128">
        <f>ROWS($J$10:Z38)</f>
        <v>29</v>
      </c>
      <c r="AB38" s="128">
        <f t="shared" si="1"/>
        <v>29</v>
      </c>
      <c r="AC38" s="128">
        <f>IFERROR(SMALL($AB$10:$AB$189,ROWS(AB$10:AB38)),"")</f>
        <v>29</v>
      </c>
      <c r="AI38" s="345" t="s">
        <v>0</v>
      </c>
      <c r="AJ38" s="346"/>
      <c r="AK38" s="347" t="s">
        <v>92</v>
      </c>
      <c r="AL38" s="348">
        <f>INDEX($E$10:$I$1898,$M39,COLUMNS(AL38:$AL38))</f>
        <v>0.13205887975530492</v>
      </c>
      <c r="AM38" s="348">
        <f>INDEX($E$10:$I$1898,$M39,COLUMNS($AL38:AM38))</f>
        <v>0.15629898680940546</v>
      </c>
      <c r="AN38" s="348">
        <f>INDEX($E$10:$I$1898,$M39,COLUMNS($AL38:AN38))</f>
        <v>0.190403364557446</v>
      </c>
      <c r="AO38" s="348">
        <f>INDEX($E$10:$I$1898,$M39,COLUMNS($AL38:AO38))</f>
        <v>0.23207799655897535</v>
      </c>
      <c r="AP38" s="348">
        <f>INDEX($E$10:$I$1898,$M39,COLUMNS($AL38:AP38))</f>
        <v>0.28916077231886828</v>
      </c>
      <c r="AS38" s="345" t="s">
        <v>0</v>
      </c>
      <c r="AT38" s="346"/>
      <c r="AU38" s="347" t="s">
        <v>92</v>
      </c>
      <c r="AV38" s="446">
        <f>INDEX($R$10:$Y$189,$AC39,COLUMNS($AR38:AR38))</f>
        <v>3455</v>
      </c>
      <c r="AW38" s="446">
        <f>INDEX($R$10:$Y$189,$AC39,COLUMNS($AR38:AS38))</f>
        <v>4090</v>
      </c>
      <c r="AX38" s="446">
        <f>INDEX($R$10:$Y$189,$AC39,COLUMNS($AR38:AT38))</f>
        <v>4980</v>
      </c>
      <c r="AY38" s="446">
        <f>INDEX($R$10:$Y$189,$AC39,COLUMNS($AR38:AU38))</f>
        <v>6070</v>
      </c>
      <c r="AZ38" s="446">
        <f>INDEX($R$10:$Y$189,$AC39,COLUMNS($AR38:AV38))</f>
        <v>7565</v>
      </c>
    </row>
    <row r="39" spans="2:52">
      <c r="D39" s="128" t="s">
        <v>92</v>
      </c>
      <c r="E39" s="128">
        <v>0.13205887975530492</v>
      </c>
      <c r="F39" s="128">
        <v>0.15629898680940546</v>
      </c>
      <c r="G39" s="128">
        <v>0.190403364557446</v>
      </c>
      <c r="H39" s="128">
        <v>0.23207799655897535</v>
      </c>
      <c r="I39" s="128">
        <v>0.28916077231886828</v>
      </c>
      <c r="J39" s="128" t="s">
        <v>228</v>
      </c>
      <c r="K39" s="128">
        <f>ROWS($J$10:J39)</f>
        <v>30</v>
      </c>
      <c r="L39" s="128">
        <f t="shared" si="0"/>
        <v>30</v>
      </c>
      <c r="M39" s="128">
        <f>IFERROR(SMALL($L$10:$L$189,ROWS(L$10:L39)),"")</f>
        <v>30</v>
      </c>
      <c r="Q39" s="128" t="s">
        <v>92</v>
      </c>
      <c r="R39" s="128">
        <v>3455</v>
      </c>
      <c r="S39" s="128">
        <v>4090</v>
      </c>
      <c r="T39" s="128">
        <v>4980</v>
      </c>
      <c r="U39" s="128">
        <v>6070</v>
      </c>
      <c r="V39" s="128">
        <v>7565</v>
      </c>
      <c r="W39" s="128">
        <v>150</v>
      </c>
      <c r="X39" s="128">
        <v>26305</v>
      </c>
      <c r="Y39" s="128">
        <v>26155</v>
      </c>
      <c r="Z39" s="128" t="s">
        <v>228</v>
      </c>
      <c r="AA39" s="128">
        <f>ROWS($J$10:Z39)</f>
        <v>30</v>
      </c>
      <c r="AB39" s="128">
        <f t="shared" si="1"/>
        <v>30</v>
      </c>
      <c r="AC39" s="128">
        <f>IFERROR(SMALL($AB$10:$AB$189,ROWS(AB$10:AB39)),"")</f>
        <v>30</v>
      </c>
      <c r="AI39" s="345"/>
      <c r="AJ39" s="346"/>
      <c r="AK39" s="347" t="s">
        <v>93</v>
      </c>
      <c r="AL39" s="348">
        <f>INDEX($E$10:$I$1898,$M40,COLUMNS(AL39:$AL39))</f>
        <v>0.12772360201127533</v>
      </c>
      <c r="AM39" s="348">
        <f>INDEX($E$10:$I$1898,$M40,COLUMNS($AL39:AM39))</f>
        <v>0.15629285387779979</v>
      </c>
      <c r="AN39" s="348">
        <f>INDEX($E$10:$I$1898,$M40,COLUMNS($AL39:AN39))</f>
        <v>0.19129971049824776</v>
      </c>
      <c r="AO39" s="348">
        <f>INDEX($E$10:$I$1898,$M40,COLUMNS($AL39:AO39))</f>
        <v>0.23198232515617859</v>
      </c>
      <c r="AP39" s="348">
        <f>INDEX($E$10:$I$1898,$M40,COLUMNS($AL39:AP39))</f>
        <v>0.29270150845649856</v>
      </c>
      <c r="AS39" s="345"/>
      <c r="AT39" s="346"/>
      <c r="AU39" s="347" t="s">
        <v>93</v>
      </c>
      <c r="AV39" s="446">
        <f>INDEX($R$10:$Y$189,$AC40,COLUMNS($AR39:AR39))</f>
        <v>3355</v>
      </c>
      <c r="AW39" s="446">
        <f>INDEX($R$10:$Y$189,$AC40,COLUMNS($AR39:AS39))</f>
        <v>4105</v>
      </c>
      <c r="AX39" s="446">
        <f>INDEX($R$10:$Y$189,$AC40,COLUMNS($AR39:AT39))</f>
        <v>5020</v>
      </c>
      <c r="AY39" s="446">
        <f>INDEX($R$10:$Y$189,$AC40,COLUMNS($AR39:AU39))</f>
        <v>6090</v>
      </c>
      <c r="AZ39" s="446">
        <f>INDEX($R$10:$Y$189,$AC40,COLUMNS($AR39:AV39))</f>
        <v>7685</v>
      </c>
    </row>
    <row r="40" spans="2:52">
      <c r="D40" s="128" t="s">
        <v>93</v>
      </c>
      <c r="E40" s="128">
        <v>0.12772360201127533</v>
      </c>
      <c r="F40" s="128">
        <v>0.15629285387779979</v>
      </c>
      <c r="G40" s="128">
        <v>0.19129971049824776</v>
      </c>
      <c r="H40" s="128">
        <v>0.23198232515617859</v>
      </c>
      <c r="I40" s="128">
        <v>0.29270150845649856</v>
      </c>
      <c r="J40" s="128" t="s">
        <v>228</v>
      </c>
      <c r="K40" s="128">
        <f>ROWS($J$10:J40)</f>
        <v>31</v>
      </c>
      <c r="L40" s="128">
        <f t="shared" si="0"/>
        <v>31</v>
      </c>
      <c r="M40" s="128">
        <f>IFERROR(SMALL($L$10:$L$189,ROWS(L$10:L40)),"")</f>
        <v>31</v>
      </c>
      <c r="Q40" s="128" t="s">
        <v>93</v>
      </c>
      <c r="R40" s="128">
        <v>3355</v>
      </c>
      <c r="S40" s="128">
        <v>4105</v>
      </c>
      <c r="T40" s="128">
        <v>5020</v>
      </c>
      <c r="U40" s="128">
        <v>6090</v>
      </c>
      <c r="V40" s="128">
        <v>7685</v>
      </c>
      <c r="W40" s="128">
        <v>100</v>
      </c>
      <c r="X40" s="128">
        <v>26355</v>
      </c>
      <c r="Y40" s="128">
        <v>26250</v>
      </c>
      <c r="Z40" s="128" t="s">
        <v>228</v>
      </c>
      <c r="AA40" s="128">
        <f>ROWS($J$10:Z40)</f>
        <v>31</v>
      </c>
      <c r="AB40" s="128">
        <f t="shared" si="1"/>
        <v>31</v>
      </c>
      <c r="AC40" s="128">
        <f>IFERROR(SMALL($AB$10:$AB$189,ROWS(AB$10:AB40)),"")</f>
        <v>31</v>
      </c>
      <c r="AI40" s="345"/>
      <c r="AJ40" s="349" t="s">
        <v>288</v>
      </c>
      <c r="AK40" s="347" t="s">
        <v>94</v>
      </c>
      <c r="AL40" s="348">
        <f>INDEX($E$10:$I$1898,$M41,COLUMNS(AL40:$AL40))</f>
        <v>0.14598567239523402</v>
      </c>
      <c r="AM40" s="348">
        <f>INDEX($E$10:$I$1898,$M41,COLUMNS($AL40:AM40))</f>
        <v>0.1609071675141977</v>
      </c>
      <c r="AN40" s="348">
        <f>INDEX($E$10:$I$1898,$M41,COLUMNS($AL40:AN40))</f>
        <v>0.18288111057496009</v>
      </c>
      <c r="AO40" s="348">
        <f>INDEX($E$10:$I$1898,$M41,COLUMNS($AL40:AO40))</f>
        <v>0.22389666307857911</v>
      </c>
      <c r="AP40" s="348">
        <f>INDEX($E$10:$I$1898,$M41,COLUMNS($AL40:AP40))</f>
        <v>0.28632938643702904</v>
      </c>
      <c r="AS40" s="345"/>
      <c r="AT40" s="349" t="s">
        <v>288</v>
      </c>
      <c r="AU40" s="347" t="s">
        <v>94</v>
      </c>
      <c r="AV40" s="446">
        <f>INDEX($R$10:$Y$189,$AC41,COLUMNS($AR40:AR40))</f>
        <v>3935</v>
      </c>
      <c r="AW40" s="446">
        <f>INDEX($R$10:$Y$189,$AC41,COLUMNS($AR40:AS40))</f>
        <v>4335</v>
      </c>
      <c r="AX40" s="446">
        <f>INDEX($R$10:$Y$189,$AC41,COLUMNS($AR40:AT40))</f>
        <v>4925</v>
      </c>
      <c r="AY40" s="446">
        <f>INDEX($R$10:$Y$189,$AC41,COLUMNS($AR40:AU40))</f>
        <v>6030</v>
      </c>
      <c r="AZ40" s="446">
        <f>INDEX($R$10:$Y$189,$AC41,COLUMNS($AR40:AV40))</f>
        <v>7715</v>
      </c>
    </row>
    <row r="41" spans="2:52" ht="15" customHeight="1">
      <c r="D41" s="128" t="s">
        <v>94</v>
      </c>
      <c r="E41" s="128">
        <v>0.14598567239523402</v>
      </c>
      <c r="F41" s="128">
        <v>0.1609071675141977</v>
      </c>
      <c r="G41" s="128">
        <v>0.18288111057496009</v>
      </c>
      <c r="H41" s="128">
        <v>0.22389666307857911</v>
      </c>
      <c r="I41" s="128">
        <v>0.28632938643702904</v>
      </c>
      <c r="J41" s="128" t="s">
        <v>228</v>
      </c>
      <c r="K41" s="128">
        <f>ROWS($J$10:J41)</f>
        <v>32</v>
      </c>
      <c r="L41" s="128">
        <f t="shared" si="0"/>
        <v>32</v>
      </c>
      <c r="M41" s="128">
        <f>IFERROR(SMALL($L$10:$L$189,ROWS(L$10:L41)),"")</f>
        <v>32</v>
      </c>
      <c r="Q41" s="128" t="s">
        <v>94</v>
      </c>
      <c r="R41" s="128">
        <v>3935</v>
      </c>
      <c r="S41" s="128">
        <v>4335</v>
      </c>
      <c r="T41" s="128">
        <v>4925</v>
      </c>
      <c r="U41" s="128">
        <v>6030</v>
      </c>
      <c r="V41" s="128">
        <v>7715</v>
      </c>
      <c r="W41" s="128">
        <v>80</v>
      </c>
      <c r="X41" s="128">
        <v>27020</v>
      </c>
      <c r="Y41" s="128">
        <v>26940</v>
      </c>
      <c r="Z41" s="128" t="s">
        <v>228</v>
      </c>
      <c r="AA41" s="128">
        <f>ROWS($J$10:Z41)</f>
        <v>32</v>
      </c>
      <c r="AB41" s="128">
        <f t="shared" si="1"/>
        <v>32</v>
      </c>
      <c r="AC41" s="128">
        <f>IFERROR(SMALL($AB$10:$AB$189,ROWS(AB$10:AB41)),"")</f>
        <v>32</v>
      </c>
      <c r="AI41" s="238"/>
      <c r="AJ41" s="238"/>
      <c r="AK41" s="347" t="s">
        <v>95</v>
      </c>
      <c r="AL41" s="348">
        <f>INDEX($E$10:$I$1898,$M42,COLUMNS(AL41:$AL41))</f>
        <v>0.14677082583339332</v>
      </c>
      <c r="AM41" s="348">
        <f>INDEX($E$10:$I$1898,$M42,COLUMNS($AL41:AM41))</f>
        <v>0.16041471668226653</v>
      </c>
      <c r="AN41" s="348">
        <f>INDEX($E$10:$I$1898,$M42,COLUMNS($AL41:AN41))</f>
        <v>0.18377852977176182</v>
      </c>
      <c r="AO41" s="348">
        <f>INDEX($E$10:$I$1898,$M42,COLUMNS($AL41:AO41))</f>
        <v>0.22672618619051046</v>
      </c>
      <c r="AP41" s="348">
        <f>INDEX($E$10:$I$1898,$M42,COLUMNS($AL41:AP41))</f>
        <v>0.28230974152206784</v>
      </c>
      <c r="AS41" s="238"/>
      <c r="AT41" s="238"/>
      <c r="AU41" s="347" t="s">
        <v>95</v>
      </c>
      <c r="AV41" s="446">
        <f>INDEX($R$10:$Y$189,$AC42,COLUMNS($AR41:AR41))</f>
        <v>4075</v>
      </c>
      <c r="AW41" s="446">
        <f>INDEX($R$10:$Y$189,$AC42,COLUMNS($AR41:AS41))</f>
        <v>4455</v>
      </c>
      <c r="AX41" s="446">
        <f>INDEX($R$10:$Y$189,$AC42,COLUMNS($AR41:AT41))</f>
        <v>5105</v>
      </c>
      <c r="AY41" s="446">
        <f>INDEX($R$10:$Y$189,$AC42,COLUMNS($AR41:AU41))</f>
        <v>6300</v>
      </c>
      <c r="AZ41" s="446">
        <f>INDEX($R$10:$Y$189,$AC42,COLUMNS($AR41:AV41))</f>
        <v>7840</v>
      </c>
    </row>
    <row r="42" spans="2:52">
      <c r="D42" s="128" t="s">
        <v>95</v>
      </c>
      <c r="E42" s="128">
        <v>0.14677082583339332</v>
      </c>
      <c r="F42" s="128">
        <v>0.16041471668226653</v>
      </c>
      <c r="G42" s="128">
        <v>0.18377852977176182</v>
      </c>
      <c r="H42" s="128">
        <v>0.22672618619051046</v>
      </c>
      <c r="I42" s="128">
        <v>0.28230974152206784</v>
      </c>
      <c r="J42" s="128" t="s">
        <v>228</v>
      </c>
      <c r="K42" s="128">
        <f>ROWS($J$10:J42)</f>
        <v>33</v>
      </c>
      <c r="L42" s="128">
        <f t="shared" si="0"/>
        <v>33</v>
      </c>
      <c r="M42" s="128">
        <f>IFERROR(SMALL($L$10:$L$189,ROWS(L$10:L42)),"")</f>
        <v>33</v>
      </c>
      <c r="Q42" s="128" t="s">
        <v>95</v>
      </c>
      <c r="R42" s="128">
        <v>4075</v>
      </c>
      <c r="S42" s="128">
        <v>4455</v>
      </c>
      <c r="T42" s="128">
        <v>5105</v>
      </c>
      <c r="U42" s="128">
        <v>6300</v>
      </c>
      <c r="V42" s="128">
        <v>7840</v>
      </c>
      <c r="W42" s="128">
        <v>90</v>
      </c>
      <c r="X42" s="128">
        <v>27865</v>
      </c>
      <c r="Y42" s="128">
        <v>27780</v>
      </c>
      <c r="Z42" s="128" t="s">
        <v>228</v>
      </c>
      <c r="AA42" s="128">
        <f>ROWS($J$10:Z42)</f>
        <v>33</v>
      </c>
      <c r="AB42" s="128">
        <f t="shared" si="1"/>
        <v>33</v>
      </c>
      <c r="AC42" s="128">
        <f>IFERROR(SMALL($AB$10:$AB$189,ROWS(AB$10:AB42)),"")</f>
        <v>33</v>
      </c>
      <c r="AI42" s="345"/>
      <c r="AJ42" s="346"/>
      <c r="AK42" s="347" t="s">
        <v>96</v>
      </c>
      <c r="AL42" s="348">
        <f>INDEX($E$10:$I$1898,$M43,COLUMNS(AL42:$AL42))</f>
        <v>0.152551775147929</v>
      </c>
      <c r="AM42" s="348">
        <f>INDEX($E$10:$I$1898,$M43,COLUMNS($AL42:AM42))</f>
        <v>0.15236686390532544</v>
      </c>
      <c r="AN42" s="348">
        <f>INDEX($E$10:$I$1898,$M43,COLUMNS($AL42:AN42))</f>
        <v>0.18417159763313609</v>
      </c>
      <c r="AO42" s="348">
        <f>INDEX($E$10:$I$1898,$M43,COLUMNS($AL42:AO42))</f>
        <v>0.22781065088757396</v>
      </c>
      <c r="AP42" s="348">
        <f>INDEX($E$10:$I$1898,$M43,COLUMNS($AL42:AP42))</f>
        <v>0.28291420118343197</v>
      </c>
      <c r="AS42" s="345"/>
      <c r="AT42" s="346"/>
      <c r="AU42" s="347" t="s">
        <v>96</v>
      </c>
      <c r="AV42" s="446">
        <f>INDEX($R$10:$Y$189,$AC43,COLUMNS($AR42:AR42))</f>
        <v>4125</v>
      </c>
      <c r="AW42" s="446">
        <f>INDEX($R$10:$Y$189,$AC43,COLUMNS($AR42:AS42))</f>
        <v>4120</v>
      </c>
      <c r="AX42" s="446">
        <f>INDEX($R$10:$Y$189,$AC43,COLUMNS($AR42:AT42))</f>
        <v>4980</v>
      </c>
      <c r="AY42" s="446">
        <f>INDEX($R$10:$Y$189,$AC43,COLUMNS($AR42:AU42))</f>
        <v>6160</v>
      </c>
      <c r="AZ42" s="446">
        <f>INDEX($R$10:$Y$189,$AC43,COLUMNS($AR42:AV42))</f>
        <v>7650</v>
      </c>
    </row>
    <row r="43" spans="2:52">
      <c r="D43" s="128" t="s">
        <v>96</v>
      </c>
      <c r="E43" s="128">
        <v>0.152551775147929</v>
      </c>
      <c r="F43" s="128">
        <v>0.15236686390532544</v>
      </c>
      <c r="G43" s="128">
        <v>0.18417159763313609</v>
      </c>
      <c r="H43" s="128">
        <v>0.22781065088757396</v>
      </c>
      <c r="I43" s="128">
        <v>0.28291420118343197</v>
      </c>
      <c r="J43" s="128" t="s">
        <v>228</v>
      </c>
      <c r="K43" s="128">
        <f>ROWS($J$10:J43)</f>
        <v>34</v>
      </c>
      <c r="L43" s="128">
        <f t="shared" si="0"/>
        <v>34</v>
      </c>
      <c r="M43" s="128">
        <f>IFERROR(SMALL($L$10:$L$189,ROWS(L$10:L43)),"")</f>
        <v>34</v>
      </c>
      <c r="Q43" s="128" t="s">
        <v>96</v>
      </c>
      <c r="R43" s="128">
        <v>4125</v>
      </c>
      <c r="S43" s="128">
        <v>4120</v>
      </c>
      <c r="T43" s="128">
        <v>4980</v>
      </c>
      <c r="U43" s="128">
        <v>6160</v>
      </c>
      <c r="V43" s="128">
        <v>7650</v>
      </c>
      <c r="W43" s="128">
        <v>295</v>
      </c>
      <c r="X43" s="128">
        <v>27340</v>
      </c>
      <c r="Y43" s="128">
        <v>27040</v>
      </c>
      <c r="Z43" s="128" t="s">
        <v>228</v>
      </c>
      <c r="AA43" s="128">
        <f>ROWS($J$10:Z43)</f>
        <v>34</v>
      </c>
      <c r="AB43" s="128">
        <f t="shared" si="1"/>
        <v>34</v>
      </c>
      <c r="AC43" s="128">
        <f>IFERROR(SMALL($AB$10:$AB$189,ROWS(AB$10:AB43)),"")</f>
        <v>34</v>
      </c>
      <c r="AI43" s="345"/>
      <c r="AJ43" s="346"/>
      <c r="AK43" s="347" t="s">
        <v>97</v>
      </c>
      <c r="AL43" s="348">
        <f>INDEX($E$10:$I$1898,$M44,COLUMNS(AL43:$AL43))</f>
        <v>0.15168635507618558</v>
      </c>
      <c r="AM43" s="348">
        <f>INDEX($E$10:$I$1898,$M44,COLUMNS($AL43:AM43))</f>
        <v>0.15784968327341209</v>
      </c>
      <c r="AN43" s="348">
        <f>INDEX($E$10:$I$1898,$M44,COLUMNS($AL43:AN43))</f>
        <v>0.1903783598698853</v>
      </c>
      <c r="AO43" s="348">
        <f>INDEX($E$10:$I$1898,$M44,COLUMNS($AL43:AO43))</f>
        <v>0.22444786851566512</v>
      </c>
      <c r="AP43" s="348">
        <f>INDEX($E$10:$I$1898,$M44,COLUMNS($AL43:AP43))</f>
        <v>0.27580893682588598</v>
      </c>
      <c r="AS43" s="345"/>
      <c r="AT43" s="346"/>
      <c r="AU43" s="347" t="s">
        <v>97</v>
      </c>
      <c r="AV43" s="446">
        <f>INDEX($R$10:$Y$189,$AC44,COLUMNS($AR43:AR43))</f>
        <v>4430</v>
      </c>
      <c r="AW43" s="446">
        <f>INDEX($R$10:$Y$189,$AC44,COLUMNS($AR43:AS43))</f>
        <v>4610</v>
      </c>
      <c r="AX43" s="446">
        <f>INDEX($R$10:$Y$189,$AC44,COLUMNS($AR43:AT43))</f>
        <v>5560</v>
      </c>
      <c r="AY43" s="446">
        <f>INDEX($R$10:$Y$189,$AC44,COLUMNS($AR43:AU43))</f>
        <v>6555</v>
      </c>
      <c r="AZ43" s="446">
        <f>INDEX($R$10:$Y$189,$AC44,COLUMNS($AR43:AV43))</f>
        <v>8055</v>
      </c>
    </row>
    <row r="44" spans="2:52">
      <c r="D44" s="128" t="s">
        <v>97</v>
      </c>
      <c r="E44" s="128">
        <v>0.15168635507618558</v>
      </c>
      <c r="F44" s="128">
        <v>0.15784968327341209</v>
      </c>
      <c r="G44" s="128">
        <v>0.1903783598698853</v>
      </c>
      <c r="H44" s="128">
        <v>0.22444786851566512</v>
      </c>
      <c r="I44" s="128">
        <v>0.27580893682588598</v>
      </c>
      <c r="J44" s="128" t="s">
        <v>228</v>
      </c>
      <c r="K44" s="128">
        <f>ROWS($J$10:J44)</f>
        <v>35</v>
      </c>
      <c r="L44" s="128">
        <f t="shared" si="0"/>
        <v>35</v>
      </c>
      <c r="M44" s="128">
        <f>IFERROR(SMALL($L$10:$L$189,ROWS(L$10:L44)),"")</f>
        <v>35</v>
      </c>
      <c r="Q44" s="128" t="s">
        <v>97</v>
      </c>
      <c r="R44" s="128">
        <v>4430</v>
      </c>
      <c r="S44" s="128">
        <v>4610</v>
      </c>
      <c r="T44" s="128">
        <v>5560</v>
      </c>
      <c r="U44" s="128">
        <v>6555</v>
      </c>
      <c r="V44" s="128">
        <v>8055</v>
      </c>
      <c r="W44" s="128">
        <v>90</v>
      </c>
      <c r="X44" s="128">
        <v>29300</v>
      </c>
      <c r="Y44" s="128">
        <v>29205</v>
      </c>
      <c r="Z44" s="128" t="s">
        <v>228</v>
      </c>
      <c r="AA44" s="128">
        <f>ROWS($J$10:Z44)</f>
        <v>35</v>
      </c>
      <c r="AB44" s="128">
        <f t="shared" si="1"/>
        <v>35</v>
      </c>
      <c r="AC44" s="128">
        <f>IFERROR(SMALL($AB$10:$AB$189,ROWS(AB$10:AB44)),"")</f>
        <v>35</v>
      </c>
      <c r="AI44" s="239"/>
      <c r="AJ44" s="346"/>
      <c r="AK44" s="238" t="s">
        <v>98</v>
      </c>
      <c r="AL44" s="348">
        <f>INDEX($E$10:$I$1898,$M45,COLUMNS(AL44:$AL44))</f>
        <v>0.1520317608594115</v>
      </c>
      <c r="AM44" s="348">
        <f>INDEX($E$10:$I$1898,$M45,COLUMNS($AL44:AM44))</f>
        <v>0.16681123640488424</v>
      </c>
      <c r="AN44" s="348">
        <f>INDEX($E$10:$I$1898,$M45,COLUMNS($AL44:AN44))</f>
        <v>0.18526055915126444</v>
      </c>
      <c r="AO44" s="348">
        <f>INDEX($E$10:$I$1898,$M45,COLUMNS($AL44:AO44))</f>
        <v>0.22716354173617134</v>
      </c>
      <c r="AP44" s="348">
        <f>INDEX($E$10:$I$1898,$M45,COLUMNS($AL44:AP44))</f>
        <v>0.26873290184826848</v>
      </c>
      <c r="AS44" s="239"/>
      <c r="AT44" s="346"/>
      <c r="AU44" s="238" t="s">
        <v>98</v>
      </c>
      <c r="AV44" s="635">
        <f>INDEX($R$10:$Y$189,$AC45,COLUMNS($AR44:AR44))</f>
        <v>4555</v>
      </c>
      <c r="AW44" s="635">
        <f>INDEX($R$10:$Y$189,$AC45,COLUMNS($AR44:AS44))</f>
        <v>5000</v>
      </c>
      <c r="AX44" s="635">
        <f>INDEX($R$10:$Y$189,$AC45,COLUMNS($AR44:AT44))</f>
        <v>5555</v>
      </c>
      <c r="AY44" s="635">
        <f>INDEX($R$10:$Y$189,$AC45,COLUMNS($AR44:AU44))</f>
        <v>6810</v>
      </c>
      <c r="AZ44" s="635">
        <f>INDEX($R$10:$Y$189,$AC45,COLUMNS($AR44:AV44))</f>
        <v>8055</v>
      </c>
    </row>
    <row r="45" spans="2:52" ht="14.45" customHeight="1">
      <c r="D45" s="128" t="s">
        <v>98</v>
      </c>
      <c r="E45" s="128">
        <v>0.1520317608594115</v>
      </c>
      <c r="F45" s="128">
        <v>0.16681123640488424</v>
      </c>
      <c r="G45" s="128">
        <v>0.18526055915126444</v>
      </c>
      <c r="H45" s="128">
        <v>0.22716354173617134</v>
      </c>
      <c r="I45" s="128">
        <v>0.26873290184826848</v>
      </c>
      <c r="J45" s="128" t="s">
        <v>228</v>
      </c>
      <c r="K45" s="128">
        <f>ROWS($J$10:J45)</f>
        <v>36</v>
      </c>
      <c r="L45" s="128">
        <f t="shared" si="0"/>
        <v>36</v>
      </c>
      <c r="M45" s="128">
        <f>IFERROR(SMALL($L$10:$L$189,ROWS(L$10:L45)),"")</f>
        <v>36</v>
      </c>
      <c r="Q45" s="128" t="s">
        <v>98</v>
      </c>
      <c r="R45" s="128">
        <v>4555</v>
      </c>
      <c r="S45" s="128">
        <v>5000</v>
      </c>
      <c r="T45" s="128">
        <v>5555</v>
      </c>
      <c r="U45" s="128">
        <v>6810</v>
      </c>
      <c r="V45" s="128">
        <v>8055</v>
      </c>
      <c r="W45" s="128">
        <v>20</v>
      </c>
      <c r="X45" s="128">
        <v>29995</v>
      </c>
      <c r="Y45" s="128">
        <v>29975</v>
      </c>
      <c r="Z45" s="128" t="s">
        <v>228</v>
      </c>
      <c r="AA45" s="128">
        <f>ROWS($J$10:Z45)</f>
        <v>36</v>
      </c>
      <c r="AB45" s="128">
        <f t="shared" si="1"/>
        <v>36</v>
      </c>
      <c r="AC45" s="128">
        <f>IFERROR(SMALL($AB$10:$AB$189,ROWS(AB$10:AB45)),"")</f>
        <v>36</v>
      </c>
      <c r="AI45" s="342" t="s">
        <v>308</v>
      </c>
      <c r="AJ45" s="356" t="s">
        <v>309</v>
      </c>
      <c r="AK45" s="343" t="s">
        <v>90</v>
      </c>
      <c r="AL45" s="344">
        <f>INDEX($E$10:$I$1898,$M46,COLUMNS(AL45:$AL45))</f>
        <v>0.13284262180161233</v>
      </c>
      <c r="AM45" s="344">
        <f>INDEX($E$10:$I$1898,$M46,COLUMNS($AL45:AM45))</f>
        <v>0.1507185418857343</v>
      </c>
      <c r="AN45" s="344">
        <f>INDEX($E$10:$I$1898,$M46,COLUMNS($AL45:AN45))</f>
        <v>0.17350157728706625</v>
      </c>
      <c r="AO45" s="344">
        <f>INDEX($E$10:$I$1898,$M46,COLUMNS($AL45:AO45))</f>
        <v>0.23659305993690852</v>
      </c>
      <c r="AP45" s="344">
        <f>INDEX($E$10:$I$1898,$M46,COLUMNS($AL45:AP45))</f>
        <v>0.3063441990886786</v>
      </c>
      <c r="AS45" s="342" t="s">
        <v>308</v>
      </c>
      <c r="AT45" s="356" t="s">
        <v>309</v>
      </c>
      <c r="AU45" s="343" t="s">
        <v>90</v>
      </c>
      <c r="AV45" s="351">
        <f>INDEX($R$10:$Y$189,$AC46,COLUMNS($AR45:AR45))</f>
        <v>380</v>
      </c>
      <c r="AW45" s="351">
        <f>INDEX($R$10:$Y$189,$AC46,COLUMNS($AR45:AS45))</f>
        <v>430</v>
      </c>
      <c r="AX45" s="351">
        <f>INDEX($R$10:$Y$189,$AC46,COLUMNS($AR45:AT45))</f>
        <v>495</v>
      </c>
      <c r="AY45" s="351">
        <f>INDEX($R$10:$Y$189,$AC46,COLUMNS($AR45:AU45))</f>
        <v>675</v>
      </c>
      <c r="AZ45" s="351">
        <f>INDEX($R$10:$Y$189,$AC46,COLUMNS($AR45:AV45))</f>
        <v>875</v>
      </c>
    </row>
    <row r="46" spans="2:52">
      <c r="B46" s="128" t="s">
        <v>308</v>
      </c>
      <c r="C46" s="128" t="s">
        <v>310</v>
      </c>
      <c r="D46" s="128" t="s">
        <v>90</v>
      </c>
      <c r="E46" s="128">
        <v>0.13284262180161233</v>
      </c>
      <c r="F46" s="128">
        <v>0.1507185418857343</v>
      </c>
      <c r="G46" s="128">
        <v>0.17350157728706625</v>
      </c>
      <c r="H46" s="128">
        <v>0.23659305993690852</v>
      </c>
      <c r="I46" s="128">
        <v>0.3063441990886786</v>
      </c>
      <c r="J46" s="128" t="s">
        <v>228</v>
      </c>
      <c r="K46" s="128">
        <f>ROWS($J$10:J46)</f>
        <v>37</v>
      </c>
      <c r="L46" s="128">
        <f t="shared" si="0"/>
        <v>37</v>
      </c>
      <c r="M46" s="128">
        <f>IFERROR(SMALL($L$10:$L$189,ROWS(L$10:L46)),"")</f>
        <v>37</v>
      </c>
      <c r="O46" s="128" t="s">
        <v>308</v>
      </c>
      <c r="P46" s="128" t="s">
        <v>310</v>
      </c>
      <c r="Q46" s="128" t="s">
        <v>90</v>
      </c>
      <c r="R46" s="128">
        <v>380</v>
      </c>
      <c r="S46" s="128">
        <v>430</v>
      </c>
      <c r="T46" s="128">
        <v>495</v>
      </c>
      <c r="U46" s="128">
        <v>675</v>
      </c>
      <c r="V46" s="128">
        <v>875</v>
      </c>
      <c r="W46" s="128">
        <v>5</v>
      </c>
      <c r="X46" s="128">
        <v>2855</v>
      </c>
      <c r="Y46" s="128">
        <v>2855</v>
      </c>
      <c r="Z46" s="128" t="s">
        <v>228</v>
      </c>
      <c r="AA46" s="128">
        <f>ROWS($J$10:Z46)</f>
        <v>37</v>
      </c>
      <c r="AB46" s="128">
        <f t="shared" si="1"/>
        <v>37</v>
      </c>
      <c r="AC46" s="128">
        <f>IFERROR(SMALL($AB$10:$AB$189,ROWS(AB$10:AB46)),"")</f>
        <v>37</v>
      </c>
      <c r="AI46" s="345"/>
      <c r="AJ46" s="346"/>
      <c r="AK46" s="347" t="s">
        <v>91</v>
      </c>
      <c r="AL46" s="348">
        <f>INDEX($E$10:$I$1898,$M47,COLUMNS(AL46:$AL46))</f>
        <v>0.13306852035749753</v>
      </c>
      <c r="AM46" s="348">
        <f>INDEX($E$10:$I$1898,$M47,COLUMNS($AL46:AM46))</f>
        <v>0.15921880172128433</v>
      </c>
      <c r="AN46" s="348">
        <f>INDEX($E$10:$I$1898,$M47,COLUMNS($AL46:AN46))</f>
        <v>0.18934127772260842</v>
      </c>
      <c r="AO46" s="348">
        <f>INDEX($E$10:$I$1898,$M47,COLUMNS($AL46:AO46))</f>
        <v>0.22409798080105925</v>
      </c>
      <c r="AP46" s="348">
        <f>INDEX($E$10:$I$1898,$M47,COLUMNS($AL46:AP46))</f>
        <v>0.29427341939755047</v>
      </c>
      <c r="AS46" s="345"/>
      <c r="AT46" s="346"/>
      <c r="AU46" s="347" t="s">
        <v>91</v>
      </c>
      <c r="AV46" s="446">
        <f>INDEX($R$10:$Y$189,$AC47,COLUMNS($AR46:AR46))</f>
        <v>400</v>
      </c>
      <c r="AW46" s="446">
        <f>INDEX($R$10:$Y$189,$AC47,COLUMNS($AR46:AS46))</f>
        <v>480</v>
      </c>
      <c r="AX46" s="446">
        <f>INDEX($R$10:$Y$189,$AC47,COLUMNS($AR46:AT46))</f>
        <v>570</v>
      </c>
      <c r="AY46" s="446">
        <f>INDEX($R$10:$Y$189,$AC47,COLUMNS($AR46:AU46))</f>
        <v>675</v>
      </c>
      <c r="AZ46" s="446">
        <f>INDEX($R$10:$Y$189,$AC47,COLUMNS($AR46:AV46))</f>
        <v>890</v>
      </c>
    </row>
    <row r="47" spans="2:52" ht="15" customHeight="1">
      <c r="D47" s="128" t="s">
        <v>91</v>
      </c>
      <c r="E47" s="128">
        <v>0.13306852035749753</v>
      </c>
      <c r="F47" s="128">
        <v>0.15921880172128433</v>
      </c>
      <c r="G47" s="128">
        <v>0.18934127772260842</v>
      </c>
      <c r="H47" s="128">
        <v>0.22409798080105925</v>
      </c>
      <c r="I47" s="128">
        <v>0.29427341939755047</v>
      </c>
      <c r="J47" s="128" t="s">
        <v>228</v>
      </c>
      <c r="K47" s="128">
        <f>ROWS($J$10:J47)</f>
        <v>38</v>
      </c>
      <c r="L47" s="128">
        <f t="shared" si="0"/>
        <v>38</v>
      </c>
      <c r="M47" s="128">
        <f>IFERROR(SMALL($L$10:$L$189,ROWS(L$10:L47)),"")</f>
        <v>38</v>
      </c>
      <c r="Q47" s="128" t="s">
        <v>91</v>
      </c>
      <c r="R47" s="128">
        <v>400</v>
      </c>
      <c r="S47" s="128">
        <v>480</v>
      </c>
      <c r="T47" s="128">
        <v>570</v>
      </c>
      <c r="U47" s="128">
        <v>675</v>
      </c>
      <c r="V47" s="128">
        <v>890</v>
      </c>
      <c r="W47" s="128">
        <v>15</v>
      </c>
      <c r="X47" s="128">
        <v>3035</v>
      </c>
      <c r="Y47" s="128">
        <v>3020</v>
      </c>
      <c r="Z47" s="128" t="s">
        <v>228</v>
      </c>
      <c r="AA47" s="128">
        <f>ROWS($J$10:Z47)</f>
        <v>38</v>
      </c>
      <c r="AB47" s="128">
        <f t="shared" si="1"/>
        <v>38</v>
      </c>
      <c r="AC47" s="128">
        <f>IFERROR(SMALL($AB$10:$AB$189,ROWS(AB$10:AB47)),"")</f>
        <v>38</v>
      </c>
      <c r="AI47" s="345"/>
      <c r="AJ47" s="346"/>
      <c r="AK47" s="347" t="s">
        <v>92</v>
      </c>
      <c r="AL47" s="348">
        <f>INDEX($E$10:$I$1898,$M48,COLUMNS(AL47:$AL47))</f>
        <v>0.14120862435469178</v>
      </c>
      <c r="AM47" s="348">
        <f>INDEX($E$10:$I$1898,$M48,COLUMNS($AL47:AM47))</f>
        <v>0.14971150926207105</v>
      </c>
      <c r="AN47" s="348">
        <f>INDEX($E$10:$I$1898,$M48,COLUMNS($AL47:AN47))</f>
        <v>0.1958700273307015</v>
      </c>
      <c r="AO47" s="348">
        <f>INDEX($E$10:$I$1898,$M48,COLUMNS($AL47:AO47))</f>
        <v>0.225630124506529</v>
      </c>
      <c r="AP47" s="348">
        <f>INDEX($E$10:$I$1898,$M48,COLUMNS($AL47:AP47))</f>
        <v>0.28757971454600667</v>
      </c>
      <c r="AS47" s="345"/>
      <c r="AT47" s="346"/>
      <c r="AU47" s="347" t="s">
        <v>92</v>
      </c>
      <c r="AV47" s="446">
        <f>INDEX($R$10:$Y$189,$AC48,COLUMNS($AR47:AR47))</f>
        <v>465</v>
      </c>
      <c r="AW47" s="446">
        <f>INDEX($R$10:$Y$189,$AC48,COLUMNS($AR47:AS47))</f>
        <v>495</v>
      </c>
      <c r="AX47" s="446">
        <f>INDEX($R$10:$Y$189,$AC48,COLUMNS($AR47:AT47))</f>
        <v>645</v>
      </c>
      <c r="AY47" s="446">
        <f>INDEX($R$10:$Y$189,$AC48,COLUMNS($AR47:AU47))</f>
        <v>745</v>
      </c>
      <c r="AZ47" s="446">
        <f>INDEX($R$10:$Y$189,$AC48,COLUMNS($AR47:AV47))</f>
        <v>945</v>
      </c>
    </row>
    <row r="48" spans="2:52">
      <c r="D48" s="128" t="s">
        <v>92</v>
      </c>
      <c r="E48" s="128">
        <v>0.14120862435469178</v>
      </c>
      <c r="F48" s="128">
        <v>0.14971150926207105</v>
      </c>
      <c r="G48" s="128">
        <v>0.1958700273307015</v>
      </c>
      <c r="H48" s="128">
        <v>0.225630124506529</v>
      </c>
      <c r="I48" s="128">
        <v>0.28757971454600667</v>
      </c>
      <c r="J48" s="128" t="s">
        <v>228</v>
      </c>
      <c r="K48" s="128">
        <f>ROWS($J$10:J48)</f>
        <v>39</v>
      </c>
      <c r="L48" s="128">
        <f t="shared" si="0"/>
        <v>39</v>
      </c>
      <c r="M48" s="128">
        <f>IFERROR(SMALL($L$10:$L$189,ROWS(L$10:L48)),"")</f>
        <v>39</v>
      </c>
      <c r="Q48" s="128" t="s">
        <v>92</v>
      </c>
      <c r="R48" s="128">
        <v>465</v>
      </c>
      <c r="S48" s="128">
        <v>495</v>
      </c>
      <c r="T48" s="128">
        <v>645</v>
      </c>
      <c r="U48" s="128">
        <v>745</v>
      </c>
      <c r="V48" s="128">
        <v>945</v>
      </c>
      <c r="W48" s="128">
        <v>15</v>
      </c>
      <c r="X48" s="128">
        <v>3310</v>
      </c>
      <c r="Y48" s="128">
        <v>3295</v>
      </c>
      <c r="Z48" s="128" t="s">
        <v>228</v>
      </c>
      <c r="AA48" s="128">
        <f>ROWS($J$10:Z48)</f>
        <v>39</v>
      </c>
      <c r="AB48" s="128">
        <f t="shared" si="1"/>
        <v>39</v>
      </c>
      <c r="AC48" s="128">
        <f>IFERROR(SMALL($AB$10:$AB$189,ROWS(AB$10:AB48)),"")</f>
        <v>39</v>
      </c>
      <c r="AI48" s="345"/>
      <c r="AJ48" s="346"/>
      <c r="AK48" s="347" t="s">
        <v>93</v>
      </c>
      <c r="AL48" s="348">
        <f>INDEX($E$10:$I$1898,$M49,COLUMNS(AL48:$AL48))</f>
        <v>0.12775579423403052</v>
      </c>
      <c r="AM48" s="348">
        <f>INDEX($E$10:$I$1898,$M49,COLUMNS($AL48:AM48))</f>
        <v>0.16619559072922555</v>
      </c>
      <c r="AN48" s="348">
        <f>INDEX($E$10:$I$1898,$M49,COLUMNS($AL48:AN48))</f>
        <v>0.17919728660260034</v>
      </c>
      <c r="AO48" s="348">
        <f>INDEX($E$10:$I$1898,$M49,COLUMNS($AL48:AO48))</f>
        <v>0.23770491803278687</v>
      </c>
      <c r="AP48" s="348">
        <f>INDEX($E$10:$I$1898,$M49,COLUMNS($AL48:AP48))</f>
        <v>0.28914641040135669</v>
      </c>
      <c r="AS48" s="345"/>
      <c r="AT48" s="346"/>
      <c r="AU48" s="347" t="s">
        <v>93</v>
      </c>
      <c r="AV48" s="446">
        <f>INDEX($R$10:$Y$189,$AC49,COLUMNS($AR48:AR48))</f>
        <v>450</v>
      </c>
      <c r="AW48" s="446">
        <f>INDEX($R$10:$Y$189,$AC49,COLUMNS($AR48:AS48))</f>
        <v>590</v>
      </c>
      <c r="AX48" s="446">
        <f>INDEX($R$10:$Y$189,$AC49,COLUMNS($AR48:AT48))</f>
        <v>635</v>
      </c>
      <c r="AY48" s="446">
        <f>INDEX($R$10:$Y$189,$AC49,COLUMNS($AR48:AU48))</f>
        <v>840</v>
      </c>
      <c r="AZ48" s="446">
        <f>INDEX($R$10:$Y$189,$AC49,COLUMNS($AR48:AV48))</f>
        <v>1025</v>
      </c>
    </row>
    <row r="49" spans="2:52">
      <c r="D49" s="128" t="s">
        <v>93</v>
      </c>
      <c r="E49" s="128">
        <v>0.12775579423403052</v>
      </c>
      <c r="F49" s="128">
        <v>0.16619559072922555</v>
      </c>
      <c r="G49" s="128">
        <v>0.17919728660260034</v>
      </c>
      <c r="H49" s="128">
        <v>0.23770491803278687</v>
      </c>
      <c r="I49" s="128">
        <v>0.28914641040135669</v>
      </c>
      <c r="J49" s="128" t="s">
        <v>228</v>
      </c>
      <c r="K49" s="128">
        <f>ROWS($J$10:J49)</f>
        <v>40</v>
      </c>
      <c r="L49" s="128">
        <f t="shared" si="0"/>
        <v>40</v>
      </c>
      <c r="M49" s="128">
        <f>IFERROR(SMALL($L$10:$L$189,ROWS(L$10:L49)),"")</f>
        <v>40</v>
      </c>
      <c r="Q49" s="128" t="s">
        <v>93</v>
      </c>
      <c r="R49" s="128">
        <v>450</v>
      </c>
      <c r="S49" s="128">
        <v>590</v>
      </c>
      <c r="T49" s="128">
        <v>635</v>
      </c>
      <c r="U49" s="128">
        <v>840</v>
      </c>
      <c r="V49" s="128">
        <v>1025</v>
      </c>
      <c r="W49" s="128">
        <v>15</v>
      </c>
      <c r="X49" s="128">
        <v>3555</v>
      </c>
      <c r="Y49" s="128">
        <v>3540</v>
      </c>
      <c r="Z49" s="128" t="s">
        <v>228</v>
      </c>
      <c r="AA49" s="128">
        <f>ROWS($J$10:Z49)</f>
        <v>40</v>
      </c>
      <c r="AB49" s="128">
        <f t="shared" si="1"/>
        <v>40</v>
      </c>
      <c r="AC49" s="128">
        <f>IFERROR(SMALL($AB$10:$AB$189,ROWS(AB$10:AB49)),"")</f>
        <v>40</v>
      </c>
      <c r="AI49" s="345"/>
      <c r="AJ49" s="238"/>
      <c r="AK49" s="347" t="s">
        <v>94</v>
      </c>
      <c r="AL49" s="348">
        <f>INDEX($E$10:$I$1898,$M50,COLUMNS(AL49:$AL49))</f>
        <v>0.15942782834850455</v>
      </c>
      <c r="AM49" s="348">
        <f>INDEX($E$10:$I$1898,$M50,COLUMNS($AL49:AM49))</f>
        <v>0.16384915474642392</v>
      </c>
      <c r="AN49" s="348">
        <f>INDEX($E$10:$I$1898,$M50,COLUMNS($AL49:AN49))</f>
        <v>0.1810143042912874</v>
      </c>
      <c r="AO49" s="348">
        <f>INDEX($E$10:$I$1898,$M50,COLUMNS($AL49:AO49))</f>
        <v>0.22288686605981795</v>
      </c>
      <c r="AP49" s="348">
        <f>INDEX($E$10:$I$1898,$M50,COLUMNS($AL49:AP49))</f>
        <v>0.27282184655396619</v>
      </c>
      <c r="AS49" s="345"/>
      <c r="AT49" s="238"/>
      <c r="AU49" s="347" t="s">
        <v>94</v>
      </c>
      <c r="AV49" s="446">
        <f>INDEX($R$10:$Y$189,$AC50,COLUMNS($AR49:AR49))</f>
        <v>615</v>
      </c>
      <c r="AW49" s="446">
        <f>INDEX($R$10:$Y$189,$AC50,COLUMNS($AR49:AS49))</f>
        <v>630</v>
      </c>
      <c r="AX49" s="446">
        <f>INDEX($R$10:$Y$189,$AC50,COLUMNS($AR49:AT49))</f>
        <v>695</v>
      </c>
      <c r="AY49" s="446">
        <f>INDEX($R$10:$Y$189,$AC50,COLUMNS($AR49:AU49))</f>
        <v>855</v>
      </c>
      <c r="AZ49" s="446">
        <f>INDEX($R$10:$Y$189,$AC50,COLUMNS($AR49:AV49))</f>
        <v>1050</v>
      </c>
    </row>
    <row r="50" spans="2:52">
      <c r="D50" s="128" t="s">
        <v>94</v>
      </c>
      <c r="E50" s="128">
        <v>0.15942782834850455</v>
      </c>
      <c r="F50" s="128">
        <v>0.16384915474642392</v>
      </c>
      <c r="G50" s="128">
        <v>0.1810143042912874</v>
      </c>
      <c r="H50" s="128">
        <v>0.22288686605981795</v>
      </c>
      <c r="I50" s="128">
        <v>0.27282184655396619</v>
      </c>
      <c r="J50" s="128" t="s">
        <v>228</v>
      </c>
      <c r="K50" s="128">
        <f>ROWS($J$10:J50)</f>
        <v>41</v>
      </c>
      <c r="L50" s="128">
        <f t="shared" si="0"/>
        <v>41</v>
      </c>
      <c r="M50" s="128">
        <f>IFERROR(SMALL($L$10:$L$189,ROWS(L$10:L50)),"")</f>
        <v>41</v>
      </c>
      <c r="Q50" s="128" t="s">
        <v>94</v>
      </c>
      <c r="R50" s="128">
        <v>615</v>
      </c>
      <c r="S50" s="128">
        <v>630</v>
      </c>
      <c r="T50" s="128">
        <v>695</v>
      </c>
      <c r="U50" s="128">
        <v>855</v>
      </c>
      <c r="V50" s="128">
        <v>1050</v>
      </c>
      <c r="W50" s="128">
        <v>15</v>
      </c>
      <c r="X50" s="128">
        <v>3860</v>
      </c>
      <c r="Y50" s="128">
        <v>3845</v>
      </c>
      <c r="Z50" s="128" t="s">
        <v>228</v>
      </c>
      <c r="AA50" s="128">
        <f>ROWS($J$10:Z50)</f>
        <v>41</v>
      </c>
      <c r="AB50" s="128">
        <f t="shared" si="1"/>
        <v>41</v>
      </c>
      <c r="AC50" s="128">
        <f>IFERROR(SMALL($AB$10:$AB$189,ROWS(AB$10:AB50)),"")</f>
        <v>41</v>
      </c>
      <c r="AI50" s="345"/>
      <c r="AJ50" s="350"/>
      <c r="AK50" s="347" t="s">
        <v>95</v>
      </c>
      <c r="AL50" s="348">
        <f>INDEX($E$10:$I$1898,$M51,COLUMNS(AL50:$AL50))</f>
        <v>0.15570076611086076</v>
      </c>
      <c r="AM50" s="348">
        <f>INDEX($E$10:$I$1898,$M51,COLUMNS($AL50:AM50))</f>
        <v>0.16674177557458314</v>
      </c>
      <c r="AN50" s="348">
        <f>INDEX($E$10:$I$1898,$M51,COLUMNS($AL50:AN50))</f>
        <v>0.18702118071203244</v>
      </c>
      <c r="AO50" s="348">
        <f>INDEX($E$10:$I$1898,$M51,COLUMNS($AL50:AO50))</f>
        <v>0.21338440739071654</v>
      </c>
      <c r="AP50" s="348">
        <f>INDEX($E$10:$I$1898,$M51,COLUMNS($AL50:AP50))</f>
        <v>0.27715187021180709</v>
      </c>
      <c r="AS50" s="345"/>
      <c r="AT50" s="350"/>
      <c r="AU50" s="347" t="s">
        <v>95</v>
      </c>
      <c r="AV50" s="446">
        <f>INDEX($R$10:$Y$189,$AC51,COLUMNS($AR50:AR50))</f>
        <v>690</v>
      </c>
      <c r="AW50" s="446">
        <f>INDEX($R$10:$Y$189,$AC51,COLUMNS($AR50:AS50))</f>
        <v>740</v>
      </c>
      <c r="AX50" s="446">
        <f>INDEX($R$10:$Y$189,$AC51,COLUMNS($AR50:AT50))</f>
        <v>830</v>
      </c>
      <c r="AY50" s="446">
        <f>INDEX($R$10:$Y$189,$AC51,COLUMNS($AR50:AU50))</f>
        <v>945</v>
      </c>
      <c r="AZ50" s="446">
        <f>INDEX($R$10:$Y$189,$AC51,COLUMNS($AR50:AV50))</f>
        <v>1230</v>
      </c>
    </row>
    <row r="51" spans="2:52">
      <c r="D51" s="128" t="s">
        <v>95</v>
      </c>
      <c r="E51" s="128">
        <v>0.15570076611086076</v>
      </c>
      <c r="F51" s="128">
        <v>0.16674177557458314</v>
      </c>
      <c r="G51" s="128">
        <v>0.18702118071203244</v>
      </c>
      <c r="H51" s="128">
        <v>0.21338440739071654</v>
      </c>
      <c r="I51" s="128">
        <v>0.27715187021180709</v>
      </c>
      <c r="J51" s="128" t="s">
        <v>228</v>
      </c>
      <c r="K51" s="128">
        <f>ROWS($J$10:J51)</f>
        <v>42</v>
      </c>
      <c r="L51" s="128">
        <f t="shared" si="0"/>
        <v>42</v>
      </c>
      <c r="M51" s="128">
        <f>IFERROR(SMALL($L$10:$L$189,ROWS(L$10:L51)),"")</f>
        <v>42</v>
      </c>
      <c r="Q51" s="128" t="s">
        <v>95</v>
      </c>
      <c r="R51" s="128">
        <v>690</v>
      </c>
      <c r="S51" s="128">
        <v>740</v>
      </c>
      <c r="T51" s="128">
        <v>830</v>
      </c>
      <c r="U51" s="128">
        <v>945</v>
      </c>
      <c r="V51" s="128">
        <v>1230</v>
      </c>
      <c r="W51" s="128">
        <v>10</v>
      </c>
      <c r="X51" s="128">
        <v>4450</v>
      </c>
      <c r="Y51" s="128">
        <v>4440</v>
      </c>
      <c r="Z51" s="128" t="s">
        <v>228</v>
      </c>
      <c r="AA51" s="128">
        <f>ROWS($J$10:Z51)</f>
        <v>42</v>
      </c>
      <c r="AB51" s="128">
        <f t="shared" si="1"/>
        <v>42</v>
      </c>
      <c r="AC51" s="128">
        <f>IFERROR(SMALL($AB$10:$AB$189,ROWS(AB$10:AB51)),"")</f>
        <v>42</v>
      </c>
      <c r="AI51" s="345"/>
      <c r="AJ51" s="350"/>
      <c r="AK51" s="347" t="s">
        <v>96</v>
      </c>
      <c r="AL51" s="348">
        <f>INDEX($E$10:$I$1898,$M52,COLUMNS(AL51:$AL51))</f>
        <v>0.17105263157894737</v>
      </c>
      <c r="AM51" s="348">
        <f>INDEX($E$10:$I$1898,$M52,COLUMNS($AL51:AM51))</f>
        <v>0.15131578947368421</v>
      </c>
      <c r="AN51" s="348">
        <f>INDEX($E$10:$I$1898,$M52,COLUMNS($AL51:AN51))</f>
        <v>0.18201754385964913</v>
      </c>
      <c r="AO51" s="348">
        <f>INDEX($E$10:$I$1898,$M52,COLUMNS($AL51:AO51))</f>
        <v>0.22149122807017543</v>
      </c>
      <c r="AP51" s="348">
        <f>INDEX($E$10:$I$1898,$M52,COLUMNS($AL51:AP51))</f>
        <v>0.27412280701754388</v>
      </c>
      <c r="AS51" s="345"/>
      <c r="AT51" s="350"/>
      <c r="AU51" s="347" t="s">
        <v>96</v>
      </c>
      <c r="AV51" s="446">
        <f>INDEX($R$10:$Y$189,$AC52,COLUMNS($AR51:AR51))</f>
        <v>780</v>
      </c>
      <c r="AW51" s="446">
        <f>INDEX($R$10:$Y$189,$AC52,COLUMNS($AR51:AS51))</f>
        <v>690</v>
      </c>
      <c r="AX51" s="446">
        <f>INDEX($R$10:$Y$189,$AC52,COLUMNS($AR51:AT51))</f>
        <v>830</v>
      </c>
      <c r="AY51" s="446">
        <f>INDEX($R$10:$Y$189,$AC52,COLUMNS($AR51:AU51))</f>
        <v>1010</v>
      </c>
      <c r="AZ51" s="446">
        <f>INDEX($R$10:$Y$189,$AC52,COLUMNS($AR51:AV51))</f>
        <v>1250</v>
      </c>
    </row>
    <row r="52" spans="2:52">
      <c r="D52" s="128" t="s">
        <v>96</v>
      </c>
      <c r="E52" s="128">
        <v>0.17105263157894737</v>
      </c>
      <c r="F52" s="128">
        <v>0.15131578947368421</v>
      </c>
      <c r="G52" s="128">
        <v>0.18201754385964913</v>
      </c>
      <c r="H52" s="128">
        <v>0.22149122807017543</v>
      </c>
      <c r="I52" s="128">
        <v>0.27412280701754388</v>
      </c>
      <c r="J52" s="128" t="s">
        <v>228</v>
      </c>
      <c r="K52" s="128">
        <f>ROWS($J$10:J52)</f>
        <v>43</v>
      </c>
      <c r="L52" s="128">
        <f t="shared" si="0"/>
        <v>43</v>
      </c>
      <c r="M52" s="128">
        <f>IFERROR(SMALL($L$10:$L$189,ROWS(L$10:L52)),"")</f>
        <v>43</v>
      </c>
      <c r="Q52" s="128" t="s">
        <v>96</v>
      </c>
      <c r="R52" s="128">
        <v>780</v>
      </c>
      <c r="S52" s="128">
        <v>690</v>
      </c>
      <c r="T52" s="128">
        <v>830</v>
      </c>
      <c r="U52" s="128">
        <v>1010</v>
      </c>
      <c r="V52" s="128">
        <v>1250</v>
      </c>
      <c r="W52" s="128">
        <v>30</v>
      </c>
      <c r="X52" s="128">
        <v>4590</v>
      </c>
      <c r="Y52" s="128">
        <v>4560</v>
      </c>
      <c r="Z52" s="128" t="s">
        <v>228</v>
      </c>
      <c r="AA52" s="128">
        <f>ROWS($J$10:Z52)</f>
        <v>43</v>
      </c>
      <c r="AB52" s="128">
        <f t="shared" si="1"/>
        <v>43</v>
      </c>
      <c r="AC52" s="128">
        <f>IFERROR(SMALL($AB$10:$AB$189,ROWS(AB$10:AB52)),"")</f>
        <v>43</v>
      </c>
      <c r="AI52" s="346"/>
      <c r="AJ52" s="350"/>
      <c r="AK52" s="347" t="s">
        <v>97</v>
      </c>
      <c r="AL52" s="348">
        <f>INDEX($E$10:$I$1898,$M53,COLUMNS(AL52:$AL52))</f>
        <v>0.16728280961182995</v>
      </c>
      <c r="AM52" s="348">
        <f>INDEX($E$10:$I$1898,$M53,COLUMNS($AL52:AM52))</f>
        <v>0.16358595194085027</v>
      </c>
      <c r="AN52" s="348">
        <f>INDEX($E$10:$I$1898,$M53,COLUMNS($AL52:AN52))</f>
        <v>0.18299445471349354</v>
      </c>
      <c r="AO52" s="348">
        <f>INDEX($E$10:$I$1898,$M53,COLUMNS($AL52:AO52))</f>
        <v>0.21256931608133087</v>
      </c>
      <c r="AP52" s="348">
        <f>INDEX($E$10:$I$1898,$M53,COLUMNS($AL52:AP52))</f>
        <v>0.27264325323475047</v>
      </c>
      <c r="AS52" s="346"/>
      <c r="AT52" s="350"/>
      <c r="AU52" s="347" t="s">
        <v>97</v>
      </c>
      <c r="AV52" s="446">
        <f>INDEX($R$10:$Y$189,$AC53,COLUMNS($AR52:AR52))</f>
        <v>905</v>
      </c>
      <c r="AW52" s="446">
        <f>INDEX($R$10:$Y$189,$AC53,COLUMNS($AR52:AS52))</f>
        <v>885</v>
      </c>
      <c r="AX52" s="446">
        <f>INDEX($R$10:$Y$189,$AC53,COLUMNS($AR52:AT52))</f>
        <v>990</v>
      </c>
      <c r="AY52" s="446">
        <f>INDEX($R$10:$Y$189,$AC53,COLUMNS($AR52:AU52))</f>
        <v>1150</v>
      </c>
      <c r="AZ52" s="446">
        <f>INDEX($R$10:$Y$189,$AC53,COLUMNS($AR52:AV52))</f>
        <v>1475</v>
      </c>
    </row>
    <row r="53" spans="2:52" ht="15" customHeight="1">
      <c r="D53" s="128" t="s">
        <v>97</v>
      </c>
      <c r="E53" s="128">
        <v>0.16728280961182995</v>
      </c>
      <c r="F53" s="128">
        <v>0.16358595194085027</v>
      </c>
      <c r="G53" s="128">
        <v>0.18299445471349354</v>
      </c>
      <c r="H53" s="128">
        <v>0.21256931608133087</v>
      </c>
      <c r="I53" s="128">
        <v>0.27264325323475047</v>
      </c>
      <c r="J53" s="128" t="s">
        <v>228</v>
      </c>
      <c r="K53" s="128">
        <f>ROWS($J$10:J53)</f>
        <v>44</v>
      </c>
      <c r="L53" s="128">
        <f t="shared" si="0"/>
        <v>44</v>
      </c>
      <c r="M53" s="128">
        <f>IFERROR(SMALL($L$10:$L$189,ROWS(L$10:L53)),"")</f>
        <v>44</v>
      </c>
      <c r="Q53" s="128" t="s">
        <v>97</v>
      </c>
      <c r="R53" s="128">
        <v>905</v>
      </c>
      <c r="S53" s="128">
        <v>885</v>
      </c>
      <c r="T53" s="128">
        <v>990</v>
      </c>
      <c r="U53" s="128">
        <v>1150</v>
      </c>
      <c r="V53" s="128">
        <v>1475</v>
      </c>
      <c r="W53" s="128">
        <v>10</v>
      </c>
      <c r="X53" s="128">
        <v>5420</v>
      </c>
      <c r="Y53" s="128">
        <v>5410</v>
      </c>
      <c r="Z53" s="128" t="s">
        <v>228</v>
      </c>
      <c r="AA53" s="128">
        <f>ROWS($J$10:Z53)</f>
        <v>44</v>
      </c>
      <c r="AB53" s="128">
        <f t="shared" si="1"/>
        <v>44</v>
      </c>
      <c r="AC53" s="128">
        <f>IFERROR(SMALL($AB$10:$AB$189,ROWS(AB$10:AB53)),"")</f>
        <v>44</v>
      </c>
      <c r="AI53" s="345"/>
      <c r="AJ53" s="634"/>
      <c r="AK53" s="239" t="s">
        <v>98</v>
      </c>
      <c r="AL53" s="633">
        <f>INDEX($E$10:$I$1898,$M54,COLUMNS(AL53:$AL53))</f>
        <v>0.1672331747110809</v>
      </c>
      <c r="AM53" s="633">
        <f>INDEX($E$10:$I$1898,$M54,COLUMNS($AL53:AM53))</f>
        <v>0.17505098572399727</v>
      </c>
      <c r="AN53" s="633">
        <f>INDEX($E$10:$I$1898,$M54,COLUMNS($AL53:AN53))</f>
        <v>0.18762746430999319</v>
      </c>
      <c r="AO53" s="633">
        <f>INDEX($E$10:$I$1898,$M54,COLUMNS($AL53:AO53))</f>
        <v>0.22127804214819852</v>
      </c>
      <c r="AP53" s="633">
        <f>INDEX($E$10:$I$1898,$M54,COLUMNS($AL53:AP53))</f>
        <v>0.24881033310673012</v>
      </c>
      <c r="AS53" s="345"/>
      <c r="AT53" s="634"/>
      <c r="AU53" s="239" t="s">
        <v>98</v>
      </c>
      <c r="AV53" s="635">
        <f>INDEX($R$10:$Y$189,$AC54,COLUMNS($AR53:AR53))</f>
        <v>985</v>
      </c>
      <c r="AW53" s="635">
        <f>INDEX($R$10:$Y$189,$AC54,COLUMNS($AR53:AS53))</f>
        <v>1030</v>
      </c>
      <c r="AX53" s="635">
        <f>INDEX($R$10:$Y$189,$AC54,COLUMNS($AR53:AT53))</f>
        <v>1105</v>
      </c>
      <c r="AY53" s="635">
        <f>INDEX($R$10:$Y$189,$AC54,COLUMNS($AR53:AU53))</f>
        <v>1300</v>
      </c>
      <c r="AZ53" s="635">
        <f>INDEX($R$10:$Y$189,$AC54,COLUMNS($AR53:AV53))</f>
        <v>1465</v>
      </c>
    </row>
    <row r="54" spans="2:52" ht="14.45" customHeight="1">
      <c r="D54" s="128" t="s">
        <v>98</v>
      </c>
      <c r="E54" s="128">
        <v>0.1672331747110809</v>
      </c>
      <c r="F54" s="128">
        <v>0.17505098572399727</v>
      </c>
      <c r="G54" s="128">
        <v>0.18762746430999319</v>
      </c>
      <c r="H54" s="128">
        <v>0.22127804214819852</v>
      </c>
      <c r="I54" s="128">
        <v>0.24881033310673012</v>
      </c>
      <c r="J54" s="128" t="s">
        <v>228</v>
      </c>
      <c r="K54" s="128">
        <f>ROWS($J$10:J54)</f>
        <v>45</v>
      </c>
      <c r="L54" s="128">
        <f t="shared" si="0"/>
        <v>45</v>
      </c>
      <c r="M54" s="128">
        <f>IFERROR(SMALL($L$10:$L$189,ROWS(L$10:L54)),"")</f>
        <v>45</v>
      </c>
      <c r="Q54" s="128" t="s">
        <v>98</v>
      </c>
      <c r="R54" s="128">
        <v>985</v>
      </c>
      <c r="S54" s="128">
        <v>1030</v>
      </c>
      <c r="T54" s="128">
        <v>1105</v>
      </c>
      <c r="U54" s="128">
        <v>1300</v>
      </c>
      <c r="V54" s="128">
        <v>1465</v>
      </c>
      <c r="W54" s="128">
        <v>10</v>
      </c>
      <c r="X54" s="128">
        <v>5890</v>
      </c>
      <c r="Y54" s="128">
        <v>5885</v>
      </c>
      <c r="Z54" s="128" t="s">
        <v>228</v>
      </c>
      <c r="AA54" s="128">
        <f>ROWS($J$10:Z54)</f>
        <v>45</v>
      </c>
      <c r="AB54" s="128">
        <f t="shared" si="1"/>
        <v>45</v>
      </c>
      <c r="AC54" s="128">
        <f>IFERROR(SMALL($AB$10:$AB$189,ROWS(AB$10:AB54)),"")</f>
        <v>45</v>
      </c>
      <c r="AI54" s="345"/>
      <c r="AJ54" s="350" t="s">
        <v>311</v>
      </c>
      <c r="AK54" s="347" t="s">
        <v>90</v>
      </c>
      <c r="AL54" s="348">
        <f>INDEX($E$10:$I$1898,$M55,COLUMNS(AL54:$AL54))</f>
        <v>0.13700793619457496</v>
      </c>
      <c r="AM54" s="348">
        <f>INDEX($E$10:$I$1898,$M55,COLUMNS($AL54:AM54))</f>
        <v>0.1525644569036996</v>
      </c>
      <c r="AN54" s="348">
        <f>INDEX($E$10:$I$1898,$M55,COLUMNS($AL54:AN54))</f>
        <v>0.18904726181545387</v>
      </c>
      <c r="AO54" s="348">
        <f>INDEX($E$10:$I$1898,$M55,COLUMNS($AL54:AO54))</f>
        <v>0.23105776444111029</v>
      </c>
      <c r="AP54" s="348">
        <f>INDEX($E$10:$I$1898,$M55,COLUMNS($AL54:AP54))</f>
        <v>0.29032258064516131</v>
      </c>
      <c r="AS54" s="345"/>
      <c r="AT54" s="350" t="s">
        <v>311</v>
      </c>
      <c r="AU54" s="347" t="s">
        <v>90</v>
      </c>
      <c r="AV54" s="446">
        <f>INDEX($R$10:$Y$189,$AC55,COLUMNS($AR54:AR54))</f>
        <v>3470</v>
      </c>
      <c r="AW54" s="446">
        <f>INDEX($R$10:$Y$189,$AC55,COLUMNS($AR54:AS54))</f>
        <v>3865</v>
      </c>
      <c r="AX54" s="446">
        <f>INDEX($R$10:$Y$189,$AC55,COLUMNS($AR54:AT54))</f>
        <v>4790</v>
      </c>
      <c r="AY54" s="446">
        <f>INDEX($R$10:$Y$189,$AC55,COLUMNS($AR54:AU54))</f>
        <v>5850</v>
      </c>
      <c r="AZ54" s="446">
        <f>INDEX($R$10:$Y$189,$AC55,COLUMNS($AR54:AV54))</f>
        <v>7355</v>
      </c>
    </row>
    <row r="55" spans="2:52">
      <c r="C55" s="128" t="s">
        <v>312</v>
      </c>
      <c r="D55" s="128" t="s">
        <v>90</v>
      </c>
      <c r="E55" s="128">
        <v>0.13700793619457496</v>
      </c>
      <c r="F55" s="128">
        <v>0.1525644569036996</v>
      </c>
      <c r="G55" s="128">
        <v>0.18904726181545387</v>
      </c>
      <c r="H55" s="128">
        <v>0.23105776444111029</v>
      </c>
      <c r="I55" s="128">
        <v>0.29032258064516131</v>
      </c>
      <c r="J55" s="128" t="s">
        <v>228</v>
      </c>
      <c r="K55" s="128">
        <f>ROWS($J$10:J55)</f>
        <v>46</v>
      </c>
      <c r="L55" s="128">
        <f t="shared" si="0"/>
        <v>46</v>
      </c>
      <c r="M55" s="128">
        <f>IFERROR(SMALL($L$10:$L$189,ROWS(L$10:L55)),"")</f>
        <v>46</v>
      </c>
      <c r="P55" s="128" t="s">
        <v>312</v>
      </c>
      <c r="Q55" s="128" t="s">
        <v>90</v>
      </c>
      <c r="R55" s="128">
        <v>3470</v>
      </c>
      <c r="S55" s="128">
        <v>3865</v>
      </c>
      <c r="T55" s="128">
        <v>4790</v>
      </c>
      <c r="U55" s="128">
        <v>5850</v>
      </c>
      <c r="V55" s="128">
        <v>7355</v>
      </c>
      <c r="W55" s="128">
        <v>100</v>
      </c>
      <c r="X55" s="128">
        <v>25425</v>
      </c>
      <c r="Y55" s="128">
        <v>25325</v>
      </c>
      <c r="Z55" s="128" t="s">
        <v>228</v>
      </c>
      <c r="AA55" s="128">
        <f>ROWS($J$10:Z55)</f>
        <v>46</v>
      </c>
      <c r="AB55" s="128">
        <f t="shared" si="1"/>
        <v>46</v>
      </c>
      <c r="AC55" s="128">
        <f>IFERROR(SMALL($AB$10:$AB$189,ROWS(AB$10:AB55)),"")</f>
        <v>46</v>
      </c>
      <c r="AI55" s="345"/>
      <c r="AJ55" s="350"/>
      <c r="AK55" s="347" t="s">
        <v>91</v>
      </c>
      <c r="AL55" s="348">
        <f>INDEX($E$10:$I$1898,$M56,COLUMNS(AL55:$AL55))</f>
        <v>0.13979675913210657</v>
      </c>
      <c r="AM55" s="348">
        <f>INDEX($E$10:$I$1898,$M56,COLUMNS($AL55:AM55))</f>
        <v>0.15874759681406206</v>
      </c>
      <c r="AN55" s="348">
        <f>INDEX($E$10:$I$1898,$M56,COLUMNS($AL55:AN55))</f>
        <v>0.18844901322242713</v>
      </c>
      <c r="AO55" s="348">
        <f>INDEX($E$10:$I$1898,$M56,COLUMNS($AL55:AO55))</f>
        <v>0.22823400164789892</v>
      </c>
      <c r="AP55" s="348">
        <f>INDEX($E$10:$I$1898,$M56,COLUMNS($AL55:AP55))</f>
        <v>0.28477262918350532</v>
      </c>
      <c r="AS55" s="345"/>
      <c r="AT55" s="350"/>
      <c r="AU55" s="347" t="s">
        <v>91</v>
      </c>
      <c r="AV55" s="446">
        <f>INDEX($R$10:$Y$189,$AC56,COLUMNS($AR55:AR55))</f>
        <v>3565</v>
      </c>
      <c r="AW55" s="446">
        <f>INDEX($R$10:$Y$189,$AC56,COLUMNS($AR55:AS55))</f>
        <v>4045</v>
      </c>
      <c r="AX55" s="446">
        <f>INDEX($R$10:$Y$189,$AC56,COLUMNS($AR55:AT55))</f>
        <v>4805</v>
      </c>
      <c r="AY55" s="446">
        <f>INDEX($R$10:$Y$189,$AC56,COLUMNS($AR55:AU55))</f>
        <v>5815</v>
      </c>
      <c r="AZ55" s="446">
        <f>INDEX($R$10:$Y$189,$AC56,COLUMNS($AR55:AV55))</f>
        <v>7260</v>
      </c>
    </row>
    <row r="56" spans="2:52">
      <c r="D56" s="128" t="s">
        <v>91</v>
      </c>
      <c r="E56" s="128">
        <v>0.13979675913210657</v>
      </c>
      <c r="F56" s="128">
        <v>0.15874759681406206</v>
      </c>
      <c r="G56" s="128">
        <v>0.18844901322242713</v>
      </c>
      <c r="H56" s="128">
        <v>0.22823400164789892</v>
      </c>
      <c r="I56" s="128">
        <v>0.28477262918350532</v>
      </c>
      <c r="J56" s="128" t="s">
        <v>228</v>
      </c>
      <c r="K56" s="128">
        <f>ROWS($J$10:J56)</f>
        <v>47</v>
      </c>
      <c r="L56" s="128">
        <f t="shared" si="0"/>
        <v>47</v>
      </c>
      <c r="M56" s="128">
        <f>IFERROR(SMALL($L$10:$L$189,ROWS(L$10:L56)),"")</f>
        <v>47</v>
      </c>
      <c r="Q56" s="128" t="s">
        <v>91</v>
      </c>
      <c r="R56" s="128">
        <v>3565</v>
      </c>
      <c r="S56" s="128">
        <v>4045</v>
      </c>
      <c r="T56" s="128">
        <v>4805</v>
      </c>
      <c r="U56" s="128">
        <v>5815</v>
      </c>
      <c r="V56" s="128">
        <v>7260</v>
      </c>
      <c r="W56" s="128">
        <v>120</v>
      </c>
      <c r="X56" s="128">
        <v>25605</v>
      </c>
      <c r="Y56" s="128">
        <v>25485</v>
      </c>
      <c r="Z56" s="128" t="s">
        <v>228</v>
      </c>
      <c r="AA56" s="128">
        <f>ROWS($J$10:Z56)</f>
        <v>47</v>
      </c>
      <c r="AB56" s="128">
        <f t="shared" si="1"/>
        <v>47</v>
      </c>
      <c r="AC56" s="128">
        <f>IFERROR(SMALL($AB$10:$AB$189,ROWS(AB$10:AB56)),"")</f>
        <v>47</v>
      </c>
      <c r="AI56" s="345"/>
      <c r="AJ56" s="350"/>
      <c r="AK56" s="347" t="s">
        <v>92</v>
      </c>
      <c r="AL56" s="348">
        <f>INDEX($E$10:$I$1898,$M57,COLUMNS(AL56:$AL56))</f>
        <v>0.14053348108279246</v>
      </c>
      <c r="AM56" s="348">
        <f>INDEX($E$10:$I$1898,$M57,COLUMNS($AL56:AM56))</f>
        <v>0.15925280987810669</v>
      </c>
      <c r="AN56" s="348">
        <f>INDEX($E$10:$I$1898,$M57,COLUMNS($AL56:AN56))</f>
        <v>0.18750989393699541</v>
      </c>
      <c r="AO56" s="348">
        <f>INDEX($E$10:$I$1898,$M57,COLUMNS($AL56:AO56))</f>
        <v>0.22779800538230172</v>
      </c>
      <c r="AP56" s="348">
        <f>INDEX($E$10:$I$1898,$M57,COLUMNS($AL56:AP56))</f>
        <v>0.28490580971980373</v>
      </c>
      <c r="AS56" s="345"/>
      <c r="AT56" s="350"/>
      <c r="AU56" s="347" t="s">
        <v>92</v>
      </c>
      <c r="AV56" s="446">
        <f>INDEX($R$10:$Y$189,$AC57,COLUMNS($AR56:AR56))</f>
        <v>3550</v>
      </c>
      <c r="AW56" s="446">
        <f>INDEX($R$10:$Y$189,$AC57,COLUMNS($AR56:AS56))</f>
        <v>4025</v>
      </c>
      <c r="AX56" s="446">
        <f>INDEX($R$10:$Y$189,$AC57,COLUMNS($AR56:AT56))</f>
        <v>4740</v>
      </c>
      <c r="AY56" s="446">
        <f>INDEX($R$10:$Y$189,$AC57,COLUMNS($AR56:AU56))</f>
        <v>5755</v>
      </c>
      <c r="AZ56" s="446">
        <f>INDEX($R$10:$Y$189,$AC57,COLUMNS($AR56:AV56))</f>
        <v>7200</v>
      </c>
    </row>
    <row r="57" spans="2:52" ht="14.45" customHeight="1">
      <c r="D57" s="128" t="s">
        <v>92</v>
      </c>
      <c r="E57" s="128">
        <v>0.14053348108279246</v>
      </c>
      <c r="F57" s="128">
        <v>0.15925280987810669</v>
      </c>
      <c r="G57" s="128">
        <v>0.18750989393699541</v>
      </c>
      <c r="H57" s="128">
        <v>0.22779800538230172</v>
      </c>
      <c r="I57" s="128">
        <v>0.28490580971980373</v>
      </c>
      <c r="J57" s="128" t="s">
        <v>228</v>
      </c>
      <c r="K57" s="128">
        <f>ROWS($J$10:J57)</f>
        <v>48</v>
      </c>
      <c r="L57" s="128">
        <f t="shared" si="0"/>
        <v>48</v>
      </c>
      <c r="M57" s="128">
        <f>IFERROR(SMALL($L$10:$L$189,ROWS(L$10:L57)),"")</f>
        <v>48</v>
      </c>
      <c r="Q57" s="128" t="s">
        <v>92</v>
      </c>
      <c r="R57" s="128">
        <v>3550</v>
      </c>
      <c r="S57" s="128">
        <v>4025</v>
      </c>
      <c r="T57" s="128">
        <v>4740</v>
      </c>
      <c r="U57" s="128">
        <v>5755</v>
      </c>
      <c r="V57" s="128">
        <v>7200</v>
      </c>
      <c r="W57" s="128">
        <v>195</v>
      </c>
      <c r="X57" s="128">
        <v>25465</v>
      </c>
      <c r="Y57" s="128">
        <v>25270</v>
      </c>
      <c r="Z57" s="128" t="s">
        <v>228</v>
      </c>
      <c r="AA57" s="128">
        <f>ROWS($J$10:Z57)</f>
        <v>48</v>
      </c>
      <c r="AB57" s="128">
        <f t="shared" si="1"/>
        <v>48</v>
      </c>
      <c r="AC57" s="128">
        <f>IFERROR(SMALL($AB$10:$AB$189,ROWS(AB$10:AB57)),"")</f>
        <v>48</v>
      </c>
      <c r="AI57" s="238"/>
      <c r="AJ57" s="238"/>
      <c r="AK57" s="347" t="s">
        <v>93</v>
      </c>
      <c r="AL57" s="348">
        <f>INDEX($E$10:$I$1898,$M58,COLUMNS(AL57:$AL57))</f>
        <v>0.13934849025909615</v>
      </c>
      <c r="AM57" s="348">
        <f>INDEX($E$10:$I$1898,$M58,COLUMNS($AL57:AM57))</f>
        <v>0.15712415188668016</v>
      </c>
      <c r="AN57" s="348">
        <f>INDEX($E$10:$I$1898,$M58,COLUMNS($AL57:AN57))</f>
        <v>0.18954092766734118</v>
      </c>
      <c r="AO57" s="348">
        <f>INDEX($E$10:$I$1898,$M58,COLUMNS($AL57:AO57))</f>
        <v>0.22648097448716423</v>
      </c>
      <c r="AP57" s="348">
        <f>INDEX($E$10:$I$1898,$M58,COLUMNS($AL57:AP57))</f>
        <v>0.2875054556997183</v>
      </c>
      <c r="AS57" s="238"/>
      <c r="AT57" s="238"/>
      <c r="AU57" s="347" t="s">
        <v>93</v>
      </c>
      <c r="AV57" s="446">
        <f>INDEX($R$10:$Y$189,$AC58,COLUMNS($AR57:AR57))</f>
        <v>3510</v>
      </c>
      <c r="AW57" s="446">
        <f>INDEX($R$10:$Y$189,$AC58,COLUMNS($AR57:AS57))</f>
        <v>3960</v>
      </c>
      <c r="AX57" s="446">
        <f>INDEX($R$10:$Y$189,$AC58,COLUMNS($AR57:AT57))</f>
        <v>4775</v>
      </c>
      <c r="AY57" s="446">
        <f>INDEX($R$10:$Y$189,$AC58,COLUMNS($AR57:AU57))</f>
        <v>5710</v>
      </c>
      <c r="AZ57" s="446">
        <f>INDEX($R$10:$Y$189,$AC58,COLUMNS($AR57:AV57))</f>
        <v>7245</v>
      </c>
    </row>
    <row r="58" spans="2:52">
      <c r="D58" s="128" t="s">
        <v>93</v>
      </c>
      <c r="E58" s="128">
        <v>0.13934849025909615</v>
      </c>
      <c r="F58" s="128">
        <v>0.15712415188668016</v>
      </c>
      <c r="G58" s="128">
        <v>0.18954092766734118</v>
      </c>
      <c r="H58" s="128">
        <v>0.22648097448716423</v>
      </c>
      <c r="I58" s="128">
        <v>0.2875054556997183</v>
      </c>
      <c r="J58" s="128" t="s">
        <v>228</v>
      </c>
      <c r="K58" s="128">
        <f>ROWS($J$10:J58)</f>
        <v>49</v>
      </c>
      <c r="L58" s="128">
        <f t="shared" si="0"/>
        <v>49</v>
      </c>
      <c r="M58" s="128">
        <f>IFERROR(SMALL($L$10:$L$189,ROWS(L$10:L58)),"")</f>
        <v>49</v>
      </c>
      <c r="Q58" s="128" t="s">
        <v>93</v>
      </c>
      <c r="R58" s="128">
        <v>3510</v>
      </c>
      <c r="S58" s="128">
        <v>3960</v>
      </c>
      <c r="T58" s="128">
        <v>4775</v>
      </c>
      <c r="U58" s="128">
        <v>5710</v>
      </c>
      <c r="V58" s="128">
        <v>7245</v>
      </c>
      <c r="W58" s="128">
        <v>125</v>
      </c>
      <c r="X58" s="128">
        <v>25330</v>
      </c>
      <c r="Y58" s="128">
        <v>25205</v>
      </c>
      <c r="Z58" s="128" t="s">
        <v>228</v>
      </c>
      <c r="AA58" s="128">
        <f>ROWS($J$10:Z58)</f>
        <v>49</v>
      </c>
      <c r="AB58" s="128">
        <f t="shared" si="1"/>
        <v>49</v>
      </c>
      <c r="AC58" s="128">
        <f>IFERROR(SMALL($AB$10:$AB$189,ROWS(AB$10:AB58)),"")</f>
        <v>49</v>
      </c>
      <c r="AI58" s="345"/>
      <c r="AJ58" s="346"/>
      <c r="AK58" s="347" t="s">
        <v>94</v>
      </c>
      <c r="AL58" s="348">
        <f>INDEX($E$10:$I$1898,$M59,COLUMNS(AL58:$AL58))</f>
        <v>0.15603138406833378</v>
      </c>
      <c r="AM58" s="348">
        <f>INDEX($E$10:$I$1898,$M59,COLUMNS($AL58:AM58))</f>
        <v>0.16124917868047772</v>
      </c>
      <c r="AN58" s="348">
        <f>INDEX($E$10:$I$1898,$M59,COLUMNS($AL58:AN58))</f>
        <v>0.18041974258879914</v>
      </c>
      <c r="AO58" s="348">
        <f>INDEX($E$10:$I$1898,$M59,COLUMNS($AL58:AO58))</f>
        <v>0.21895412205774359</v>
      </c>
      <c r="AP58" s="348">
        <f>INDEX($E$10:$I$1898,$M59,COLUMNS($AL58:AP58))</f>
        <v>0.28334557260464577</v>
      </c>
      <c r="AS58" s="345"/>
      <c r="AT58" s="346"/>
      <c r="AU58" s="347" t="s">
        <v>94</v>
      </c>
      <c r="AV58" s="446">
        <f>INDEX($R$10:$Y$189,$AC59,COLUMNS($AR58:AR58))</f>
        <v>4035</v>
      </c>
      <c r="AW58" s="446">
        <f>INDEX($R$10:$Y$189,$AC59,COLUMNS($AR58:AS58))</f>
        <v>4170</v>
      </c>
      <c r="AX58" s="446">
        <f>INDEX($R$10:$Y$189,$AC59,COLUMNS($AR58:AT58))</f>
        <v>4670</v>
      </c>
      <c r="AY58" s="446">
        <f>INDEX($R$10:$Y$189,$AC59,COLUMNS($AR58:AU58))</f>
        <v>5665</v>
      </c>
      <c r="AZ58" s="446">
        <f>INDEX($R$10:$Y$189,$AC59,COLUMNS($AR58:AV58))</f>
        <v>7330</v>
      </c>
    </row>
    <row r="59" spans="2:52" ht="15" customHeight="1">
      <c r="D59" s="128" t="s">
        <v>94</v>
      </c>
      <c r="E59" s="128">
        <v>0.15603138406833378</v>
      </c>
      <c r="F59" s="128">
        <v>0.16124917868047772</v>
      </c>
      <c r="G59" s="128">
        <v>0.18041974258879914</v>
      </c>
      <c r="H59" s="128">
        <v>0.21895412205774359</v>
      </c>
      <c r="I59" s="128">
        <v>0.28334557260464577</v>
      </c>
      <c r="J59" s="128" t="s">
        <v>228</v>
      </c>
      <c r="K59" s="128">
        <f>ROWS($J$10:J59)</f>
        <v>50</v>
      </c>
      <c r="L59" s="128">
        <f t="shared" si="0"/>
        <v>50</v>
      </c>
      <c r="M59" s="128">
        <f>IFERROR(SMALL($L$10:$L$189,ROWS(L$10:L59)),"")</f>
        <v>50</v>
      </c>
      <c r="Q59" s="128" t="s">
        <v>94</v>
      </c>
      <c r="R59" s="128">
        <v>4035</v>
      </c>
      <c r="S59" s="128">
        <v>4170</v>
      </c>
      <c r="T59" s="128">
        <v>4670</v>
      </c>
      <c r="U59" s="128">
        <v>5665</v>
      </c>
      <c r="V59" s="128">
        <v>7330</v>
      </c>
      <c r="W59" s="128">
        <v>150</v>
      </c>
      <c r="X59" s="128">
        <v>26020</v>
      </c>
      <c r="Y59" s="128">
        <v>25875</v>
      </c>
      <c r="Z59" s="128" t="s">
        <v>228</v>
      </c>
      <c r="AA59" s="128">
        <f>ROWS($J$10:Z59)</f>
        <v>50</v>
      </c>
      <c r="AB59" s="128">
        <f t="shared" si="1"/>
        <v>50</v>
      </c>
      <c r="AC59" s="128">
        <f>IFERROR(SMALL($AB$10:$AB$189,ROWS(AB$10:AB59)),"")</f>
        <v>50</v>
      </c>
      <c r="AI59" s="345"/>
      <c r="AJ59" s="346"/>
      <c r="AK59" s="347" t="s">
        <v>95</v>
      </c>
      <c r="AL59" s="348">
        <f>INDEX($E$10:$I$1898,$M60,COLUMNS(AL59:$AL59))</f>
        <v>0.15914677962255588</v>
      </c>
      <c r="AM59" s="348">
        <f>INDEX($E$10:$I$1898,$M60,COLUMNS($AL59:AM59))</f>
        <v>0.15997882077077266</v>
      </c>
      <c r="AN59" s="348">
        <f>INDEX($E$10:$I$1898,$M60,COLUMNS($AL59:AN59))</f>
        <v>0.18040164895427555</v>
      </c>
      <c r="AO59" s="348">
        <f>INDEX($E$10:$I$1898,$M60,COLUMNS($AL59:AO59))</f>
        <v>0.22234408683483983</v>
      </c>
      <c r="AP59" s="348">
        <f>INDEX($E$10:$I$1898,$M60,COLUMNS($AL59:AP59))</f>
        <v>0.27812866381755608</v>
      </c>
      <c r="AS59" s="345"/>
      <c r="AT59" s="346"/>
      <c r="AU59" s="347" t="s">
        <v>95</v>
      </c>
      <c r="AV59" s="446">
        <f>INDEX($R$10:$Y$189,$AC60,COLUMNS($AR59:AR59))</f>
        <v>4210</v>
      </c>
      <c r="AW59" s="446">
        <f>INDEX($R$10:$Y$189,$AC60,COLUMNS($AR59:AS59))</f>
        <v>4230</v>
      </c>
      <c r="AX59" s="446">
        <f>INDEX($R$10:$Y$189,$AC60,COLUMNS($AR59:AT59))</f>
        <v>4770</v>
      </c>
      <c r="AY59" s="446">
        <f>INDEX($R$10:$Y$189,$AC60,COLUMNS($AR59:AU59))</f>
        <v>5880</v>
      </c>
      <c r="AZ59" s="446">
        <f>INDEX($R$10:$Y$189,$AC60,COLUMNS($AR59:AV59))</f>
        <v>7355</v>
      </c>
    </row>
    <row r="60" spans="2:52">
      <c r="D60" s="128" t="s">
        <v>95</v>
      </c>
      <c r="E60" s="128">
        <v>0.15914677962255588</v>
      </c>
      <c r="F60" s="128">
        <v>0.15997882077077266</v>
      </c>
      <c r="G60" s="128">
        <v>0.18040164895427555</v>
      </c>
      <c r="H60" s="128">
        <v>0.22234408683483983</v>
      </c>
      <c r="I60" s="128">
        <v>0.27812866381755608</v>
      </c>
      <c r="J60" s="128" t="s">
        <v>228</v>
      </c>
      <c r="K60" s="128">
        <f>ROWS($J$10:J60)</f>
        <v>51</v>
      </c>
      <c r="L60" s="128">
        <f t="shared" si="0"/>
        <v>51</v>
      </c>
      <c r="M60" s="128">
        <f>IFERROR(SMALL($L$10:$L$189,ROWS(L$10:L60)),"")</f>
        <v>51</v>
      </c>
      <c r="Q60" s="128" t="s">
        <v>95</v>
      </c>
      <c r="R60" s="128">
        <v>4210</v>
      </c>
      <c r="S60" s="128">
        <v>4230</v>
      </c>
      <c r="T60" s="128">
        <v>4770</v>
      </c>
      <c r="U60" s="128">
        <v>5880</v>
      </c>
      <c r="V60" s="128">
        <v>7355</v>
      </c>
      <c r="W60" s="128">
        <v>175</v>
      </c>
      <c r="X60" s="128">
        <v>26615</v>
      </c>
      <c r="Y60" s="128">
        <v>26440</v>
      </c>
      <c r="Z60" s="128" t="s">
        <v>228</v>
      </c>
      <c r="AA60" s="128">
        <f>ROWS($J$10:Z60)</f>
        <v>51</v>
      </c>
      <c r="AB60" s="128">
        <f t="shared" si="1"/>
        <v>51</v>
      </c>
      <c r="AC60" s="128">
        <f>IFERROR(SMALL($AB$10:$AB$189,ROWS(AB$10:AB60)),"")</f>
        <v>51</v>
      </c>
      <c r="AI60" s="345"/>
      <c r="AJ60" s="346"/>
      <c r="AK60" s="347" t="s">
        <v>96</v>
      </c>
      <c r="AL60" s="348">
        <f>INDEX($E$10:$I$1898,$M61,COLUMNS(AL60:$AL60))</f>
        <v>0.16313023165271559</v>
      </c>
      <c r="AM60" s="348">
        <f>INDEX($E$10:$I$1898,$M61,COLUMNS($AL60:AM60))</f>
        <v>0.15359159042242554</v>
      </c>
      <c r="AN60" s="348">
        <f>INDEX($E$10:$I$1898,$M61,COLUMNS($AL60:AN60))</f>
        <v>0.18201284796573874</v>
      </c>
      <c r="AO60" s="348">
        <f>INDEX($E$10:$I$1898,$M61,COLUMNS($AL60:AO60))</f>
        <v>0.22133540977224062</v>
      </c>
      <c r="AP60" s="348">
        <f>INDEX($E$10:$I$1898,$M61,COLUMNS($AL60:AP60))</f>
        <v>0.27973525403932259</v>
      </c>
      <c r="AS60" s="345"/>
      <c r="AT60" s="346"/>
      <c r="AU60" s="347" t="s">
        <v>96</v>
      </c>
      <c r="AV60" s="446">
        <f>INDEX($R$10:$Y$189,$AC61,COLUMNS($AR60:AR60))</f>
        <v>4190</v>
      </c>
      <c r="AW60" s="446">
        <f>INDEX($R$10:$Y$189,$AC61,COLUMNS($AR60:AS60))</f>
        <v>3945</v>
      </c>
      <c r="AX60" s="446">
        <f>INDEX($R$10:$Y$189,$AC61,COLUMNS($AR60:AT60))</f>
        <v>4675</v>
      </c>
      <c r="AY60" s="446">
        <f>INDEX($R$10:$Y$189,$AC61,COLUMNS($AR60:AU60))</f>
        <v>5685</v>
      </c>
      <c r="AZ60" s="446">
        <f>INDEX($R$10:$Y$189,$AC61,COLUMNS($AR60:AV60))</f>
        <v>7185</v>
      </c>
    </row>
    <row r="61" spans="2:52">
      <c r="D61" s="128" t="s">
        <v>96</v>
      </c>
      <c r="E61" s="128">
        <v>0.16313023165271559</v>
      </c>
      <c r="F61" s="128">
        <v>0.15359159042242554</v>
      </c>
      <c r="G61" s="128">
        <v>0.18201284796573874</v>
      </c>
      <c r="H61" s="128">
        <v>0.22133540977224062</v>
      </c>
      <c r="I61" s="128">
        <v>0.27973525403932259</v>
      </c>
      <c r="J61" s="128" t="s">
        <v>228</v>
      </c>
      <c r="K61" s="128">
        <f>ROWS($J$10:J61)</f>
        <v>52</v>
      </c>
      <c r="L61" s="128">
        <f t="shared" si="0"/>
        <v>52</v>
      </c>
      <c r="M61" s="128">
        <f>IFERROR(SMALL($L$10:$L$189,ROWS(L$10:L61)),"")</f>
        <v>52</v>
      </c>
      <c r="Q61" s="128" t="s">
        <v>96</v>
      </c>
      <c r="R61" s="128">
        <v>4190</v>
      </c>
      <c r="S61" s="128">
        <v>3945</v>
      </c>
      <c r="T61" s="128">
        <v>4675</v>
      </c>
      <c r="U61" s="128">
        <v>5685</v>
      </c>
      <c r="V61" s="128">
        <v>7185</v>
      </c>
      <c r="W61" s="128">
        <v>345</v>
      </c>
      <c r="X61" s="128">
        <v>26030</v>
      </c>
      <c r="Y61" s="128">
        <v>25685</v>
      </c>
      <c r="Z61" s="128" t="s">
        <v>228</v>
      </c>
      <c r="AA61" s="128">
        <f>ROWS($J$10:Z61)</f>
        <v>52</v>
      </c>
      <c r="AB61" s="128">
        <f t="shared" si="1"/>
        <v>52</v>
      </c>
      <c r="AC61" s="128">
        <f>IFERROR(SMALL($AB$10:$AB$189,ROWS(AB$10:AB61)),"")</f>
        <v>52</v>
      </c>
      <c r="AI61" s="345"/>
      <c r="AJ61" s="346"/>
      <c r="AK61" s="347" t="s">
        <v>97</v>
      </c>
      <c r="AL61" s="348">
        <f>INDEX($E$10:$I$1898,$M62,COLUMNS(AL61:$AL61))</f>
        <v>0.16684782608695653</v>
      </c>
      <c r="AM61" s="348">
        <f>INDEX($E$10:$I$1898,$M62,COLUMNS($AL61:AM61))</f>
        <v>0.15869565217391304</v>
      </c>
      <c r="AN61" s="348">
        <f>INDEX($E$10:$I$1898,$M62,COLUMNS($AL61:AN61))</f>
        <v>0.1875</v>
      </c>
      <c r="AO61" s="348">
        <f>INDEX($E$10:$I$1898,$M62,COLUMNS($AL61:AO61))</f>
        <v>0.21739130434782608</v>
      </c>
      <c r="AP61" s="348">
        <f>INDEX($E$10:$I$1898,$M62,COLUMNS($AL61:AP61))</f>
        <v>0.2693840579710145</v>
      </c>
      <c r="AS61" s="345"/>
      <c r="AT61" s="346"/>
      <c r="AU61" s="347" t="s">
        <v>97</v>
      </c>
      <c r="AV61" s="446">
        <f>INDEX($R$10:$Y$189,$AC62,COLUMNS($AR61:AR61))</f>
        <v>4605</v>
      </c>
      <c r="AW61" s="446">
        <f>INDEX($R$10:$Y$189,$AC62,COLUMNS($AR61:AS61))</f>
        <v>4380</v>
      </c>
      <c r="AX61" s="446">
        <f>INDEX($R$10:$Y$189,$AC62,COLUMNS($AR61:AT61))</f>
        <v>5175</v>
      </c>
      <c r="AY61" s="446">
        <f>INDEX($R$10:$Y$189,$AC62,COLUMNS($AR61:AU61))</f>
        <v>6000</v>
      </c>
      <c r="AZ61" s="446">
        <f>INDEX($R$10:$Y$189,$AC62,COLUMNS($AR61:AV61))</f>
        <v>7435</v>
      </c>
    </row>
    <row r="62" spans="2:52">
      <c r="D62" s="128" t="s">
        <v>97</v>
      </c>
      <c r="E62" s="128">
        <v>0.16684782608695653</v>
      </c>
      <c r="F62" s="128">
        <v>0.15869565217391304</v>
      </c>
      <c r="G62" s="128">
        <v>0.1875</v>
      </c>
      <c r="H62" s="128">
        <v>0.21739130434782608</v>
      </c>
      <c r="I62" s="128">
        <v>0.2693840579710145</v>
      </c>
      <c r="J62" s="128" t="s">
        <v>228</v>
      </c>
      <c r="K62" s="128">
        <f>ROWS($J$10:J62)</f>
        <v>53</v>
      </c>
      <c r="L62" s="128">
        <f t="shared" si="0"/>
        <v>53</v>
      </c>
      <c r="M62" s="128">
        <f>IFERROR(SMALL($L$10:$L$189,ROWS(L$10:L62)),"")</f>
        <v>53</v>
      </c>
      <c r="Q62" s="128" t="s">
        <v>97</v>
      </c>
      <c r="R62" s="128">
        <v>4605</v>
      </c>
      <c r="S62" s="128">
        <v>4380</v>
      </c>
      <c r="T62" s="128">
        <v>5175</v>
      </c>
      <c r="U62" s="128">
        <v>6000</v>
      </c>
      <c r="V62" s="128">
        <v>7435</v>
      </c>
      <c r="W62" s="128">
        <v>265</v>
      </c>
      <c r="X62" s="128">
        <v>27865</v>
      </c>
      <c r="Y62" s="128">
        <v>27600</v>
      </c>
      <c r="Z62" s="128" t="s">
        <v>228</v>
      </c>
      <c r="AA62" s="128">
        <f>ROWS($J$10:Z62)</f>
        <v>53</v>
      </c>
      <c r="AB62" s="128">
        <f t="shared" si="1"/>
        <v>53</v>
      </c>
      <c r="AC62" s="128">
        <f>IFERROR(SMALL($AB$10:$AB$189,ROWS(AB$10:AB62)),"")</f>
        <v>53</v>
      </c>
      <c r="AI62" s="357"/>
      <c r="AJ62" s="346"/>
      <c r="AK62" s="238" t="s">
        <v>98</v>
      </c>
      <c r="AL62" s="348">
        <f>INDEX($E$10:$I$1898,$M63,COLUMNS(AL62:$AL62))</f>
        <v>0.16476561661958736</v>
      </c>
      <c r="AM62" s="348">
        <f>INDEX($E$10:$I$1898,$M63,COLUMNS($AL62:AM62))</f>
        <v>0.16666070726213036</v>
      </c>
      <c r="AN62" s="348">
        <f>INDEX($E$10:$I$1898,$M63,COLUMNS($AL62:AN62))</f>
        <v>0.1792469696427933</v>
      </c>
      <c r="AO62" s="348">
        <f>INDEX($E$10:$I$1898,$M63,COLUMNS($AL62:AO62))</f>
        <v>0.22290556727571781</v>
      </c>
      <c r="AP62" s="348">
        <f>INDEX($E$10:$I$1898,$M63,COLUMNS($AL62:AP62))</f>
        <v>0.26642113919977117</v>
      </c>
      <c r="AS62" s="357"/>
      <c r="AT62" s="346"/>
      <c r="AU62" s="238" t="s">
        <v>98</v>
      </c>
      <c r="AV62" s="446">
        <f>INDEX($R$10:$Y$189,$AC63,COLUMNS($AR62:AR62))</f>
        <v>4610</v>
      </c>
      <c r="AW62" s="446">
        <f>INDEX($R$10:$Y$189,$AC63,COLUMNS($AR62:AS62))</f>
        <v>4660</v>
      </c>
      <c r="AX62" s="446">
        <f>INDEX($R$10:$Y$189,$AC63,COLUMNS($AR62:AT62))</f>
        <v>5015</v>
      </c>
      <c r="AY62" s="446">
        <f>INDEX($R$10:$Y$189,$AC63,COLUMNS($AR62:AU62))</f>
        <v>6235</v>
      </c>
      <c r="AZ62" s="446">
        <f>INDEX($R$10:$Y$189,$AC63,COLUMNS($AR62:AV62))</f>
        <v>7450</v>
      </c>
    </row>
    <row r="63" spans="2:52">
      <c r="D63" s="128" t="s">
        <v>98</v>
      </c>
      <c r="E63" s="128">
        <v>0.16476561661958736</v>
      </c>
      <c r="F63" s="128">
        <v>0.16666070726213036</v>
      </c>
      <c r="G63" s="128">
        <v>0.1792469696427933</v>
      </c>
      <c r="H63" s="128">
        <v>0.22290556727571781</v>
      </c>
      <c r="I63" s="128">
        <v>0.26642113919977117</v>
      </c>
      <c r="J63" s="128" t="s">
        <v>228</v>
      </c>
      <c r="K63" s="128">
        <f>ROWS($J$10:J63)</f>
        <v>54</v>
      </c>
      <c r="L63" s="128">
        <f t="shared" si="0"/>
        <v>54</v>
      </c>
      <c r="M63" s="128">
        <f>IFERROR(SMALL($L$10:$L$189,ROWS(L$10:L63)),"")</f>
        <v>54</v>
      </c>
      <c r="Q63" s="128" t="s">
        <v>98</v>
      </c>
      <c r="R63" s="128">
        <v>4610</v>
      </c>
      <c r="S63" s="128">
        <v>4660</v>
      </c>
      <c r="T63" s="128">
        <v>5015</v>
      </c>
      <c r="U63" s="128">
        <v>6235</v>
      </c>
      <c r="V63" s="128">
        <v>7450</v>
      </c>
      <c r="W63" s="128">
        <v>25</v>
      </c>
      <c r="X63" s="128">
        <v>27990</v>
      </c>
      <c r="Y63" s="128">
        <v>27965</v>
      </c>
      <c r="Z63" s="128" t="s">
        <v>228</v>
      </c>
      <c r="AA63" s="128">
        <f>ROWS($J$10:Z63)</f>
        <v>54</v>
      </c>
      <c r="AB63" s="128">
        <f t="shared" si="1"/>
        <v>54</v>
      </c>
      <c r="AC63" s="128">
        <f>IFERROR(SMALL($AB$10:$AB$189,ROWS(AB$10:AB63)),"")</f>
        <v>54</v>
      </c>
      <c r="AI63" s="342" t="s">
        <v>313</v>
      </c>
      <c r="AJ63" s="342" t="s">
        <v>290</v>
      </c>
      <c r="AK63" s="343" t="s">
        <v>90</v>
      </c>
      <c r="AL63" s="344">
        <f>INDEX($E$10:$I$1898,$M64,COLUMNS(AL63:$AL63))</f>
        <v>0.1619718309859155</v>
      </c>
      <c r="AM63" s="344">
        <f>INDEX($E$10:$I$1898,$M64,COLUMNS($AL63:AM63))</f>
        <v>0.23239436619718309</v>
      </c>
      <c r="AN63" s="344">
        <f>INDEX($E$10:$I$1898,$M64,COLUMNS($AL63:AN63))</f>
        <v>0.176056338028169</v>
      </c>
      <c r="AO63" s="344">
        <f>INDEX($E$10:$I$1898,$M64,COLUMNS($AL63:AO63))</f>
        <v>0.14084507042253522</v>
      </c>
      <c r="AP63" s="344">
        <f>INDEX($E$10:$I$1898,$M64,COLUMNS($AL63:AP63))</f>
        <v>0.28873239436619719</v>
      </c>
      <c r="AS63" s="342" t="s">
        <v>313</v>
      </c>
      <c r="AT63" s="342" t="s">
        <v>290</v>
      </c>
      <c r="AU63" s="343" t="s">
        <v>90</v>
      </c>
      <c r="AV63" s="351">
        <f>INDEX($R$10:$Y$189,$AC64,COLUMNS($AR63:AR63))</f>
        <v>25</v>
      </c>
      <c r="AW63" s="351">
        <f>INDEX($R$10:$Y$189,$AC64,COLUMNS($AR63:AS63))</f>
        <v>35</v>
      </c>
      <c r="AX63" s="351">
        <f>INDEX($R$10:$Y$189,$AC64,COLUMNS($AR63:AT63))</f>
        <v>25</v>
      </c>
      <c r="AY63" s="351">
        <f>INDEX($R$10:$Y$189,$AC64,COLUMNS($AR63:AU63))</f>
        <v>20</v>
      </c>
      <c r="AZ63" s="351">
        <f>INDEX($R$10:$Y$189,$AC64,COLUMNS($AR63:AV63))</f>
        <v>40</v>
      </c>
    </row>
    <row r="64" spans="2:52">
      <c r="B64" s="128" t="s">
        <v>314</v>
      </c>
      <c r="C64" s="128" t="s">
        <v>290</v>
      </c>
      <c r="D64" s="128" t="s">
        <v>90</v>
      </c>
      <c r="E64" s="128">
        <v>0.1619718309859155</v>
      </c>
      <c r="F64" s="128">
        <v>0.23239436619718309</v>
      </c>
      <c r="G64" s="128">
        <v>0.176056338028169</v>
      </c>
      <c r="H64" s="128">
        <v>0.14084507042253522</v>
      </c>
      <c r="I64" s="128">
        <v>0.28873239436619719</v>
      </c>
      <c r="J64" s="128" t="s">
        <v>228</v>
      </c>
      <c r="K64" s="128">
        <f>ROWS($J$10:J64)</f>
        <v>55</v>
      </c>
      <c r="L64" s="128">
        <f t="shared" si="0"/>
        <v>55</v>
      </c>
      <c r="M64" s="128">
        <f>IFERROR(SMALL($L$10:$L$189,ROWS(L$10:L64)),"")</f>
        <v>55</v>
      </c>
      <c r="O64" s="128" t="s">
        <v>314</v>
      </c>
      <c r="P64" s="128" t="s">
        <v>290</v>
      </c>
      <c r="Q64" s="128" t="s">
        <v>90</v>
      </c>
      <c r="R64" s="128">
        <v>25</v>
      </c>
      <c r="S64" s="128">
        <v>35</v>
      </c>
      <c r="T64" s="128">
        <v>25</v>
      </c>
      <c r="U64" s="128">
        <v>20</v>
      </c>
      <c r="V64" s="128">
        <v>40</v>
      </c>
      <c r="W64" s="128">
        <v>0</v>
      </c>
      <c r="X64" s="128">
        <v>145</v>
      </c>
      <c r="Y64" s="128">
        <v>140</v>
      </c>
      <c r="Z64" s="128" t="s">
        <v>228</v>
      </c>
      <c r="AA64" s="128">
        <f>ROWS($J$10:Z64)</f>
        <v>55</v>
      </c>
      <c r="AB64" s="128">
        <f t="shared" si="1"/>
        <v>55</v>
      </c>
      <c r="AC64" s="128">
        <f>IFERROR(SMALL($AB$10:$AB$189,ROWS(AB$10:AB64)),"")</f>
        <v>55</v>
      </c>
      <c r="AI64" s="345"/>
      <c r="AJ64" s="346"/>
      <c r="AK64" s="347" t="s">
        <v>91</v>
      </c>
      <c r="AL64" s="348">
        <f>INDEX($E$10:$I$1898,$M65,COLUMNS(AL64:$AL64))</f>
        <v>0.27906976744186046</v>
      </c>
      <c r="AM64" s="348">
        <f>INDEX($E$10:$I$1898,$M65,COLUMNS($AL64:AM64))</f>
        <v>0.20348837209302326</v>
      </c>
      <c r="AN64" s="348">
        <f>INDEX($E$10:$I$1898,$M65,COLUMNS($AL64:AN64))</f>
        <v>0.18604651162790697</v>
      </c>
      <c r="AO64" s="348">
        <f>INDEX($E$10:$I$1898,$M65,COLUMNS($AL64:AO64))</f>
        <v>0.15697674418604651</v>
      </c>
      <c r="AP64" s="348">
        <f>INDEX($E$10:$I$1898,$M65,COLUMNS($AL64:AP64))</f>
        <v>0.1744186046511628</v>
      </c>
      <c r="AS64" s="345"/>
      <c r="AT64" s="346"/>
      <c r="AU64" s="347" t="s">
        <v>91</v>
      </c>
      <c r="AV64" s="446">
        <f>INDEX($R$10:$Y$189,$AC65,COLUMNS($AR64:AR64))</f>
        <v>50</v>
      </c>
      <c r="AW64" s="446">
        <f>INDEX($R$10:$Y$189,$AC65,COLUMNS($AR64:AS64))</f>
        <v>35</v>
      </c>
      <c r="AX64" s="446">
        <f>INDEX($R$10:$Y$189,$AC65,COLUMNS($AR64:AT64))</f>
        <v>30</v>
      </c>
      <c r="AY64" s="446">
        <f>INDEX($R$10:$Y$189,$AC65,COLUMNS($AR64:AU64))</f>
        <v>25</v>
      </c>
      <c r="AZ64" s="446">
        <f>INDEX($R$10:$Y$189,$AC65,COLUMNS($AR64:AV64))</f>
        <v>30</v>
      </c>
    </row>
    <row r="65" spans="3:52" ht="15" customHeight="1">
      <c r="D65" s="128" t="s">
        <v>91</v>
      </c>
      <c r="E65" s="128">
        <v>0.27906976744186046</v>
      </c>
      <c r="F65" s="128">
        <v>0.20348837209302326</v>
      </c>
      <c r="G65" s="128">
        <v>0.18604651162790697</v>
      </c>
      <c r="H65" s="128">
        <v>0.15697674418604651</v>
      </c>
      <c r="I65" s="128">
        <v>0.1744186046511628</v>
      </c>
      <c r="J65" s="128" t="s">
        <v>228</v>
      </c>
      <c r="K65" s="128">
        <f>ROWS($J$10:J65)</f>
        <v>56</v>
      </c>
      <c r="L65" s="128">
        <f t="shared" si="0"/>
        <v>56</v>
      </c>
      <c r="M65" s="128">
        <f>IFERROR(SMALL($L$10:$L$189,ROWS(L$10:L65)),"")</f>
        <v>56</v>
      </c>
      <c r="Q65" s="128" t="s">
        <v>91</v>
      </c>
      <c r="R65" s="128">
        <v>50</v>
      </c>
      <c r="S65" s="128">
        <v>35</v>
      </c>
      <c r="T65" s="128">
        <v>30</v>
      </c>
      <c r="U65" s="128">
        <v>25</v>
      </c>
      <c r="V65" s="128">
        <v>30</v>
      </c>
      <c r="W65" s="128">
        <v>0</v>
      </c>
      <c r="X65" s="128">
        <v>170</v>
      </c>
      <c r="Y65" s="128">
        <v>170</v>
      </c>
      <c r="Z65" s="128" t="s">
        <v>228</v>
      </c>
      <c r="AA65" s="128">
        <f>ROWS($J$10:Z65)</f>
        <v>56</v>
      </c>
      <c r="AB65" s="128">
        <f t="shared" si="1"/>
        <v>56</v>
      </c>
      <c r="AC65" s="128">
        <f>IFERROR(SMALL($AB$10:$AB$189,ROWS(AB$10:AB65)),"")</f>
        <v>56</v>
      </c>
      <c r="AI65" s="345"/>
      <c r="AJ65" s="238"/>
      <c r="AK65" s="347" t="s">
        <v>92</v>
      </c>
      <c r="AL65" s="348">
        <f>INDEX($E$10:$I$1898,$M66,COLUMNS(AL65:$AL65))</f>
        <v>0.2929936305732484</v>
      </c>
      <c r="AM65" s="348">
        <f>INDEX($E$10:$I$1898,$M66,COLUMNS($AL65:AM65))</f>
        <v>0.16560509554140126</v>
      </c>
      <c r="AN65" s="348">
        <f>INDEX($E$10:$I$1898,$M66,COLUMNS($AL65:AN65))</f>
        <v>0.16560509554140126</v>
      </c>
      <c r="AO65" s="348">
        <f>INDEX($E$10:$I$1898,$M66,COLUMNS($AL65:AO65))</f>
        <v>0.16560509554140126</v>
      </c>
      <c r="AP65" s="348">
        <f>INDEX($E$10:$I$1898,$M66,COLUMNS($AL65:AP65))</f>
        <v>0.21019108280254778</v>
      </c>
      <c r="AS65" s="345"/>
      <c r="AT65" s="238"/>
      <c r="AU65" s="347" t="s">
        <v>92</v>
      </c>
      <c r="AV65" s="446">
        <f>INDEX($R$10:$Y$189,$AC66,COLUMNS($AR65:AR65))</f>
        <v>45</v>
      </c>
      <c r="AW65" s="446">
        <f>INDEX($R$10:$Y$189,$AC66,COLUMNS($AR65:AS65))</f>
        <v>25</v>
      </c>
      <c r="AX65" s="446">
        <f>INDEX($R$10:$Y$189,$AC66,COLUMNS($AR65:AT65))</f>
        <v>25</v>
      </c>
      <c r="AY65" s="446">
        <f>INDEX($R$10:$Y$189,$AC66,COLUMNS($AR65:AU65))</f>
        <v>25</v>
      </c>
      <c r="AZ65" s="446">
        <f>INDEX($R$10:$Y$189,$AC66,COLUMNS($AR65:AV65))</f>
        <v>35</v>
      </c>
    </row>
    <row r="66" spans="3:52">
      <c r="D66" s="128" t="s">
        <v>92</v>
      </c>
      <c r="E66" s="128">
        <v>0.2929936305732484</v>
      </c>
      <c r="F66" s="128">
        <v>0.16560509554140126</v>
      </c>
      <c r="G66" s="128">
        <v>0.16560509554140126</v>
      </c>
      <c r="H66" s="128">
        <v>0.16560509554140126</v>
      </c>
      <c r="I66" s="128">
        <v>0.21019108280254778</v>
      </c>
      <c r="J66" s="128" t="s">
        <v>228</v>
      </c>
      <c r="K66" s="128">
        <f>ROWS($J$10:J66)</f>
        <v>57</v>
      </c>
      <c r="L66" s="128">
        <f t="shared" si="0"/>
        <v>57</v>
      </c>
      <c r="M66" s="128">
        <f>IFERROR(SMALL($L$10:$L$189,ROWS(L$10:L66)),"")</f>
        <v>57</v>
      </c>
      <c r="Q66" s="128" t="s">
        <v>92</v>
      </c>
      <c r="R66" s="128">
        <v>45</v>
      </c>
      <c r="S66" s="128">
        <v>25</v>
      </c>
      <c r="T66" s="128">
        <v>25</v>
      </c>
      <c r="U66" s="128">
        <v>25</v>
      </c>
      <c r="V66" s="128">
        <v>35</v>
      </c>
      <c r="W66" s="128">
        <v>0</v>
      </c>
      <c r="X66" s="128">
        <v>160</v>
      </c>
      <c r="Y66" s="128">
        <v>155</v>
      </c>
      <c r="Z66" s="128" t="s">
        <v>228</v>
      </c>
      <c r="AA66" s="128">
        <f>ROWS($J$10:Z66)</f>
        <v>57</v>
      </c>
      <c r="AB66" s="128">
        <f t="shared" si="1"/>
        <v>57</v>
      </c>
      <c r="AC66" s="128">
        <f>IFERROR(SMALL($AB$10:$AB$189,ROWS(AB$10:AB66)),"")</f>
        <v>57</v>
      </c>
      <c r="AI66" s="346"/>
      <c r="AJ66" s="346"/>
      <c r="AK66" s="347" t="s">
        <v>93</v>
      </c>
      <c r="AL66" s="348">
        <f>INDEX($E$10:$I$1898,$M67,COLUMNS(AL66:$AL66))</f>
        <v>0.19526627218934911</v>
      </c>
      <c r="AM66" s="348">
        <f>INDEX($E$10:$I$1898,$M67,COLUMNS($AL66:AM66))</f>
        <v>0.14201183431952663</v>
      </c>
      <c r="AN66" s="348">
        <f>INDEX($E$10:$I$1898,$M67,COLUMNS($AL66:AN66))</f>
        <v>0.17159763313609466</v>
      </c>
      <c r="AO66" s="348">
        <f>INDEX($E$10:$I$1898,$M67,COLUMNS($AL66:AO66))</f>
        <v>0.24260355029585798</v>
      </c>
      <c r="AP66" s="348">
        <f>INDEX($E$10:$I$1898,$M67,COLUMNS($AL66:AP66))</f>
        <v>0.24852071005917159</v>
      </c>
      <c r="AS66" s="346"/>
      <c r="AT66" s="346"/>
      <c r="AU66" s="347" t="s">
        <v>93</v>
      </c>
      <c r="AV66" s="446">
        <f>INDEX($R$10:$Y$189,$AC67,COLUMNS($AR66:AR66))</f>
        <v>35</v>
      </c>
      <c r="AW66" s="446">
        <f>INDEX($R$10:$Y$189,$AC67,COLUMNS($AR66:AS66))</f>
        <v>25</v>
      </c>
      <c r="AX66" s="446">
        <f>INDEX($R$10:$Y$189,$AC67,COLUMNS($AR66:AT66))</f>
        <v>30</v>
      </c>
      <c r="AY66" s="446">
        <f>INDEX($R$10:$Y$189,$AC67,COLUMNS($AR66:AU66))</f>
        <v>40</v>
      </c>
      <c r="AZ66" s="446">
        <f>INDEX($R$10:$Y$189,$AC67,COLUMNS($AR66:AV66))</f>
        <v>40</v>
      </c>
    </row>
    <row r="67" spans="3:52">
      <c r="D67" s="128" t="s">
        <v>93</v>
      </c>
      <c r="E67" s="128">
        <v>0.19526627218934911</v>
      </c>
      <c r="F67" s="128">
        <v>0.14201183431952663</v>
      </c>
      <c r="G67" s="128">
        <v>0.17159763313609466</v>
      </c>
      <c r="H67" s="128">
        <v>0.24260355029585798</v>
      </c>
      <c r="I67" s="128">
        <v>0.24852071005917159</v>
      </c>
      <c r="J67" s="128" t="s">
        <v>228</v>
      </c>
      <c r="K67" s="128">
        <f>ROWS($J$10:J67)</f>
        <v>58</v>
      </c>
      <c r="L67" s="128">
        <f t="shared" si="0"/>
        <v>58</v>
      </c>
      <c r="M67" s="128">
        <f>IFERROR(SMALL($L$10:$L$189,ROWS(L$10:L67)),"")</f>
        <v>58</v>
      </c>
      <c r="Q67" s="128" t="s">
        <v>93</v>
      </c>
      <c r="R67" s="128">
        <v>35</v>
      </c>
      <c r="S67" s="128">
        <v>25</v>
      </c>
      <c r="T67" s="128">
        <v>30</v>
      </c>
      <c r="U67" s="128">
        <v>40</v>
      </c>
      <c r="V67" s="128">
        <v>40</v>
      </c>
      <c r="W67" s="128">
        <v>0</v>
      </c>
      <c r="X67" s="128">
        <v>170</v>
      </c>
      <c r="Y67" s="128">
        <v>170</v>
      </c>
      <c r="Z67" s="128" t="s">
        <v>228</v>
      </c>
      <c r="AA67" s="128">
        <f>ROWS($J$10:Z67)</f>
        <v>58</v>
      </c>
      <c r="AB67" s="128">
        <f t="shared" si="1"/>
        <v>58</v>
      </c>
      <c r="AC67" s="128">
        <f>IFERROR(SMALL($AB$10:$AB$189,ROWS(AB$10:AB67)),"")</f>
        <v>58</v>
      </c>
      <c r="AI67" s="345"/>
      <c r="AJ67" s="346"/>
      <c r="AK67" s="347" t="s">
        <v>94</v>
      </c>
      <c r="AL67" s="348">
        <f>INDEX($E$10:$I$1898,$M68,COLUMNS(AL67:$AL67))</f>
        <v>0.2549800796812749</v>
      </c>
      <c r="AM67" s="348">
        <f>INDEX($E$10:$I$1898,$M68,COLUMNS($AL67:AM67))</f>
        <v>0.23904382470119523</v>
      </c>
      <c r="AN67" s="348">
        <f>INDEX($E$10:$I$1898,$M68,COLUMNS($AL67:AN67))</f>
        <v>0.19920318725099601</v>
      </c>
      <c r="AO67" s="348">
        <f>INDEX($E$10:$I$1898,$M68,COLUMNS($AL67:AO67))</f>
        <v>0.13147410358565736</v>
      </c>
      <c r="AP67" s="348">
        <f>INDEX($E$10:$I$1898,$M68,COLUMNS($AL67:AP67))</f>
        <v>0.1752988047808765</v>
      </c>
      <c r="AS67" s="345"/>
      <c r="AT67" s="346"/>
      <c r="AU67" s="347" t="s">
        <v>94</v>
      </c>
      <c r="AV67" s="446">
        <f>INDEX($R$10:$Y$189,$AC68,COLUMNS($AR67:AR67))</f>
        <v>65</v>
      </c>
      <c r="AW67" s="446">
        <f>INDEX($R$10:$Y$189,$AC68,COLUMNS($AR67:AS67))</f>
        <v>60</v>
      </c>
      <c r="AX67" s="446">
        <f>INDEX($R$10:$Y$189,$AC68,COLUMNS($AR67:AT67))</f>
        <v>50</v>
      </c>
      <c r="AY67" s="446">
        <f>INDEX($R$10:$Y$189,$AC68,COLUMNS($AR67:AU67))</f>
        <v>35</v>
      </c>
      <c r="AZ67" s="446">
        <f>INDEX($R$10:$Y$189,$AC68,COLUMNS($AR67:AV67))</f>
        <v>45</v>
      </c>
    </row>
    <row r="68" spans="3:52">
      <c r="D68" s="128" t="s">
        <v>94</v>
      </c>
      <c r="E68" s="128">
        <v>0.2549800796812749</v>
      </c>
      <c r="F68" s="128">
        <v>0.23904382470119523</v>
      </c>
      <c r="G68" s="128">
        <v>0.19920318725099601</v>
      </c>
      <c r="H68" s="128">
        <v>0.13147410358565736</v>
      </c>
      <c r="I68" s="128">
        <v>0.1752988047808765</v>
      </c>
      <c r="J68" s="128" t="s">
        <v>228</v>
      </c>
      <c r="K68" s="128">
        <f>ROWS($J$10:J68)</f>
        <v>59</v>
      </c>
      <c r="L68" s="128">
        <f t="shared" si="0"/>
        <v>59</v>
      </c>
      <c r="M68" s="128">
        <f>IFERROR(SMALL($L$10:$L$189,ROWS(L$10:L68)),"")</f>
        <v>59</v>
      </c>
      <c r="Q68" s="128" t="s">
        <v>94</v>
      </c>
      <c r="R68" s="128">
        <v>65</v>
      </c>
      <c r="S68" s="128">
        <v>60</v>
      </c>
      <c r="T68" s="128">
        <v>50</v>
      </c>
      <c r="U68" s="128">
        <v>35</v>
      </c>
      <c r="V68" s="128">
        <v>45</v>
      </c>
      <c r="W68" s="128">
        <v>0</v>
      </c>
      <c r="X68" s="128">
        <v>255</v>
      </c>
      <c r="Y68" s="128">
        <v>250</v>
      </c>
      <c r="Z68" s="128" t="s">
        <v>228</v>
      </c>
      <c r="AA68" s="128">
        <f>ROWS($J$10:Z68)</f>
        <v>59</v>
      </c>
      <c r="AB68" s="128">
        <f t="shared" si="1"/>
        <v>59</v>
      </c>
      <c r="AC68" s="128">
        <f>IFERROR(SMALL($AB$10:$AB$189,ROWS(AB$10:AB68)),"")</f>
        <v>59</v>
      </c>
      <c r="AI68" s="345"/>
      <c r="AJ68" s="346"/>
      <c r="AK68" s="347" t="s">
        <v>95</v>
      </c>
      <c r="AL68" s="348">
        <f>INDEX($E$10:$I$1898,$M69,COLUMNS(AL68:$AL68))</f>
        <v>0.23510971786833856</v>
      </c>
      <c r="AM68" s="348">
        <f>INDEX($E$10:$I$1898,$M69,COLUMNS($AL68:AM68))</f>
        <v>0.17868338557993729</v>
      </c>
      <c r="AN68" s="348">
        <f>INDEX($E$10:$I$1898,$M69,COLUMNS($AL68:AN68))</f>
        <v>0.21943573667711599</v>
      </c>
      <c r="AO68" s="348">
        <f>INDEX($E$10:$I$1898,$M69,COLUMNS($AL68:AO68))</f>
        <v>0.20689655172413793</v>
      </c>
      <c r="AP68" s="348">
        <f>INDEX($E$10:$I$1898,$M69,COLUMNS($AL68:AP68))</f>
        <v>0.15987460815047022</v>
      </c>
      <c r="AS68" s="345"/>
      <c r="AT68" s="346"/>
      <c r="AU68" s="347" t="s">
        <v>95</v>
      </c>
      <c r="AV68" s="446">
        <f>INDEX($R$10:$Y$189,$AC69,COLUMNS($AR68:AR68))</f>
        <v>75</v>
      </c>
      <c r="AW68" s="446">
        <f>INDEX($R$10:$Y$189,$AC69,COLUMNS($AR68:AS68))</f>
        <v>55</v>
      </c>
      <c r="AX68" s="446">
        <f>INDEX($R$10:$Y$189,$AC69,COLUMNS($AR68:AT68))</f>
        <v>70</v>
      </c>
      <c r="AY68" s="446">
        <f>INDEX($R$10:$Y$189,$AC69,COLUMNS($AR68:AU68))</f>
        <v>65</v>
      </c>
      <c r="AZ68" s="446">
        <f>INDEX($R$10:$Y$189,$AC69,COLUMNS($AR68:AV68))</f>
        <v>50</v>
      </c>
    </row>
    <row r="69" spans="3:52">
      <c r="D69" s="128" t="s">
        <v>95</v>
      </c>
      <c r="E69" s="128">
        <v>0.23510971786833856</v>
      </c>
      <c r="F69" s="128">
        <v>0.17868338557993729</v>
      </c>
      <c r="G69" s="128">
        <v>0.21943573667711599</v>
      </c>
      <c r="H69" s="128">
        <v>0.20689655172413793</v>
      </c>
      <c r="I69" s="128">
        <v>0.15987460815047022</v>
      </c>
      <c r="J69" s="128" t="s">
        <v>228</v>
      </c>
      <c r="K69" s="128">
        <f>ROWS($J$10:J69)</f>
        <v>60</v>
      </c>
      <c r="L69" s="128">
        <f t="shared" si="0"/>
        <v>60</v>
      </c>
      <c r="M69" s="128">
        <f>IFERROR(SMALL($L$10:$L$189,ROWS(L$10:L69)),"")</f>
        <v>60</v>
      </c>
      <c r="Q69" s="128" t="s">
        <v>95</v>
      </c>
      <c r="R69" s="128">
        <v>75</v>
      </c>
      <c r="S69" s="128">
        <v>55</v>
      </c>
      <c r="T69" s="128">
        <v>70</v>
      </c>
      <c r="U69" s="128">
        <v>65</v>
      </c>
      <c r="V69" s="128">
        <v>50</v>
      </c>
      <c r="W69" s="128">
        <v>0</v>
      </c>
      <c r="X69" s="128">
        <v>320</v>
      </c>
      <c r="Y69" s="128">
        <v>320</v>
      </c>
      <c r="Z69" s="128" t="s">
        <v>228</v>
      </c>
      <c r="AA69" s="128">
        <f>ROWS($J$10:Z69)</f>
        <v>60</v>
      </c>
      <c r="AB69" s="128">
        <f t="shared" si="1"/>
        <v>60</v>
      </c>
      <c r="AC69" s="128">
        <f>IFERROR(SMALL($AB$10:$AB$189,ROWS(AB$10:AB69)),"")</f>
        <v>60</v>
      </c>
      <c r="AI69" s="345"/>
      <c r="AJ69" s="346"/>
      <c r="AK69" s="347" t="s">
        <v>96</v>
      </c>
      <c r="AL69" s="348">
        <f>INDEX($E$10:$I$1898,$M70,COLUMNS(AL69:$AL69))</f>
        <v>0.2638888888888889</v>
      </c>
      <c r="AM69" s="348">
        <f>INDEX($E$10:$I$1898,$M70,COLUMNS($AL69:AM69))</f>
        <v>0.20833333333333334</v>
      </c>
      <c r="AN69" s="348">
        <f>INDEX($E$10:$I$1898,$M70,COLUMNS($AL69:AN69))</f>
        <v>0.19444444444444445</v>
      </c>
      <c r="AO69" s="348">
        <f>INDEX($E$10:$I$1898,$M70,COLUMNS($AL69:AO69))</f>
        <v>0.16666666666666666</v>
      </c>
      <c r="AP69" s="348">
        <f>INDEX($E$10:$I$1898,$M70,COLUMNS($AL69:AP69))</f>
        <v>0.18055555555555555</v>
      </c>
      <c r="AS69" s="345"/>
      <c r="AT69" s="346"/>
      <c r="AU69" s="347" t="s">
        <v>96</v>
      </c>
      <c r="AV69" s="446">
        <f>INDEX($R$10:$Y$189,$AC70,COLUMNS($AR69:AR69))</f>
        <v>95</v>
      </c>
      <c r="AW69" s="446">
        <f>INDEX($R$10:$Y$189,$AC70,COLUMNS($AR69:AS69))</f>
        <v>75</v>
      </c>
      <c r="AX69" s="446">
        <f>INDEX($R$10:$Y$189,$AC70,COLUMNS($AR69:AT69))</f>
        <v>70</v>
      </c>
      <c r="AY69" s="446">
        <f>INDEX($R$10:$Y$189,$AC70,COLUMNS($AR69:AU69))</f>
        <v>60</v>
      </c>
      <c r="AZ69" s="446">
        <f>INDEX($R$10:$Y$189,$AC70,COLUMNS($AR69:AV69))</f>
        <v>65</v>
      </c>
    </row>
    <row r="70" spans="3:52">
      <c r="D70" s="128" t="s">
        <v>96</v>
      </c>
      <c r="E70" s="128">
        <v>0.2638888888888889</v>
      </c>
      <c r="F70" s="128">
        <v>0.20833333333333334</v>
      </c>
      <c r="G70" s="128">
        <v>0.19444444444444445</v>
      </c>
      <c r="H70" s="128">
        <v>0.16666666666666666</v>
      </c>
      <c r="I70" s="128">
        <v>0.18055555555555555</v>
      </c>
      <c r="J70" s="128" t="s">
        <v>228</v>
      </c>
      <c r="K70" s="128">
        <f>ROWS($J$10:J70)</f>
        <v>61</v>
      </c>
      <c r="L70" s="128">
        <f t="shared" si="0"/>
        <v>61</v>
      </c>
      <c r="M70" s="128">
        <f>IFERROR(SMALL($L$10:$L$189,ROWS(L$10:L70)),"")</f>
        <v>61</v>
      </c>
      <c r="Q70" s="128" t="s">
        <v>96</v>
      </c>
      <c r="R70" s="128">
        <v>95</v>
      </c>
      <c r="S70" s="128">
        <v>75</v>
      </c>
      <c r="T70" s="128">
        <v>70</v>
      </c>
      <c r="U70" s="128">
        <v>60</v>
      </c>
      <c r="V70" s="128">
        <v>65</v>
      </c>
      <c r="W70" s="128">
        <v>5</v>
      </c>
      <c r="X70" s="128">
        <v>370</v>
      </c>
      <c r="Y70" s="128">
        <v>360</v>
      </c>
      <c r="Z70" s="128" t="s">
        <v>228</v>
      </c>
      <c r="AA70" s="128">
        <f>ROWS($J$10:Z70)</f>
        <v>61</v>
      </c>
      <c r="AB70" s="128">
        <f t="shared" si="1"/>
        <v>61</v>
      </c>
      <c r="AC70" s="128">
        <f>IFERROR(SMALL($AB$10:$AB$189,ROWS(AB$10:AB70)),"")</f>
        <v>61</v>
      </c>
      <c r="AI70" s="345"/>
      <c r="AJ70" s="346"/>
      <c r="AK70" s="347" t="s">
        <v>97</v>
      </c>
      <c r="AL70" s="348">
        <f>INDEX($E$10:$I$1898,$M71,COLUMNS(AL70:$AL70))</f>
        <v>0.31958762886597936</v>
      </c>
      <c r="AM70" s="348">
        <f>INDEX($E$10:$I$1898,$M71,COLUMNS($AL70:AM70))</f>
        <v>0.18556701030927836</v>
      </c>
      <c r="AN70" s="348">
        <f>INDEX($E$10:$I$1898,$M71,COLUMNS($AL70:AN70))</f>
        <v>0.16494845360824742</v>
      </c>
      <c r="AO70" s="348">
        <f>INDEX($E$10:$I$1898,$M71,COLUMNS($AL70:AO70))</f>
        <v>0.14432989690721648</v>
      </c>
      <c r="AP70" s="348">
        <f>INDEX($E$10:$I$1898,$M71,COLUMNS($AL70:AP70))</f>
        <v>0.17525773195876287</v>
      </c>
      <c r="AS70" s="345"/>
      <c r="AT70" s="346"/>
      <c r="AU70" s="347" t="s">
        <v>97</v>
      </c>
      <c r="AV70" s="446">
        <f>INDEX($R$10:$Y$189,$AC71,COLUMNS($AR70:AR70))</f>
        <v>155</v>
      </c>
      <c r="AW70" s="446">
        <f>INDEX($R$10:$Y$189,$AC71,COLUMNS($AR70:AS70))</f>
        <v>90</v>
      </c>
      <c r="AX70" s="446">
        <f>INDEX($R$10:$Y$189,$AC71,COLUMNS($AR70:AT70))</f>
        <v>80</v>
      </c>
      <c r="AY70" s="446">
        <f>INDEX($R$10:$Y$189,$AC71,COLUMNS($AR70:AU70))</f>
        <v>70</v>
      </c>
      <c r="AZ70" s="446">
        <f>INDEX($R$10:$Y$189,$AC71,COLUMNS($AR70:AV70))</f>
        <v>85</v>
      </c>
    </row>
    <row r="71" spans="3:52">
      <c r="D71" s="128" t="s">
        <v>97</v>
      </c>
      <c r="E71" s="128">
        <v>0.31958762886597936</v>
      </c>
      <c r="F71" s="128">
        <v>0.18556701030927836</v>
      </c>
      <c r="G71" s="128">
        <v>0.16494845360824742</v>
      </c>
      <c r="H71" s="128">
        <v>0.14432989690721648</v>
      </c>
      <c r="I71" s="128">
        <v>0.17525773195876287</v>
      </c>
      <c r="J71" s="128" t="s">
        <v>228</v>
      </c>
      <c r="K71" s="128">
        <f>ROWS($J$10:J71)</f>
        <v>62</v>
      </c>
      <c r="L71" s="128">
        <f t="shared" si="0"/>
        <v>62</v>
      </c>
      <c r="M71" s="128">
        <f>IFERROR(SMALL($L$10:$L$189,ROWS(L$10:L71)),"")</f>
        <v>62</v>
      </c>
      <c r="Q71" s="128" t="s">
        <v>97</v>
      </c>
      <c r="R71" s="128">
        <v>155</v>
      </c>
      <c r="S71" s="128">
        <v>90</v>
      </c>
      <c r="T71" s="128">
        <v>80</v>
      </c>
      <c r="U71" s="128">
        <v>70</v>
      </c>
      <c r="V71" s="128">
        <v>85</v>
      </c>
      <c r="W71" s="128">
        <v>0</v>
      </c>
      <c r="X71" s="128">
        <v>485</v>
      </c>
      <c r="Y71" s="128">
        <v>485</v>
      </c>
      <c r="Z71" s="128" t="s">
        <v>228</v>
      </c>
      <c r="AA71" s="128">
        <f>ROWS($J$10:Z71)</f>
        <v>62</v>
      </c>
      <c r="AB71" s="128">
        <f t="shared" si="1"/>
        <v>62</v>
      </c>
      <c r="AC71" s="128">
        <f>IFERROR(SMALL($AB$10:$AB$189,ROWS(AB$10:AB71)),"")</f>
        <v>62</v>
      </c>
      <c r="AI71" s="345"/>
      <c r="AJ71" s="353"/>
      <c r="AK71" s="239" t="s">
        <v>98</v>
      </c>
      <c r="AL71" s="633">
        <f>INDEX($E$10:$I$1898,$M72,COLUMNS(AL71:$AL71))</f>
        <v>0.26508226691042047</v>
      </c>
      <c r="AM71" s="633">
        <f>INDEX($E$10:$I$1898,$M72,COLUMNS($AL71:AM71))</f>
        <v>0.23217550274223034</v>
      </c>
      <c r="AN71" s="633">
        <f>INDEX($E$10:$I$1898,$M72,COLUMNS($AL71:AN71))</f>
        <v>0.20658135283363802</v>
      </c>
      <c r="AO71" s="633">
        <f>INDEX($E$10:$I$1898,$M72,COLUMNS($AL71:AO71))</f>
        <v>0.15722120658135283</v>
      </c>
      <c r="AP71" s="633">
        <f>INDEX($E$10:$I$1898,$M72,COLUMNS($AL71:AP71))</f>
        <v>0.13893967093235832</v>
      </c>
      <c r="AS71" s="345"/>
      <c r="AT71" s="353"/>
      <c r="AU71" s="239" t="s">
        <v>98</v>
      </c>
      <c r="AV71" s="635">
        <f>INDEX($R$10:$Y$189,$AC72,COLUMNS($AR71:AR71))</f>
        <v>145</v>
      </c>
      <c r="AW71" s="635">
        <f>INDEX($R$10:$Y$189,$AC72,COLUMNS($AR71:AS71))</f>
        <v>125</v>
      </c>
      <c r="AX71" s="635">
        <f>INDEX($R$10:$Y$189,$AC72,COLUMNS($AR71:AT71))</f>
        <v>115</v>
      </c>
      <c r="AY71" s="635">
        <f>INDEX($R$10:$Y$189,$AC72,COLUMNS($AR71:AU71))</f>
        <v>85</v>
      </c>
      <c r="AZ71" s="635">
        <f>INDEX($R$10:$Y$189,$AC72,COLUMNS($AR71:AV71))</f>
        <v>75</v>
      </c>
    </row>
    <row r="72" spans="3:52">
      <c r="D72" s="128" t="s">
        <v>98</v>
      </c>
      <c r="E72" s="128">
        <v>0.26508226691042047</v>
      </c>
      <c r="F72" s="128">
        <v>0.23217550274223034</v>
      </c>
      <c r="G72" s="128">
        <v>0.20658135283363802</v>
      </c>
      <c r="H72" s="128">
        <v>0.15722120658135283</v>
      </c>
      <c r="I72" s="128">
        <v>0.13893967093235832</v>
      </c>
      <c r="J72" s="128" t="s">
        <v>228</v>
      </c>
      <c r="K72" s="128">
        <f>ROWS($J$10:J72)</f>
        <v>63</v>
      </c>
      <c r="L72" s="128">
        <f t="shared" si="0"/>
        <v>63</v>
      </c>
      <c r="M72" s="128">
        <f>IFERROR(SMALL($L$10:$L$189,ROWS(L$10:L72)),"")</f>
        <v>63</v>
      </c>
      <c r="Q72" s="128" t="s">
        <v>98</v>
      </c>
      <c r="R72" s="128">
        <v>145</v>
      </c>
      <c r="S72" s="128">
        <v>125</v>
      </c>
      <c r="T72" s="128">
        <v>115</v>
      </c>
      <c r="U72" s="128">
        <v>85</v>
      </c>
      <c r="V72" s="128">
        <v>75</v>
      </c>
      <c r="W72" s="128">
        <v>0</v>
      </c>
      <c r="X72" s="128">
        <v>545</v>
      </c>
      <c r="Y72" s="128">
        <v>545</v>
      </c>
      <c r="Z72" s="128" t="s">
        <v>228</v>
      </c>
      <c r="AA72" s="128">
        <f>ROWS($J$10:Z72)</f>
        <v>63</v>
      </c>
      <c r="AB72" s="128">
        <f t="shared" si="1"/>
        <v>63</v>
      </c>
      <c r="AC72" s="128">
        <f>IFERROR(SMALL($AB$10:$AB$189,ROWS(AB$10:AB72)),"")</f>
        <v>63</v>
      </c>
      <c r="AI72" s="345"/>
      <c r="AJ72" s="346" t="s">
        <v>291</v>
      </c>
      <c r="AK72" s="347" t="s">
        <v>90</v>
      </c>
      <c r="AL72" s="348">
        <f>INDEX($E$10:$I$1898,$M73,COLUMNS(AL72:$AL72))</f>
        <v>0.13645766459804551</v>
      </c>
      <c r="AM72" s="348">
        <f>INDEX($E$10:$I$1898,$M73,COLUMNS($AL72:AM72))</f>
        <v>0.1519723232755546</v>
      </c>
      <c r="AN72" s="348">
        <f>INDEX($E$10:$I$1898,$M73,COLUMNS($AL72:AN72))</f>
        <v>0.18753120764676509</v>
      </c>
      <c r="AO72" s="348">
        <f>INDEX($E$10:$I$1898,$M73,COLUMNS($AL72:AO72))</f>
        <v>0.23207789428632569</v>
      </c>
      <c r="AP72" s="348">
        <f>INDEX($E$10:$I$1898,$M73,COLUMNS($AL72:AP72))</f>
        <v>0.29196091019330905</v>
      </c>
      <c r="AS72" s="345"/>
      <c r="AT72" s="346" t="s">
        <v>291</v>
      </c>
      <c r="AU72" s="347" t="s">
        <v>90</v>
      </c>
      <c r="AV72" s="446">
        <f>INDEX($R$10:$Y$189,$AC73,COLUMNS($AR72:AR72))</f>
        <v>3825</v>
      </c>
      <c r="AW72" s="446">
        <f>INDEX($R$10:$Y$189,$AC73,COLUMNS($AR72:AS72))</f>
        <v>4260</v>
      </c>
      <c r="AX72" s="446">
        <f>INDEX($R$10:$Y$189,$AC73,COLUMNS($AR72:AT72))</f>
        <v>5260</v>
      </c>
      <c r="AY72" s="446">
        <f>INDEX($R$10:$Y$189,$AC73,COLUMNS($AR72:AU72))</f>
        <v>6505</v>
      </c>
      <c r="AZ72" s="446">
        <f>INDEX($R$10:$Y$189,$AC73,COLUMNS($AR72:AV72))</f>
        <v>8185</v>
      </c>
    </row>
    <row r="73" spans="3:52" ht="14.45" customHeight="1">
      <c r="C73" s="128" t="s">
        <v>291</v>
      </c>
      <c r="D73" s="128" t="s">
        <v>90</v>
      </c>
      <c r="E73" s="128">
        <v>0.13645766459804551</v>
      </c>
      <c r="F73" s="128">
        <v>0.1519723232755546</v>
      </c>
      <c r="G73" s="128">
        <v>0.18753120764676509</v>
      </c>
      <c r="H73" s="128">
        <v>0.23207789428632569</v>
      </c>
      <c r="I73" s="128">
        <v>0.29196091019330905</v>
      </c>
      <c r="J73" s="128" t="s">
        <v>228</v>
      </c>
      <c r="K73" s="128">
        <f>ROWS($J$10:J73)</f>
        <v>64</v>
      </c>
      <c r="L73" s="128">
        <f t="shared" si="0"/>
        <v>64</v>
      </c>
      <c r="M73" s="128">
        <f>IFERROR(SMALL($L$10:$L$189,ROWS(L$10:L73)),"")</f>
        <v>64</v>
      </c>
      <c r="P73" s="128" t="s">
        <v>291</v>
      </c>
      <c r="Q73" s="128" t="s">
        <v>90</v>
      </c>
      <c r="R73" s="128">
        <v>3825</v>
      </c>
      <c r="S73" s="128">
        <v>4260</v>
      </c>
      <c r="T73" s="128">
        <v>5260</v>
      </c>
      <c r="U73" s="128">
        <v>6505</v>
      </c>
      <c r="V73" s="128">
        <v>8185</v>
      </c>
      <c r="W73" s="128">
        <v>105</v>
      </c>
      <c r="X73" s="128">
        <v>28140</v>
      </c>
      <c r="Y73" s="128">
        <v>28040</v>
      </c>
      <c r="Z73" s="128" t="s">
        <v>228</v>
      </c>
      <c r="AA73" s="128">
        <f>ROWS($J$10:Z73)</f>
        <v>64</v>
      </c>
      <c r="AB73" s="128">
        <f t="shared" si="1"/>
        <v>64</v>
      </c>
      <c r="AC73" s="128">
        <f>IFERROR(SMALL($AB$10:$AB$189,ROWS(AB$10:AB73)),"")</f>
        <v>64</v>
      </c>
      <c r="AI73" s="238"/>
      <c r="AK73" s="347" t="s">
        <v>91</v>
      </c>
      <c r="AL73" s="348">
        <f>INDEX($E$10:$I$1898,$M74,COLUMNS(AL73:$AL73))</f>
        <v>0.13823404856013552</v>
      </c>
      <c r="AM73" s="348">
        <f>INDEX($E$10:$I$1898,$M74,COLUMNS($AL73:AM73))</f>
        <v>0.1585262563523433</v>
      </c>
      <c r="AN73" s="348">
        <f>INDEX($E$10:$I$1898,$M74,COLUMNS($AL73:AN73))</f>
        <v>0.18855872388481085</v>
      </c>
      <c r="AO73" s="348">
        <f>INDEX($E$10:$I$1898,$M74,COLUMNS($AL73:AO73))</f>
        <v>0.22822557876905702</v>
      </c>
      <c r="AP73" s="348">
        <f>INDEX($E$10:$I$1898,$M74,COLUMNS($AL73:AP73))</f>
        <v>0.28645539243365331</v>
      </c>
      <c r="AS73" s="238"/>
      <c r="AU73" s="347" t="s">
        <v>91</v>
      </c>
      <c r="AV73" s="446">
        <f>INDEX($R$10:$Y$189,$AC74,COLUMNS($AR73:AR73))</f>
        <v>3915</v>
      </c>
      <c r="AW73" s="446">
        <f>INDEX($R$10:$Y$189,$AC74,COLUMNS($AR73:AS73))</f>
        <v>4490</v>
      </c>
      <c r="AX73" s="446">
        <f>INDEX($R$10:$Y$189,$AC74,COLUMNS($AR73:AT73))</f>
        <v>5345</v>
      </c>
      <c r="AY73" s="446">
        <f>INDEX($R$10:$Y$189,$AC74,COLUMNS($AR73:AU73))</f>
        <v>6465</v>
      </c>
      <c r="AZ73" s="446">
        <f>INDEX($R$10:$Y$189,$AC74,COLUMNS($AR73:AV73))</f>
        <v>8115</v>
      </c>
    </row>
    <row r="74" spans="3:52">
      <c r="D74" s="128" t="s">
        <v>91</v>
      </c>
      <c r="E74" s="128">
        <v>0.13823404856013552</v>
      </c>
      <c r="F74" s="128">
        <v>0.1585262563523433</v>
      </c>
      <c r="G74" s="128">
        <v>0.18855872388481085</v>
      </c>
      <c r="H74" s="128">
        <v>0.22822557876905702</v>
      </c>
      <c r="I74" s="128">
        <v>0.28645539243365331</v>
      </c>
      <c r="J74" s="128" t="s">
        <v>228</v>
      </c>
      <c r="K74" s="128">
        <f>ROWS($J$10:J74)</f>
        <v>65</v>
      </c>
      <c r="L74" s="128">
        <f t="shared" si="0"/>
        <v>65</v>
      </c>
      <c r="M74" s="128">
        <f>IFERROR(SMALL($L$10:$L$189,ROWS(L$10:L74)),"")</f>
        <v>65</v>
      </c>
      <c r="Q74" s="128" t="s">
        <v>91</v>
      </c>
      <c r="R74" s="128">
        <v>3915</v>
      </c>
      <c r="S74" s="128">
        <v>4490</v>
      </c>
      <c r="T74" s="128">
        <v>5345</v>
      </c>
      <c r="U74" s="128">
        <v>6465</v>
      </c>
      <c r="V74" s="128">
        <v>8115</v>
      </c>
      <c r="W74" s="128">
        <v>135</v>
      </c>
      <c r="X74" s="128">
        <v>28470</v>
      </c>
      <c r="Y74" s="128">
        <v>28335</v>
      </c>
      <c r="Z74" s="128" t="s">
        <v>228</v>
      </c>
      <c r="AA74" s="128">
        <f>ROWS($J$10:Z74)</f>
        <v>65</v>
      </c>
      <c r="AB74" s="128">
        <f t="shared" si="1"/>
        <v>65</v>
      </c>
      <c r="AC74" s="128">
        <f>IFERROR(SMALL($AB$10:$AB$189,ROWS(AB$10:AB74)),"")</f>
        <v>65</v>
      </c>
      <c r="AI74" s="345"/>
      <c r="AJ74" s="238"/>
      <c r="AK74" s="347" t="s">
        <v>92</v>
      </c>
      <c r="AL74" s="348">
        <f>INDEX($E$10:$I$1898,$M75,COLUMNS(AL74:$AL74))</f>
        <v>0.13976904661315306</v>
      </c>
      <c r="AM74" s="348">
        <f>INDEX($E$10:$I$1898,$M75,COLUMNS($AL74:AM74))</f>
        <v>0.15811153358681876</v>
      </c>
      <c r="AN74" s="348">
        <f>INDEX($E$10:$I$1898,$M75,COLUMNS($AL74:AN74))</f>
        <v>0.18860019715533025</v>
      </c>
      <c r="AO74" s="348">
        <f>INDEX($E$10:$I$1898,$M75,COLUMNS($AL74:AO74))</f>
        <v>0.22789043796648359</v>
      </c>
      <c r="AP74" s="348">
        <f>INDEX($E$10:$I$1898,$M75,COLUMNS($AL74:AP74))</f>
        <v>0.28562878467821434</v>
      </c>
      <c r="AS74" s="345"/>
      <c r="AT74" s="238"/>
      <c r="AU74" s="347" t="s">
        <v>92</v>
      </c>
      <c r="AV74" s="446">
        <f>INDEX($R$10:$Y$189,$AC75,COLUMNS($AR74:AR74))</f>
        <v>3970</v>
      </c>
      <c r="AW74" s="446">
        <f>INDEX($R$10:$Y$189,$AC75,COLUMNS($AR74:AS74))</f>
        <v>4490</v>
      </c>
      <c r="AX74" s="446">
        <f>INDEX($R$10:$Y$189,$AC75,COLUMNS($AR74:AT74))</f>
        <v>5355</v>
      </c>
      <c r="AY74" s="446">
        <f>INDEX($R$10:$Y$189,$AC75,COLUMNS($AR74:AU74))</f>
        <v>6475</v>
      </c>
      <c r="AZ74" s="446">
        <f>INDEX($R$10:$Y$189,$AC75,COLUMNS($AR74:AV74))</f>
        <v>8115</v>
      </c>
    </row>
    <row r="75" spans="3:52">
      <c r="D75" s="128" t="s">
        <v>92</v>
      </c>
      <c r="E75" s="128">
        <v>0.13976904661315306</v>
      </c>
      <c r="F75" s="128">
        <v>0.15811153358681876</v>
      </c>
      <c r="G75" s="128">
        <v>0.18860019715533025</v>
      </c>
      <c r="H75" s="128">
        <v>0.22789043796648359</v>
      </c>
      <c r="I75" s="128">
        <v>0.28562878467821434</v>
      </c>
      <c r="J75" s="128" t="s">
        <v>228</v>
      </c>
      <c r="K75" s="128">
        <f>ROWS($J$10:J75)</f>
        <v>66</v>
      </c>
      <c r="L75" s="128">
        <f t="shared" ref="L75:L138" si="2">IF($AM$4=J75,K75,"")</f>
        <v>66</v>
      </c>
      <c r="M75" s="128">
        <f>IFERROR(SMALL($L$10:$L$189,ROWS(L$10:L75)),"")</f>
        <v>66</v>
      </c>
      <c r="Q75" s="128" t="s">
        <v>92</v>
      </c>
      <c r="R75" s="128">
        <v>3970</v>
      </c>
      <c r="S75" s="128">
        <v>4490</v>
      </c>
      <c r="T75" s="128">
        <v>5355</v>
      </c>
      <c r="U75" s="128">
        <v>6475</v>
      </c>
      <c r="V75" s="128">
        <v>8115</v>
      </c>
      <c r="W75" s="128">
        <v>210</v>
      </c>
      <c r="X75" s="128">
        <v>28610</v>
      </c>
      <c r="Y75" s="128">
        <v>28405</v>
      </c>
      <c r="Z75" s="128" t="s">
        <v>228</v>
      </c>
      <c r="AA75" s="128">
        <f>ROWS($J$10:Z75)</f>
        <v>66</v>
      </c>
      <c r="AB75" s="128">
        <f t="shared" ref="AB75:AB138" si="3">IF($AM$4=Z75,AA75,"")</f>
        <v>66</v>
      </c>
      <c r="AC75" s="128">
        <f>IFERROR(SMALL($AB$10:$AB$189,ROWS(AB$10:AB75)),"")</f>
        <v>66</v>
      </c>
      <c r="AI75" s="345"/>
      <c r="AJ75" s="346"/>
      <c r="AK75" s="347" t="s">
        <v>93</v>
      </c>
      <c r="AL75" s="348">
        <f>INDEX($E$10:$I$1898,$M76,COLUMNS(AL75:$AL75))</f>
        <v>0.13758224835503291</v>
      </c>
      <c r="AM75" s="348">
        <f>INDEX($E$10:$I$1898,$M76,COLUMNS($AL75:AM75))</f>
        <v>0.15833683326333473</v>
      </c>
      <c r="AN75" s="348">
        <f>INDEX($E$10:$I$1898,$M76,COLUMNS($AL75:AN75))</f>
        <v>0.1883662326753465</v>
      </c>
      <c r="AO75" s="348">
        <f>INDEX($E$10:$I$1898,$M76,COLUMNS($AL75:AO75))</f>
        <v>0.22777544449111017</v>
      </c>
      <c r="AP75" s="348">
        <f>INDEX($E$10:$I$1898,$M76,COLUMNS($AL75:AP75))</f>
        <v>0.28793924121517572</v>
      </c>
      <c r="AS75" s="345"/>
      <c r="AT75" s="346"/>
      <c r="AU75" s="347" t="s">
        <v>93</v>
      </c>
      <c r="AV75" s="446">
        <f>INDEX($R$10:$Y$189,$AC76,COLUMNS($AR75:AR75))</f>
        <v>3930</v>
      </c>
      <c r="AW75" s="446">
        <f>INDEX($R$10:$Y$189,$AC76,COLUMNS($AR75:AS75))</f>
        <v>4525</v>
      </c>
      <c r="AX75" s="446">
        <f>INDEX($R$10:$Y$189,$AC76,COLUMNS($AR75:AT75))</f>
        <v>5380</v>
      </c>
      <c r="AY75" s="446">
        <f>INDEX($R$10:$Y$189,$AC76,COLUMNS($AR75:AU75))</f>
        <v>6510</v>
      </c>
      <c r="AZ75" s="446">
        <f>INDEX($R$10:$Y$189,$AC76,COLUMNS($AR75:AV75))</f>
        <v>8225</v>
      </c>
    </row>
    <row r="76" spans="3:52">
      <c r="D76" s="128" t="s">
        <v>93</v>
      </c>
      <c r="E76" s="128">
        <v>0.13758224835503291</v>
      </c>
      <c r="F76" s="128">
        <v>0.15833683326333473</v>
      </c>
      <c r="G76" s="128">
        <v>0.1883662326753465</v>
      </c>
      <c r="H76" s="128">
        <v>0.22777544449111017</v>
      </c>
      <c r="I76" s="128">
        <v>0.28793924121517572</v>
      </c>
      <c r="J76" s="128" t="s">
        <v>228</v>
      </c>
      <c r="K76" s="128">
        <f>ROWS($J$10:J76)</f>
        <v>67</v>
      </c>
      <c r="L76" s="128">
        <f t="shared" si="2"/>
        <v>67</v>
      </c>
      <c r="M76" s="128">
        <f>IFERROR(SMALL($L$10:$L$189,ROWS(L$10:L76)),"")</f>
        <v>67</v>
      </c>
      <c r="Q76" s="128" t="s">
        <v>93</v>
      </c>
      <c r="R76" s="128">
        <v>3930</v>
      </c>
      <c r="S76" s="128">
        <v>4525</v>
      </c>
      <c r="T76" s="128">
        <v>5380</v>
      </c>
      <c r="U76" s="128">
        <v>6510</v>
      </c>
      <c r="V76" s="128">
        <v>8225</v>
      </c>
      <c r="W76" s="128">
        <v>140</v>
      </c>
      <c r="X76" s="128">
        <v>28715</v>
      </c>
      <c r="Y76" s="128">
        <v>28570</v>
      </c>
      <c r="Z76" s="128" t="s">
        <v>228</v>
      </c>
      <c r="AA76" s="128">
        <f>ROWS($J$10:Z76)</f>
        <v>67</v>
      </c>
      <c r="AB76" s="128">
        <f t="shared" si="3"/>
        <v>67</v>
      </c>
      <c r="AC76" s="128">
        <f>IFERROR(SMALL($AB$10:$AB$189,ROWS(AB$10:AB76)),"")</f>
        <v>67</v>
      </c>
      <c r="AI76" s="345"/>
      <c r="AJ76" s="346"/>
      <c r="AK76" s="347" t="s">
        <v>94</v>
      </c>
      <c r="AL76" s="348">
        <f>INDEX($E$10:$I$1898,$M77,COLUMNS(AL76:$AL76))</f>
        <v>0.15563172362303593</v>
      </c>
      <c r="AM76" s="348">
        <f>INDEX($E$10:$I$1898,$M77,COLUMNS($AL76:AM76))</f>
        <v>0.16092578138256355</v>
      </c>
      <c r="AN76" s="348">
        <f>INDEX($E$10:$I$1898,$M77,COLUMNS($AL76:AN76))</f>
        <v>0.18033732650083145</v>
      </c>
      <c r="AO76" s="348">
        <f>INDEX($E$10:$I$1898,$M77,COLUMNS($AL76:AO76))</f>
        <v>0.2202124410357349</v>
      </c>
      <c r="AP76" s="348">
        <f>INDEX($E$10:$I$1898,$M77,COLUMNS($AL76:AP76))</f>
        <v>0.28289272745783417</v>
      </c>
      <c r="AS76" s="345"/>
      <c r="AT76" s="346"/>
      <c r="AU76" s="347" t="s">
        <v>94</v>
      </c>
      <c r="AV76" s="446">
        <f>INDEX($R$10:$Y$189,$AC77,COLUMNS($AR76:AR76))</f>
        <v>4585</v>
      </c>
      <c r="AW76" s="446">
        <f>INDEX($R$10:$Y$189,$AC77,COLUMNS($AR76:AS76))</f>
        <v>4740</v>
      </c>
      <c r="AX76" s="446">
        <f>INDEX($R$10:$Y$189,$AC77,COLUMNS($AR76:AT76))</f>
        <v>5315</v>
      </c>
      <c r="AY76" s="446">
        <f>INDEX($R$10:$Y$189,$AC77,COLUMNS($AR76:AU76))</f>
        <v>6490</v>
      </c>
      <c r="AZ76" s="446">
        <f>INDEX($R$10:$Y$189,$AC77,COLUMNS($AR76:AV76))</f>
        <v>8335</v>
      </c>
    </row>
    <row r="77" spans="3:52">
      <c r="D77" s="128" t="s">
        <v>94</v>
      </c>
      <c r="E77" s="128">
        <v>0.15563172362303593</v>
      </c>
      <c r="F77" s="128">
        <v>0.16092578138256355</v>
      </c>
      <c r="G77" s="128">
        <v>0.18033732650083145</v>
      </c>
      <c r="H77" s="128">
        <v>0.2202124410357349</v>
      </c>
      <c r="I77" s="128">
        <v>0.28289272745783417</v>
      </c>
      <c r="J77" s="128" t="s">
        <v>228</v>
      </c>
      <c r="K77" s="128">
        <f>ROWS($J$10:J77)</f>
        <v>68</v>
      </c>
      <c r="L77" s="128">
        <f t="shared" si="2"/>
        <v>68</v>
      </c>
      <c r="M77" s="128">
        <f>IFERROR(SMALL($L$10:$L$189,ROWS(L$10:L77)),"")</f>
        <v>68</v>
      </c>
      <c r="Q77" s="128" t="s">
        <v>94</v>
      </c>
      <c r="R77" s="128">
        <v>4585</v>
      </c>
      <c r="S77" s="128">
        <v>4740</v>
      </c>
      <c r="T77" s="128">
        <v>5315</v>
      </c>
      <c r="U77" s="128">
        <v>6490</v>
      </c>
      <c r="V77" s="128">
        <v>8335</v>
      </c>
      <c r="W77" s="128">
        <v>160</v>
      </c>
      <c r="X77" s="128">
        <v>29625</v>
      </c>
      <c r="Y77" s="128">
        <v>29465</v>
      </c>
      <c r="Z77" s="128" t="s">
        <v>228</v>
      </c>
      <c r="AA77" s="128">
        <f>ROWS($J$10:Z77)</f>
        <v>68</v>
      </c>
      <c r="AB77" s="128">
        <f t="shared" si="3"/>
        <v>68</v>
      </c>
      <c r="AC77" s="128">
        <f>IFERROR(SMALL($AB$10:$AB$189,ROWS(AB$10:AB77)),"")</f>
        <v>68</v>
      </c>
      <c r="AI77" s="345"/>
      <c r="AJ77" s="346"/>
      <c r="AK77" s="347" t="s">
        <v>95</v>
      </c>
      <c r="AL77" s="348">
        <f>INDEX($E$10:$I$1898,$M78,COLUMNS(AL77:$AL77))</f>
        <v>0.15785340314136126</v>
      </c>
      <c r="AM77" s="348">
        <f>INDEX($E$10:$I$1898,$M78,COLUMNS($AL77:AM77))</f>
        <v>0.16076570680628272</v>
      </c>
      <c r="AN77" s="348">
        <f>INDEX($E$10:$I$1898,$M78,COLUMNS($AL77:AN77))</f>
        <v>0.18095549738219896</v>
      </c>
      <c r="AO77" s="348">
        <f>INDEX($E$10:$I$1898,$M78,COLUMNS($AL77:AO77))</f>
        <v>0.22120418848167539</v>
      </c>
      <c r="AP77" s="348">
        <f>INDEX($E$10:$I$1898,$M78,COLUMNS($AL77:AP77))</f>
        <v>0.27922120418848168</v>
      </c>
      <c r="AS77" s="345"/>
      <c r="AT77" s="346"/>
      <c r="AU77" s="347" t="s">
        <v>95</v>
      </c>
      <c r="AV77" s="446">
        <f>INDEX($R$10:$Y$189,$AC78,COLUMNS($AR77:AR77))</f>
        <v>4825</v>
      </c>
      <c r="AW77" s="446">
        <f>INDEX($R$10:$Y$189,$AC78,COLUMNS($AR77:AS77))</f>
        <v>4915</v>
      </c>
      <c r="AX77" s="446">
        <f>INDEX($R$10:$Y$189,$AC78,COLUMNS($AR77:AT77))</f>
        <v>5530</v>
      </c>
      <c r="AY77" s="446">
        <f>INDEX($R$10:$Y$189,$AC78,COLUMNS($AR77:AU77))</f>
        <v>6760</v>
      </c>
      <c r="AZ77" s="446">
        <f>INDEX($R$10:$Y$189,$AC78,COLUMNS($AR77:AV77))</f>
        <v>8535</v>
      </c>
    </row>
    <row r="78" spans="3:52">
      <c r="D78" s="128" t="s">
        <v>95</v>
      </c>
      <c r="E78" s="128">
        <v>0.15785340314136126</v>
      </c>
      <c r="F78" s="128">
        <v>0.16076570680628272</v>
      </c>
      <c r="G78" s="128">
        <v>0.18095549738219896</v>
      </c>
      <c r="H78" s="128">
        <v>0.22120418848167539</v>
      </c>
      <c r="I78" s="128">
        <v>0.27922120418848168</v>
      </c>
      <c r="J78" s="128" t="s">
        <v>228</v>
      </c>
      <c r="K78" s="128">
        <f>ROWS($J$10:J78)</f>
        <v>69</v>
      </c>
      <c r="L78" s="128">
        <f t="shared" si="2"/>
        <v>69</v>
      </c>
      <c r="M78" s="128">
        <f>IFERROR(SMALL($L$10:$L$189,ROWS(L$10:L78)),"")</f>
        <v>69</v>
      </c>
      <c r="Q78" s="128" t="s">
        <v>95</v>
      </c>
      <c r="R78" s="128">
        <v>4825</v>
      </c>
      <c r="S78" s="128">
        <v>4915</v>
      </c>
      <c r="T78" s="128">
        <v>5530</v>
      </c>
      <c r="U78" s="128">
        <v>6760</v>
      </c>
      <c r="V78" s="128">
        <v>8535</v>
      </c>
      <c r="W78" s="128">
        <v>180</v>
      </c>
      <c r="X78" s="128">
        <v>30740</v>
      </c>
      <c r="Y78" s="128">
        <v>30560</v>
      </c>
      <c r="Z78" s="128" t="s">
        <v>228</v>
      </c>
      <c r="AA78" s="128">
        <f>ROWS($J$10:Z78)</f>
        <v>69</v>
      </c>
      <c r="AB78" s="128">
        <f t="shared" si="3"/>
        <v>69</v>
      </c>
      <c r="AC78" s="128">
        <f>IFERROR(SMALL($AB$10:$AB$189,ROWS(AB$10:AB78)),"")</f>
        <v>69</v>
      </c>
      <c r="AI78" s="346"/>
      <c r="AJ78" s="346"/>
      <c r="AK78" s="347" t="s">
        <v>96</v>
      </c>
      <c r="AL78" s="348">
        <f>INDEX($E$10:$I$1898,$M79,COLUMNS(AL78:$AL78))</f>
        <v>0.16315261044176707</v>
      </c>
      <c r="AM78" s="348">
        <f>INDEX($E$10:$I$1898,$M79,COLUMNS($AL78:AM78))</f>
        <v>0.15277777777777779</v>
      </c>
      <c r="AN78" s="348">
        <f>INDEX($E$10:$I$1898,$M79,COLUMNS($AL78:AN78))</f>
        <v>0.18189424364123161</v>
      </c>
      <c r="AO78" s="348">
        <f>INDEX($E$10:$I$1898,$M79,COLUMNS($AL78:AO78))</f>
        <v>0.22205488621151273</v>
      </c>
      <c r="AP78" s="348">
        <f>INDEX($E$10:$I$1898,$M79,COLUMNS($AL78:AP78))</f>
        <v>0.28028781793842034</v>
      </c>
      <c r="AS78" s="346"/>
      <c r="AT78" s="346"/>
      <c r="AU78" s="347" t="s">
        <v>96</v>
      </c>
      <c r="AV78" s="446">
        <f>INDEX($R$10:$Y$189,$AC79,COLUMNS($AR78:AR78))</f>
        <v>4875</v>
      </c>
      <c r="AW78" s="446">
        <f>INDEX($R$10:$Y$189,$AC79,COLUMNS($AR78:AS78))</f>
        <v>4565</v>
      </c>
      <c r="AX78" s="446">
        <f>INDEX($R$10:$Y$189,$AC79,COLUMNS($AR78:AT78))</f>
        <v>5435</v>
      </c>
      <c r="AY78" s="446">
        <f>INDEX($R$10:$Y$189,$AC79,COLUMNS($AR78:AU78))</f>
        <v>6635</v>
      </c>
      <c r="AZ78" s="446">
        <f>INDEX($R$10:$Y$189,$AC79,COLUMNS($AR78:AV78))</f>
        <v>8375</v>
      </c>
    </row>
    <row r="79" spans="3:52">
      <c r="D79" s="128" t="s">
        <v>96</v>
      </c>
      <c r="E79" s="128">
        <v>0.16315261044176707</v>
      </c>
      <c r="F79" s="128">
        <v>0.15277777777777779</v>
      </c>
      <c r="G79" s="128">
        <v>0.18189424364123161</v>
      </c>
      <c r="H79" s="128">
        <v>0.22205488621151273</v>
      </c>
      <c r="I79" s="128">
        <v>0.28028781793842034</v>
      </c>
      <c r="J79" s="128" t="s">
        <v>228</v>
      </c>
      <c r="K79" s="128">
        <f>ROWS($J$10:J79)</f>
        <v>70</v>
      </c>
      <c r="L79" s="128">
        <f t="shared" si="2"/>
        <v>70</v>
      </c>
      <c r="M79" s="128">
        <f>IFERROR(SMALL($L$10:$L$189,ROWS(L$10:L79)),"")</f>
        <v>70</v>
      </c>
      <c r="Q79" s="128" t="s">
        <v>96</v>
      </c>
      <c r="R79" s="128">
        <v>4875</v>
      </c>
      <c r="S79" s="128">
        <v>4565</v>
      </c>
      <c r="T79" s="128">
        <v>5435</v>
      </c>
      <c r="U79" s="128">
        <v>6635</v>
      </c>
      <c r="V79" s="128">
        <v>8375</v>
      </c>
      <c r="W79" s="128">
        <v>370</v>
      </c>
      <c r="X79" s="128">
        <v>30250</v>
      </c>
      <c r="Y79" s="128">
        <v>29880</v>
      </c>
      <c r="Z79" s="128" t="s">
        <v>228</v>
      </c>
      <c r="AA79" s="128">
        <f>ROWS($J$10:Z79)</f>
        <v>70</v>
      </c>
      <c r="AB79" s="128">
        <f t="shared" si="3"/>
        <v>70</v>
      </c>
      <c r="AC79" s="128">
        <f>IFERROR(SMALL($AB$10:$AB$189,ROWS(AB$10:AB79)),"")</f>
        <v>70</v>
      </c>
      <c r="AI79" s="238"/>
      <c r="AJ79" s="346"/>
      <c r="AK79" s="347" t="s">
        <v>97</v>
      </c>
      <c r="AL79" s="348">
        <f>INDEX($E$10:$I$1898,$M80,COLUMNS(AL79:$AL79))</f>
        <v>0.16461727636028281</v>
      </c>
      <c r="AM79" s="348">
        <f>INDEX($E$10:$I$1898,$M80,COLUMNS($AL79:AM79))</f>
        <v>0.15923762680602521</v>
      </c>
      <c r="AN79" s="348">
        <f>INDEX($E$10:$I$1898,$M80,COLUMNS($AL79:AN79))</f>
        <v>0.1869043959422072</v>
      </c>
      <c r="AO79" s="348">
        <f>INDEX($E$10:$I$1898,$M80,COLUMNS($AL79:AO79))</f>
        <v>0.21764525053796496</v>
      </c>
      <c r="AP79" s="348">
        <f>INDEX($E$10:$I$1898,$M80,COLUMNS($AL79:AP79))</f>
        <v>0.27144174608054106</v>
      </c>
      <c r="AS79" s="238"/>
      <c r="AT79" s="346"/>
      <c r="AU79" s="347" t="s">
        <v>97</v>
      </c>
      <c r="AV79" s="446">
        <f>INDEX($R$10:$Y$189,$AC80,COLUMNS($AR79:AR79))</f>
        <v>5355</v>
      </c>
      <c r="AW79" s="446">
        <f>INDEX($R$10:$Y$189,$AC80,COLUMNS($AR79:AS79))</f>
        <v>5180</v>
      </c>
      <c r="AX79" s="446">
        <f>INDEX($R$10:$Y$189,$AC80,COLUMNS($AR79:AT79))</f>
        <v>6080</v>
      </c>
      <c r="AY79" s="446">
        <f>INDEX($R$10:$Y$189,$AC80,COLUMNS($AR79:AU79))</f>
        <v>7080</v>
      </c>
      <c r="AZ79" s="446">
        <f>INDEX($R$10:$Y$189,$AC80,COLUMNS($AR79:AV79))</f>
        <v>8830</v>
      </c>
    </row>
    <row r="80" spans="3:52">
      <c r="D80" s="128" t="s">
        <v>97</v>
      </c>
      <c r="E80" s="128">
        <v>0.16461727636028281</v>
      </c>
      <c r="F80" s="128">
        <v>0.15923762680602521</v>
      </c>
      <c r="G80" s="128">
        <v>0.1869043959422072</v>
      </c>
      <c r="H80" s="128">
        <v>0.21764525053796496</v>
      </c>
      <c r="I80" s="128">
        <v>0.27144174608054106</v>
      </c>
      <c r="J80" s="128" t="s">
        <v>228</v>
      </c>
      <c r="K80" s="128">
        <f>ROWS($J$10:J80)</f>
        <v>71</v>
      </c>
      <c r="L80" s="128">
        <f t="shared" si="2"/>
        <v>71</v>
      </c>
      <c r="M80" s="128">
        <f>IFERROR(SMALL($L$10:$L$189,ROWS(L$10:L80)),"")</f>
        <v>71</v>
      </c>
      <c r="Q80" s="128" t="s">
        <v>97</v>
      </c>
      <c r="R80" s="128">
        <v>5355</v>
      </c>
      <c r="S80" s="128">
        <v>5180</v>
      </c>
      <c r="T80" s="128">
        <v>6080</v>
      </c>
      <c r="U80" s="128">
        <v>7080</v>
      </c>
      <c r="V80" s="128">
        <v>8830</v>
      </c>
      <c r="W80" s="128">
        <v>275</v>
      </c>
      <c r="X80" s="128">
        <v>32805</v>
      </c>
      <c r="Y80" s="128">
        <v>32530</v>
      </c>
      <c r="Z80" s="128" t="s">
        <v>228</v>
      </c>
      <c r="AA80" s="128">
        <f>ROWS($J$10:Z80)</f>
        <v>71</v>
      </c>
      <c r="AB80" s="128">
        <f t="shared" si="3"/>
        <v>71</v>
      </c>
      <c r="AC80" s="128">
        <f>IFERROR(SMALL($AB$10:$AB$189,ROWS(AB$10:AB80)),"")</f>
        <v>71</v>
      </c>
      <c r="AI80" s="239"/>
      <c r="AJ80" s="353"/>
      <c r="AK80" s="239" t="s">
        <v>98</v>
      </c>
      <c r="AL80" s="633">
        <f>INDEX($E$10:$I$1898,$M81,COLUMNS(AL80:$AL80))</f>
        <v>0.16357904218585798</v>
      </c>
      <c r="AM80" s="633">
        <f>INDEX($E$10:$I$1898,$M81,COLUMNS($AL80:AM80))</f>
        <v>0.16706200270229696</v>
      </c>
      <c r="AN80" s="633">
        <f>INDEX($E$10:$I$1898,$M81,COLUMNS($AL80:AN80))</f>
        <v>0.18027323224741029</v>
      </c>
      <c r="AO80" s="633">
        <f>INDEX($E$10:$I$1898,$M81,COLUMNS($AL80:AO80))</f>
        <v>0.22369013661612369</v>
      </c>
      <c r="AP80" s="633">
        <f>INDEX($E$10:$I$1898,$M81,COLUMNS($AL80:AP80))</f>
        <v>0.26539558624831106</v>
      </c>
      <c r="AS80" s="239"/>
      <c r="AT80" s="353"/>
      <c r="AU80" s="239" t="s">
        <v>98</v>
      </c>
      <c r="AV80" s="446">
        <f>INDEX($R$10:$Y$189,$AC81,COLUMNS($AR80:AR80))</f>
        <v>5450</v>
      </c>
      <c r="AW80" s="446">
        <f>INDEX($R$10:$Y$189,$AC81,COLUMNS($AR80:AS80))</f>
        <v>5565</v>
      </c>
      <c r="AX80" s="446">
        <f>INDEX($R$10:$Y$189,$AC81,COLUMNS($AR80:AT80))</f>
        <v>6005</v>
      </c>
      <c r="AY80" s="446">
        <f>INDEX($R$10:$Y$189,$AC81,COLUMNS($AR80:AU80))</f>
        <v>7450</v>
      </c>
      <c r="AZ80" s="446">
        <f>INDEX($R$10:$Y$189,$AC81,COLUMNS($AR80:AV80))</f>
        <v>8840</v>
      </c>
    </row>
    <row r="81" spans="2:52">
      <c r="D81" s="128" t="s">
        <v>98</v>
      </c>
      <c r="E81" s="128">
        <v>0.16357904218585798</v>
      </c>
      <c r="F81" s="128">
        <v>0.16706200270229696</v>
      </c>
      <c r="G81" s="128">
        <v>0.18027323224741029</v>
      </c>
      <c r="H81" s="128">
        <v>0.22369013661612369</v>
      </c>
      <c r="I81" s="128">
        <v>0.26539558624831106</v>
      </c>
      <c r="J81" s="128" t="s">
        <v>228</v>
      </c>
      <c r="K81" s="128">
        <f>ROWS($J$10:J81)</f>
        <v>72</v>
      </c>
      <c r="L81" s="128">
        <f t="shared" si="2"/>
        <v>72</v>
      </c>
      <c r="M81" s="128">
        <f>IFERROR(SMALL($L$10:$L$189,ROWS(L$10:L81)),"")</f>
        <v>72</v>
      </c>
      <c r="Q81" s="128" t="s">
        <v>98</v>
      </c>
      <c r="R81" s="128">
        <v>5450</v>
      </c>
      <c r="S81" s="128">
        <v>5565</v>
      </c>
      <c r="T81" s="128">
        <v>6005</v>
      </c>
      <c r="U81" s="128">
        <v>7450</v>
      </c>
      <c r="V81" s="128">
        <v>8840</v>
      </c>
      <c r="W81" s="128">
        <v>35</v>
      </c>
      <c r="X81" s="128">
        <v>33340</v>
      </c>
      <c r="Y81" s="128">
        <v>33305</v>
      </c>
      <c r="Z81" s="128" t="s">
        <v>228</v>
      </c>
      <c r="AA81" s="128">
        <f>ROWS($J$10:Z81)</f>
        <v>72</v>
      </c>
      <c r="AB81" s="128">
        <f t="shared" si="3"/>
        <v>72</v>
      </c>
      <c r="AC81" s="128">
        <f>IFERROR(SMALL($AB$10:$AB$189,ROWS(AB$10:AB81)),"")</f>
        <v>72</v>
      </c>
      <c r="AI81" s="346" t="s">
        <v>315</v>
      </c>
      <c r="AJ81" s="346" t="s">
        <v>214</v>
      </c>
      <c r="AK81" s="347" t="s">
        <v>90</v>
      </c>
      <c r="AL81" s="348">
        <f>INDEX($E$10:$I$1898,$M82,COLUMNS(AL81:$AL81))</f>
        <v>0.10023096910788182</v>
      </c>
      <c r="AM81" s="348">
        <f>INDEX($E$10:$I$1898,$M82,COLUMNS($AL81:AM81))</f>
        <v>0.13439514964873447</v>
      </c>
      <c r="AN81" s="348">
        <f>INDEX($E$10:$I$1898,$M82,COLUMNS($AL81:AN81))</f>
        <v>0.18410162640746799</v>
      </c>
      <c r="AO81" s="348">
        <f>INDEX($E$10:$I$1898,$M82,COLUMNS($AL81:AO81))</f>
        <v>0.2478106053315369</v>
      </c>
      <c r="AP81" s="348">
        <f>INDEX($E$10:$I$1898,$M82,COLUMNS($AL81:AP81))</f>
        <v>0.33346164950437879</v>
      </c>
      <c r="AS81" s="346" t="s">
        <v>315</v>
      </c>
      <c r="AT81" s="346" t="s">
        <v>214</v>
      </c>
      <c r="AU81" s="347" t="s">
        <v>90</v>
      </c>
      <c r="AV81" s="351">
        <f>INDEX($R$10:$Y$189,$AC82,COLUMNS($AR81:AR81))</f>
        <v>2085</v>
      </c>
      <c r="AW81" s="351">
        <f>INDEX($R$10:$Y$189,$AC82,COLUMNS($AR81:AS81))</f>
        <v>2795</v>
      </c>
      <c r="AX81" s="351">
        <f>INDEX($R$10:$Y$189,$AC82,COLUMNS($AR81:AT81))</f>
        <v>3825</v>
      </c>
      <c r="AY81" s="351">
        <f>INDEX($R$10:$Y$189,$AC82,COLUMNS($AR81:AU81))</f>
        <v>5150</v>
      </c>
      <c r="AZ81" s="351">
        <f>INDEX($R$10:$Y$189,$AC82,COLUMNS($AR81:AV81))</f>
        <v>6930</v>
      </c>
    </row>
    <row r="82" spans="2:52">
      <c r="B82" s="128" t="s">
        <v>315</v>
      </c>
      <c r="C82" s="128" t="s">
        <v>214</v>
      </c>
      <c r="D82" s="128" t="s">
        <v>90</v>
      </c>
      <c r="E82" s="128">
        <v>0.10023096910788182</v>
      </c>
      <c r="F82" s="128">
        <v>0.13439514964873447</v>
      </c>
      <c r="G82" s="128">
        <v>0.18410162640746799</v>
      </c>
      <c r="H82" s="128">
        <v>0.2478106053315369</v>
      </c>
      <c r="I82" s="128">
        <v>0.33346164950437879</v>
      </c>
      <c r="J82" s="128" t="s">
        <v>228</v>
      </c>
      <c r="K82" s="128">
        <f>ROWS($J$10:J82)</f>
        <v>73</v>
      </c>
      <c r="L82" s="128">
        <f t="shared" si="2"/>
        <v>73</v>
      </c>
      <c r="M82" s="128">
        <f>IFERROR(SMALL($L$10:$L$189,ROWS(L$10:L82)),"")</f>
        <v>73</v>
      </c>
      <c r="O82" s="128" t="s">
        <v>315</v>
      </c>
      <c r="P82" s="128" t="s">
        <v>214</v>
      </c>
      <c r="Q82" s="128" t="s">
        <v>90</v>
      </c>
      <c r="R82" s="128">
        <v>2085</v>
      </c>
      <c r="S82" s="128">
        <v>2795</v>
      </c>
      <c r="T82" s="128">
        <v>3825</v>
      </c>
      <c r="U82" s="128">
        <v>5150</v>
      </c>
      <c r="V82" s="128">
        <v>6930</v>
      </c>
      <c r="W82" s="128">
        <v>75</v>
      </c>
      <c r="X82" s="128">
        <v>20855</v>
      </c>
      <c r="Y82" s="128">
        <v>20780</v>
      </c>
      <c r="Z82" s="128" t="s">
        <v>228</v>
      </c>
      <c r="AA82" s="128">
        <f>ROWS($J$10:Z82)</f>
        <v>73</v>
      </c>
      <c r="AB82" s="128">
        <f t="shared" si="3"/>
        <v>73</v>
      </c>
      <c r="AC82" s="128">
        <f>IFERROR(SMALL($AB$10:$AB$189,ROWS(AB$10:AB82)),"")</f>
        <v>73</v>
      </c>
      <c r="AI82" s="238"/>
      <c r="AJ82" s="355"/>
      <c r="AK82" s="347" t="s">
        <v>91</v>
      </c>
      <c r="AL82" s="348">
        <f>INDEX($E$10:$I$1898,$M83,COLUMNS(AL82:$AL82))</f>
        <v>0.1037663335895465</v>
      </c>
      <c r="AM82" s="348">
        <f>INDEX($E$10:$I$1898,$M83,COLUMNS($AL82:AM82))</f>
        <v>0.13777863182167563</v>
      </c>
      <c r="AN82" s="348">
        <f>INDEX($E$10:$I$1898,$M83,COLUMNS($AL82:AN82))</f>
        <v>0.18553036126056879</v>
      </c>
      <c r="AO82" s="348">
        <f>INDEX($E$10:$I$1898,$M83,COLUMNS($AL82:AO82))</f>
        <v>0.24610876249039201</v>
      </c>
      <c r="AP82" s="348">
        <f>INDEX($E$10:$I$1898,$M83,COLUMNS($AL82:AP82))</f>
        <v>0.32681591083781708</v>
      </c>
      <c r="AS82" s="238"/>
      <c r="AT82" s="355"/>
      <c r="AU82" s="347" t="s">
        <v>91</v>
      </c>
      <c r="AV82" s="446">
        <f>INDEX($R$10:$Y$189,$AC83,COLUMNS($AR82:AR82))</f>
        <v>2160</v>
      </c>
      <c r="AW82" s="446">
        <f>INDEX($R$10:$Y$189,$AC83,COLUMNS($AR82:AS82))</f>
        <v>2870</v>
      </c>
      <c r="AX82" s="446">
        <f>INDEX($R$10:$Y$189,$AC83,COLUMNS($AR82:AT82))</f>
        <v>3860</v>
      </c>
      <c r="AY82" s="446">
        <f>INDEX($R$10:$Y$189,$AC83,COLUMNS($AR82:AU82))</f>
        <v>5125</v>
      </c>
      <c r="AZ82" s="446">
        <f>INDEX($R$10:$Y$189,$AC83,COLUMNS($AR82:AV82))</f>
        <v>6805</v>
      </c>
    </row>
    <row r="83" spans="2:52">
      <c r="D83" s="128" t="s">
        <v>91</v>
      </c>
      <c r="E83" s="128">
        <v>0.1037663335895465</v>
      </c>
      <c r="F83" s="128">
        <v>0.13777863182167563</v>
      </c>
      <c r="G83" s="128">
        <v>0.18553036126056879</v>
      </c>
      <c r="H83" s="128">
        <v>0.24610876249039201</v>
      </c>
      <c r="I83" s="128">
        <v>0.32681591083781708</v>
      </c>
      <c r="J83" s="128" t="s">
        <v>228</v>
      </c>
      <c r="K83" s="128">
        <f>ROWS($J$10:J83)</f>
        <v>74</v>
      </c>
      <c r="L83" s="128">
        <f t="shared" si="2"/>
        <v>74</v>
      </c>
      <c r="M83" s="128">
        <f>IFERROR(SMALL($L$10:$L$189,ROWS(L$10:L83)),"")</f>
        <v>74</v>
      </c>
      <c r="Q83" s="128" t="s">
        <v>91</v>
      </c>
      <c r="R83" s="128">
        <v>2160</v>
      </c>
      <c r="S83" s="128">
        <v>2870</v>
      </c>
      <c r="T83" s="128">
        <v>3860</v>
      </c>
      <c r="U83" s="128">
        <v>5125</v>
      </c>
      <c r="V83" s="128">
        <v>6805</v>
      </c>
      <c r="W83" s="128">
        <v>100</v>
      </c>
      <c r="X83" s="128">
        <v>20915</v>
      </c>
      <c r="Y83" s="128">
        <v>20815</v>
      </c>
      <c r="Z83" s="128" t="s">
        <v>228</v>
      </c>
      <c r="AA83" s="128">
        <f>ROWS($J$10:Z83)</f>
        <v>74</v>
      </c>
      <c r="AB83" s="128">
        <f t="shared" si="3"/>
        <v>74</v>
      </c>
      <c r="AC83" s="128">
        <f>IFERROR(SMALL($AB$10:$AB$189,ROWS(AB$10:AB83)),"")</f>
        <v>74</v>
      </c>
      <c r="AI83" s="238"/>
      <c r="AJ83" s="346"/>
      <c r="AK83" s="347" t="s">
        <v>92</v>
      </c>
      <c r="AL83" s="348">
        <f>INDEX($E$10:$I$1898,$M84,COLUMNS(AL83:$AL83))</f>
        <v>0.1022080802237007</v>
      </c>
      <c r="AM83" s="348">
        <f>INDEX($E$10:$I$1898,$M84,COLUMNS($AL83:AM83))</f>
        <v>0.13590781988236428</v>
      </c>
      <c r="AN83" s="348">
        <f>INDEX($E$10:$I$1898,$M84,COLUMNS($AL83:AN83))</f>
        <v>0.18619226689808119</v>
      </c>
      <c r="AO83" s="348">
        <f>INDEX($E$10:$I$1898,$M84,COLUMNS($AL83:AO83))</f>
        <v>0.24852955356281939</v>
      </c>
      <c r="AP83" s="348">
        <f>INDEX($E$10:$I$1898,$M84,COLUMNS($AL83:AP83))</f>
        <v>0.32716227943303444</v>
      </c>
      <c r="AS83" s="238"/>
      <c r="AT83" s="346"/>
      <c r="AU83" s="347" t="s">
        <v>92</v>
      </c>
      <c r="AV83" s="446">
        <f>INDEX($R$10:$Y$189,$AC84,COLUMNS($AR83:AR83))</f>
        <v>2120</v>
      </c>
      <c r="AW83" s="446">
        <f>INDEX($R$10:$Y$189,$AC84,COLUMNS($AR83:AS83))</f>
        <v>2820</v>
      </c>
      <c r="AX83" s="446">
        <f>INDEX($R$10:$Y$189,$AC84,COLUMNS($AR83:AT83))</f>
        <v>3860</v>
      </c>
      <c r="AY83" s="446">
        <f>INDEX($R$10:$Y$189,$AC84,COLUMNS($AR83:AU83))</f>
        <v>5155</v>
      </c>
      <c r="AZ83" s="446">
        <f>INDEX($R$10:$Y$189,$AC84,COLUMNS($AR83:AV83))</f>
        <v>6785</v>
      </c>
    </row>
    <row r="84" spans="2:52">
      <c r="D84" s="128" t="s">
        <v>92</v>
      </c>
      <c r="E84" s="128">
        <v>0.1022080802237007</v>
      </c>
      <c r="F84" s="128">
        <v>0.13590781988236428</v>
      </c>
      <c r="G84" s="128">
        <v>0.18619226689808119</v>
      </c>
      <c r="H84" s="128">
        <v>0.24852955356281939</v>
      </c>
      <c r="I84" s="128">
        <v>0.32716227943303444</v>
      </c>
      <c r="J84" s="128" t="s">
        <v>228</v>
      </c>
      <c r="K84" s="128">
        <f>ROWS($J$10:J84)</f>
        <v>75</v>
      </c>
      <c r="L84" s="128">
        <f t="shared" si="2"/>
        <v>75</v>
      </c>
      <c r="M84" s="128">
        <f>IFERROR(SMALL($L$10:$L$189,ROWS(L$10:L84)),"")</f>
        <v>75</v>
      </c>
      <c r="Q84" s="128" t="s">
        <v>92</v>
      </c>
      <c r="R84" s="128">
        <v>2120</v>
      </c>
      <c r="S84" s="128">
        <v>2820</v>
      </c>
      <c r="T84" s="128">
        <v>3860</v>
      </c>
      <c r="U84" s="128">
        <v>5155</v>
      </c>
      <c r="V84" s="128">
        <v>6785</v>
      </c>
      <c r="W84" s="128">
        <v>130</v>
      </c>
      <c r="X84" s="128">
        <v>20870</v>
      </c>
      <c r="Y84" s="128">
        <v>20740</v>
      </c>
      <c r="Z84" s="128" t="s">
        <v>228</v>
      </c>
      <c r="AA84" s="128">
        <f>ROWS($J$10:Z84)</f>
        <v>75</v>
      </c>
      <c r="AB84" s="128">
        <f t="shared" si="3"/>
        <v>75</v>
      </c>
      <c r="AC84" s="128">
        <f>IFERROR(SMALL($AB$10:$AB$189,ROWS(AB$10:AB84)),"")</f>
        <v>75</v>
      </c>
      <c r="AI84" s="238"/>
      <c r="AJ84" s="346"/>
      <c r="AK84" s="347" t="s">
        <v>93</v>
      </c>
      <c r="AL84" s="348">
        <f>INDEX($E$10:$I$1898,$M85,COLUMNS(AL84:$AL84))</f>
        <v>0.10127840909090909</v>
      </c>
      <c r="AM84" s="348">
        <f>INDEX($E$10:$I$1898,$M85,COLUMNS($AL84:AM84))</f>
        <v>0.13678977272727272</v>
      </c>
      <c r="AN84" s="348">
        <f>INDEX($E$10:$I$1898,$M85,COLUMNS($AL84:AN84))</f>
        <v>0.18560606060606061</v>
      </c>
      <c r="AO84" s="348">
        <f>INDEX($E$10:$I$1898,$M85,COLUMNS($AL84:AO84))</f>
        <v>0.24744318181818181</v>
      </c>
      <c r="AP84" s="348">
        <f>INDEX($E$10:$I$1898,$M85,COLUMNS($AL84:AP84))</f>
        <v>0.32888257575757573</v>
      </c>
      <c r="AS84" s="238"/>
      <c r="AT84" s="346"/>
      <c r="AU84" s="347" t="s">
        <v>93</v>
      </c>
      <c r="AV84" s="446">
        <f>INDEX($R$10:$Y$189,$AC85,COLUMNS($AR84:AR84))</f>
        <v>2140</v>
      </c>
      <c r="AW84" s="446">
        <f>INDEX($R$10:$Y$189,$AC85,COLUMNS($AR84:AS84))</f>
        <v>2890</v>
      </c>
      <c r="AX84" s="446">
        <f>INDEX($R$10:$Y$189,$AC85,COLUMNS($AR84:AT84))</f>
        <v>3920</v>
      </c>
      <c r="AY84" s="446">
        <f>INDEX($R$10:$Y$189,$AC85,COLUMNS($AR84:AU84))</f>
        <v>5225</v>
      </c>
      <c r="AZ84" s="446">
        <f>INDEX($R$10:$Y$189,$AC85,COLUMNS($AR84:AV84))</f>
        <v>6945</v>
      </c>
    </row>
    <row r="85" spans="2:52">
      <c r="D85" s="128" t="s">
        <v>93</v>
      </c>
      <c r="E85" s="128">
        <v>0.10127840909090909</v>
      </c>
      <c r="F85" s="128">
        <v>0.13678977272727272</v>
      </c>
      <c r="G85" s="128">
        <v>0.18560606060606061</v>
      </c>
      <c r="H85" s="128">
        <v>0.24744318181818181</v>
      </c>
      <c r="I85" s="128">
        <v>0.32888257575757573</v>
      </c>
      <c r="J85" s="128" t="s">
        <v>228</v>
      </c>
      <c r="K85" s="128">
        <f>ROWS($J$10:J85)</f>
        <v>76</v>
      </c>
      <c r="L85" s="128">
        <f t="shared" si="2"/>
        <v>76</v>
      </c>
      <c r="M85" s="128">
        <f>IFERROR(SMALL($L$10:$L$189,ROWS(L$10:L85)),"")</f>
        <v>76</v>
      </c>
      <c r="Q85" s="128" t="s">
        <v>93</v>
      </c>
      <c r="R85" s="128">
        <v>2140</v>
      </c>
      <c r="S85" s="128">
        <v>2890</v>
      </c>
      <c r="T85" s="128">
        <v>3920</v>
      </c>
      <c r="U85" s="128">
        <v>5225</v>
      </c>
      <c r="V85" s="128">
        <v>6945</v>
      </c>
      <c r="W85" s="128">
        <v>105</v>
      </c>
      <c r="X85" s="128">
        <v>21225</v>
      </c>
      <c r="Y85" s="128">
        <v>21120</v>
      </c>
      <c r="Z85" s="128" t="s">
        <v>228</v>
      </c>
      <c r="AA85" s="128">
        <f>ROWS($J$10:Z85)</f>
        <v>76</v>
      </c>
      <c r="AB85" s="128">
        <f t="shared" si="3"/>
        <v>76</v>
      </c>
      <c r="AC85" s="128">
        <f>IFERROR(SMALL($AB$10:$AB$189,ROWS(AB$10:AB85)),"")</f>
        <v>76</v>
      </c>
      <c r="AI85" s="238"/>
      <c r="AJ85" s="346"/>
      <c r="AK85" s="347" t="s">
        <v>94</v>
      </c>
      <c r="AL85" s="348">
        <f>INDEX($E$10:$I$1898,$M86,COLUMNS(AL85:$AL85))</f>
        <v>0.11485194684075542</v>
      </c>
      <c r="AM85" s="348">
        <f>INDEX($E$10:$I$1898,$M86,COLUMNS($AL85:AM85))</f>
        <v>0.14339006761482864</v>
      </c>
      <c r="AN85" s="348">
        <f>INDEX($E$10:$I$1898,$M86,COLUMNS($AL85:AN85))</f>
        <v>0.17803683842387502</v>
      </c>
      <c r="AO85" s="348">
        <f>INDEX($E$10:$I$1898,$M86,COLUMNS($AL85:AO85))</f>
        <v>0.2383306131965493</v>
      </c>
      <c r="AP85" s="348">
        <f>INDEX($E$10:$I$1898,$M86,COLUMNS($AL85:AP85))</f>
        <v>0.32539053392399159</v>
      </c>
      <c r="AS85" s="238"/>
      <c r="AT85" s="346"/>
      <c r="AU85" s="347" t="s">
        <v>94</v>
      </c>
      <c r="AV85" s="446">
        <f>INDEX($R$10:$Y$189,$AC86,COLUMNS($AR85:AR85))</f>
        <v>2465</v>
      </c>
      <c r="AW85" s="446">
        <f>INDEX($R$10:$Y$189,$AC86,COLUMNS($AR85:AS85))</f>
        <v>3075</v>
      </c>
      <c r="AX85" s="446">
        <f>INDEX($R$10:$Y$189,$AC86,COLUMNS($AR85:AT85))</f>
        <v>3820</v>
      </c>
      <c r="AY85" s="446">
        <f>INDEX($R$10:$Y$189,$AC86,COLUMNS($AR85:AU85))</f>
        <v>5110</v>
      </c>
      <c r="AZ85" s="446">
        <f>INDEX($R$10:$Y$189,$AC86,COLUMNS($AR85:AV85))</f>
        <v>6980</v>
      </c>
    </row>
    <row r="86" spans="2:52">
      <c r="D86" s="128" t="s">
        <v>94</v>
      </c>
      <c r="E86" s="128">
        <v>0.11485194684075542</v>
      </c>
      <c r="F86" s="128">
        <v>0.14339006761482864</v>
      </c>
      <c r="G86" s="128">
        <v>0.17803683842387502</v>
      </c>
      <c r="H86" s="128">
        <v>0.2383306131965493</v>
      </c>
      <c r="I86" s="128">
        <v>0.32539053392399159</v>
      </c>
      <c r="J86" s="128" t="s">
        <v>228</v>
      </c>
      <c r="K86" s="128">
        <f>ROWS($J$10:J86)</f>
        <v>77</v>
      </c>
      <c r="L86" s="128">
        <f t="shared" si="2"/>
        <v>77</v>
      </c>
      <c r="M86" s="128">
        <f>IFERROR(SMALL($L$10:$L$189,ROWS(L$10:L86)),"")</f>
        <v>77</v>
      </c>
      <c r="Q86" s="128" t="s">
        <v>94</v>
      </c>
      <c r="R86" s="128">
        <v>2465</v>
      </c>
      <c r="S86" s="128">
        <v>3075</v>
      </c>
      <c r="T86" s="128">
        <v>3820</v>
      </c>
      <c r="U86" s="128">
        <v>5110</v>
      </c>
      <c r="V86" s="128">
        <v>6980</v>
      </c>
      <c r="W86" s="128">
        <v>110</v>
      </c>
      <c r="X86" s="128">
        <v>21555</v>
      </c>
      <c r="Y86" s="128">
        <v>21445</v>
      </c>
      <c r="Z86" s="128" t="s">
        <v>228</v>
      </c>
      <c r="AA86" s="128">
        <f>ROWS($J$10:Z86)</f>
        <v>77</v>
      </c>
      <c r="AB86" s="128">
        <f t="shared" si="3"/>
        <v>77</v>
      </c>
      <c r="AC86" s="128">
        <f>IFERROR(SMALL($AB$10:$AB$189,ROWS(AB$10:AB86)),"")</f>
        <v>77</v>
      </c>
      <c r="AI86" s="238"/>
      <c r="AJ86" s="346"/>
      <c r="AK86" s="347" t="s">
        <v>95</v>
      </c>
      <c r="AL86" s="348">
        <f>INDEX($E$10:$I$1898,$M87,COLUMNS(AL86:$AL86))</f>
        <v>0.11861129017404917</v>
      </c>
      <c r="AM86" s="348">
        <f>INDEX($E$10:$I$1898,$M87,COLUMNS($AL86:AM86))</f>
        <v>0.13914725112809651</v>
      </c>
      <c r="AN86" s="348">
        <f>INDEX($E$10:$I$1898,$M87,COLUMNS($AL86:AN86))</f>
        <v>0.17768671148356202</v>
      </c>
      <c r="AO86" s="348">
        <f>INDEX($E$10:$I$1898,$M87,COLUMNS($AL86:AO86))</f>
        <v>0.2415507873653191</v>
      </c>
      <c r="AP86" s="348">
        <f>INDEX($E$10:$I$1898,$M87,COLUMNS($AL86:AP86))</f>
        <v>0.32300395984897318</v>
      </c>
      <c r="AS86" s="238"/>
      <c r="AT86" s="346"/>
      <c r="AU86" s="347" t="s">
        <v>95</v>
      </c>
      <c r="AV86" s="446">
        <f>INDEX($R$10:$Y$189,$AC87,COLUMNS($AR86:AR86))</f>
        <v>2575</v>
      </c>
      <c r="AW86" s="446">
        <f>INDEX($R$10:$Y$189,$AC87,COLUMNS($AR86:AS86))</f>
        <v>3020</v>
      </c>
      <c r="AX86" s="446">
        <f>INDEX($R$10:$Y$189,$AC87,COLUMNS($AR86:AT86))</f>
        <v>3860</v>
      </c>
      <c r="AY86" s="446">
        <f>INDEX($R$10:$Y$189,$AC87,COLUMNS($AR86:AU86))</f>
        <v>5245</v>
      </c>
      <c r="AZ86" s="446">
        <f>INDEX($R$10:$Y$189,$AC87,COLUMNS($AR86:AV86))</f>
        <v>7015</v>
      </c>
    </row>
    <row r="87" spans="2:52">
      <c r="D87" s="128" t="s">
        <v>95</v>
      </c>
      <c r="E87" s="128">
        <v>0.11861129017404917</v>
      </c>
      <c r="F87" s="128">
        <v>0.13914725112809651</v>
      </c>
      <c r="G87" s="128">
        <v>0.17768671148356202</v>
      </c>
      <c r="H87" s="128">
        <v>0.2415507873653191</v>
      </c>
      <c r="I87" s="128">
        <v>0.32300395984897318</v>
      </c>
      <c r="J87" s="128" t="s">
        <v>228</v>
      </c>
      <c r="K87" s="128">
        <f>ROWS($J$10:J87)</f>
        <v>78</v>
      </c>
      <c r="L87" s="128">
        <f t="shared" si="2"/>
        <v>78</v>
      </c>
      <c r="M87" s="128">
        <f>IFERROR(SMALL($L$10:$L$189,ROWS(L$10:L87)),"")</f>
        <v>78</v>
      </c>
      <c r="Q87" s="128" t="s">
        <v>95</v>
      </c>
      <c r="R87" s="128">
        <v>2575</v>
      </c>
      <c r="S87" s="128">
        <v>3020</v>
      </c>
      <c r="T87" s="128">
        <v>3860</v>
      </c>
      <c r="U87" s="128">
        <v>5245</v>
      </c>
      <c r="V87" s="128">
        <v>7015</v>
      </c>
      <c r="W87" s="128">
        <v>130</v>
      </c>
      <c r="X87" s="128">
        <v>21850</v>
      </c>
      <c r="Y87" s="128">
        <v>21720</v>
      </c>
      <c r="Z87" s="128" t="s">
        <v>228</v>
      </c>
      <c r="AA87" s="128">
        <f>ROWS($J$10:Z87)</f>
        <v>78</v>
      </c>
      <c r="AB87" s="128">
        <f t="shared" si="3"/>
        <v>78</v>
      </c>
      <c r="AC87" s="128">
        <f>IFERROR(SMALL($AB$10:$AB$189,ROWS(AB$10:AB87)),"")</f>
        <v>78</v>
      </c>
      <c r="AI87" s="238"/>
      <c r="AJ87" s="346"/>
      <c r="AK87" s="347" t="s">
        <v>96</v>
      </c>
      <c r="AL87" s="348">
        <f>INDEX($E$10:$I$1898,$M88,COLUMNS(AL87:$AL87))</f>
        <v>0.12061611374407583</v>
      </c>
      <c r="AM87" s="348">
        <f>INDEX($E$10:$I$1898,$M88,COLUMNS($AL87:AM87))</f>
        <v>0.13246445497630333</v>
      </c>
      <c r="AN87" s="348">
        <f>INDEX($E$10:$I$1898,$M88,COLUMNS($AL87:AN87))</f>
        <v>0.17867298578199053</v>
      </c>
      <c r="AO87" s="348">
        <f>INDEX($E$10:$I$1898,$M88,COLUMNS($AL87:AO87))</f>
        <v>0.24218009478672986</v>
      </c>
      <c r="AP87" s="348">
        <f>INDEX($E$10:$I$1898,$M88,COLUMNS($AL87:AP87))</f>
        <v>0.32630331753554503</v>
      </c>
      <c r="AS87" s="238"/>
      <c r="AT87" s="346"/>
      <c r="AU87" s="347" t="s">
        <v>96</v>
      </c>
      <c r="AV87" s="446">
        <f>INDEX($R$10:$Y$189,$AC88,COLUMNS($AR87:AR87))</f>
        <v>2545</v>
      </c>
      <c r="AW87" s="446">
        <f>INDEX($R$10:$Y$189,$AC88,COLUMNS($AR87:AS87))</f>
        <v>2795</v>
      </c>
      <c r="AX87" s="446">
        <f>INDEX($R$10:$Y$189,$AC88,COLUMNS($AR87:AT87))</f>
        <v>3770</v>
      </c>
      <c r="AY87" s="446">
        <f>INDEX($R$10:$Y$189,$AC88,COLUMNS($AR87:AU87))</f>
        <v>5110</v>
      </c>
      <c r="AZ87" s="446">
        <f>INDEX($R$10:$Y$189,$AC88,COLUMNS($AR87:AV87))</f>
        <v>6885</v>
      </c>
    </row>
    <row r="88" spans="2:52">
      <c r="D88" s="128" t="s">
        <v>96</v>
      </c>
      <c r="E88" s="128">
        <v>0.12061611374407583</v>
      </c>
      <c r="F88" s="128">
        <v>0.13246445497630333</v>
      </c>
      <c r="G88" s="128">
        <v>0.17867298578199053</v>
      </c>
      <c r="H88" s="128">
        <v>0.24218009478672986</v>
      </c>
      <c r="I88" s="128">
        <v>0.32630331753554503</v>
      </c>
      <c r="J88" s="128" t="s">
        <v>228</v>
      </c>
      <c r="K88" s="128">
        <f>ROWS($J$10:J88)</f>
        <v>79</v>
      </c>
      <c r="L88" s="128">
        <f t="shared" si="2"/>
        <v>79</v>
      </c>
      <c r="M88" s="128">
        <f>IFERROR(SMALL($L$10:$L$189,ROWS(L$10:L88)),"")</f>
        <v>79</v>
      </c>
      <c r="Q88" s="128" t="s">
        <v>96</v>
      </c>
      <c r="R88" s="128">
        <v>2545</v>
      </c>
      <c r="S88" s="128">
        <v>2795</v>
      </c>
      <c r="T88" s="128">
        <v>3770</v>
      </c>
      <c r="U88" s="128">
        <v>5110</v>
      </c>
      <c r="V88" s="128">
        <v>6885</v>
      </c>
      <c r="W88" s="128">
        <v>185</v>
      </c>
      <c r="X88" s="128">
        <v>21285</v>
      </c>
      <c r="Y88" s="128">
        <v>21100</v>
      </c>
      <c r="Z88" s="128" t="s">
        <v>228</v>
      </c>
      <c r="AA88" s="128">
        <f>ROWS($J$10:Z88)</f>
        <v>79</v>
      </c>
      <c r="AB88" s="128">
        <f t="shared" si="3"/>
        <v>79</v>
      </c>
      <c r="AC88" s="128">
        <f>IFERROR(SMALL($AB$10:$AB$189,ROWS(AB$10:AB88)),"")</f>
        <v>79</v>
      </c>
      <c r="AI88" s="238"/>
      <c r="AJ88" s="238"/>
      <c r="AK88" s="347" t="s">
        <v>97</v>
      </c>
      <c r="AL88" s="348">
        <f>INDEX($E$10:$I$1898,$M89,COLUMNS(AL88:$AL88))</f>
        <v>0.12361331220285261</v>
      </c>
      <c r="AM88" s="348">
        <f>INDEX($E$10:$I$1898,$M89,COLUMNS($AL88:AM88))</f>
        <v>0.13719719266470454</v>
      </c>
      <c r="AN88" s="348">
        <f>INDEX($E$10:$I$1898,$M89,COLUMNS($AL88:AN88))</f>
        <v>0.18406158025809372</v>
      </c>
      <c r="AO88" s="348">
        <f>INDEX($E$10:$I$1898,$M89,COLUMNS($AL88:AO88))</f>
        <v>0.23613312202852615</v>
      </c>
      <c r="AP88" s="348">
        <f>INDEX($E$10:$I$1898,$M89,COLUMNS($AL88:AP88))</f>
        <v>0.31876839483812541</v>
      </c>
      <c r="AS88" s="238"/>
      <c r="AT88" s="238"/>
      <c r="AU88" s="347" t="s">
        <v>97</v>
      </c>
      <c r="AV88" s="446">
        <f>INDEX($R$10:$Y$189,$AC89,COLUMNS($AR88:AR88))</f>
        <v>2730</v>
      </c>
      <c r="AW88" s="446">
        <f>INDEX($R$10:$Y$189,$AC89,COLUMNS($AR88:AS88))</f>
        <v>3030</v>
      </c>
      <c r="AX88" s="446">
        <f>INDEX($R$10:$Y$189,$AC89,COLUMNS($AR88:AT88))</f>
        <v>4065</v>
      </c>
      <c r="AY88" s="446">
        <f>INDEX($R$10:$Y$189,$AC89,COLUMNS($AR88:AU88))</f>
        <v>5215</v>
      </c>
      <c r="AZ88" s="446">
        <f>INDEX($R$10:$Y$189,$AC89,COLUMNS($AR88:AV88))</f>
        <v>7040</v>
      </c>
    </row>
    <row r="89" spans="2:52">
      <c r="D89" s="128" t="s">
        <v>97</v>
      </c>
      <c r="E89" s="128">
        <v>0.12361331220285261</v>
      </c>
      <c r="F89" s="128">
        <v>0.13719719266470454</v>
      </c>
      <c r="G89" s="128">
        <v>0.18406158025809372</v>
      </c>
      <c r="H89" s="128">
        <v>0.23613312202852615</v>
      </c>
      <c r="I89" s="128">
        <v>0.31876839483812541</v>
      </c>
      <c r="J89" s="128" t="s">
        <v>228</v>
      </c>
      <c r="K89" s="128">
        <f>ROWS($J$10:J89)</f>
        <v>80</v>
      </c>
      <c r="L89" s="128">
        <f t="shared" si="2"/>
        <v>80</v>
      </c>
      <c r="M89" s="128">
        <f>IFERROR(SMALL($L$10:$L$189,ROWS(L$10:L89)),"")</f>
        <v>80</v>
      </c>
      <c r="Q89" s="128" t="s">
        <v>97</v>
      </c>
      <c r="R89" s="128">
        <v>2730</v>
      </c>
      <c r="S89" s="128">
        <v>3030</v>
      </c>
      <c r="T89" s="128">
        <v>4065</v>
      </c>
      <c r="U89" s="128">
        <v>5215</v>
      </c>
      <c r="V89" s="128">
        <v>7040</v>
      </c>
      <c r="W89" s="128">
        <v>140</v>
      </c>
      <c r="X89" s="128">
        <v>22225</v>
      </c>
      <c r="Y89" s="128">
        <v>22085</v>
      </c>
      <c r="Z89" s="128" t="s">
        <v>228</v>
      </c>
      <c r="AA89" s="128">
        <f>ROWS($J$10:Z89)</f>
        <v>80</v>
      </c>
      <c r="AB89" s="128">
        <f t="shared" si="3"/>
        <v>80</v>
      </c>
      <c r="AC89" s="128">
        <f>IFERROR(SMALL($AB$10:$AB$189,ROWS(AB$10:AB89)),"")</f>
        <v>80</v>
      </c>
      <c r="AI89" s="238"/>
      <c r="AJ89" s="239"/>
      <c r="AK89" s="239" t="s">
        <v>98</v>
      </c>
      <c r="AL89" s="633">
        <f>INDEX($E$10:$I$1898,$M90,COLUMNS(AL89:$AL89))</f>
        <v>0.12757830404889228</v>
      </c>
      <c r="AM89" s="633">
        <f>INDEX($E$10:$I$1898,$M90,COLUMNS($AL89:AM89))</f>
        <v>0.14455479161361515</v>
      </c>
      <c r="AN89" s="633">
        <f>INDEX($E$10:$I$1898,$M90,COLUMNS($AL89:AN89))</f>
        <v>0.17871997283761989</v>
      </c>
      <c r="AO89" s="633">
        <f>INDEX($E$10:$I$1898,$M90,COLUMNS($AL89:AO89))</f>
        <v>0.2411510058568882</v>
      </c>
      <c r="AP89" s="633">
        <f>INDEX($E$10:$I$1898,$M90,COLUMNS($AL89:AP89))</f>
        <v>0.30799592564298445</v>
      </c>
      <c r="AS89" s="238"/>
      <c r="AT89" s="239"/>
      <c r="AU89" s="239" t="s">
        <v>98</v>
      </c>
      <c r="AV89" s="635">
        <f>INDEX($R$10:$Y$189,$AC90,COLUMNS($AR89:AR89))</f>
        <v>3005</v>
      </c>
      <c r="AW89" s="635">
        <f>INDEX($R$10:$Y$189,$AC90,COLUMNS($AR89:AS89))</f>
        <v>3405</v>
      </c>
      <c r="AX89" s="635">
        <f>INDEX($R$10:$Y$189,$AC90,COLUMNS($AR89:AT89))</f>
        <v>4210</v>
      </c>
      <c r="AY89" s="635">
        <f>INDEX($R$10:$Y$189,$AC90,COLUMNS($AR89:AU89))</f>
        <v>5680</v>
      </c>
      <c r="AZ89" s="635">
        <f>INDEX($R$10:$Y$189,$AC90,COLUMNS($AR89:AV89))</f>
        <v>7255</v>
      </c>
    </row>
    <row r="90" spans="2:52">
      <c r="D90" s="128" t="s">
        <v>98</v>
      </c>
      <c r="E90" s="128">
        <v>0.12757830404889228</v>
      </c>
      <c r="F90" s="128">
        <v>0.14455479161361515</v>
      </c>
      <c r="G90" s="128">
        <v>0.17871997283761989</v>
      </c>
      <c r="H90" s="128">
        <v>0.2411510058568882</v>
      </c>
      <c r="I90" s="128">
        <v>0.30799592564298445</v>
      </c>
      <c r="J90" s="128" t="s">
        <v>228</v>
      </c>
      <c r="K90" s="128">
        <f>ROWS($J$10:J90)</f>
        <v>81</v>
      </c>
      <c r="L90" s="128">
        <f t="shared" si="2"/>
        <v>81</v>
      </c>
      <c r="M90" s="128">
        <f>IFERROR(SMALL($L$10:$L$189,ROWS(L$10:L90)),"")</f>
        <v>81</v>
      </c>
      <c r="Q90" s="128" t="s">
        <v>98</v>
      </c>
      <c r="R90" s="128">
        <v>3005</v>
      </c>
      <c r="S90" s="128">
        <v>3405</v>
      </c>
      <c r="T90" s="128">
        <v>4210</v>
      </c>
      <c r="U90" s="128">
        <v>5680</v>
      </c>
      <c r="V90" s="128">
        <v>7255</v>
      </c>
      <c r="W90" s="128">
        <v>20</v>
      </c>
      <c r="X90" s="128">
        <v>23580</v>
      </c>
      <c r="Y90" s="128">
        <v>23560</v>
      </c>
      <c r="Z90" s="128" t="s">
        <v>228</v>
      </c>
      <c r="AA90" s="128">
        <f>ROWS($J$10:Z90)</f>
        <v>81</v>
      </c>
      <c r="AB90" s="128">
        <f t="shared" si="3"/>
        <v>81</v>
      </c>
      <c r="AC90" s="128">
        <f>IFERROR(SMALL($AB$10:$AB$189,ROWS(AB$10:AB90)),"")</f>
        <v>81</v>
      </c>
      <c r="AI90" s="238"/>
      <c r="AJ90" s="346" t="s">
        <v>316</v>
      </c>
      <c r="AK90" s="347" t="s">
        <v>90</v>
      </c>
      <c r="AL90" s="348">
        <f>INDEX($E$10:$I$1898,$M91,COLUMNS(AL90:$AL90))</f>
        <v>0.238713165720465</v>
      </c>
      <c r="AM90" s="348">
        <f>INDEX($E$10:$I$1898,$M91,COLUMNS($AL90:AM90))</f>
        <v>0.20289267369559341</v>
      </c>
      <c r="AN90" s="348">
        <f>INDEX($E$10:$I$1898,$M91,COLUMNS($AL90:AN90))</f>
        <v>0.19694512030278455</v>
      </c>
      <c r="AO90" s="348">
        <f>INDEX($E$10:$I$1898,$M91,COLUMNS($AL90:AO90))</f>
        <v>0.18613138686131386</v>
      </c>
      <c r="AP90" s="348">
        <f>INDEX($E$10:$I$1898,$M91,COLUMNS($AL90:AP90))</f>
        <v>0.17531765341984321</v>
      </c>
      <c r="AS90" s="238"/>
      <c r="AT90" s="346" t="s">
        <v>316</v>
      </c>
      <c r="AU90" s="347" t="s">
        <v>90</v>
      </c>
      <c r="AV90" s="446">
        <f>INDEX($R$10:$Y$189,$AC91,COLUMNS($AR90:AR90))</f>
        <v>1765</v>
      </c>
      <c r="AW90" s="446">
        <f>INDEX($R$10:$Y$189,$AC91,COLUMNS($AR90:AS90))</f>
        <v>1500</v>
      </c>
      <c r="AX90" s="446">
        <f>INDEX($R$10:$Y$189,$AC91,COLUMNS($AR90:AT90))</f>
        <v>1455</v>
      </c>
      <c r="AY90" s="446">
        <f>INDEX($R$10:$Y$189,$AC91,COLUMNS($AR90:AU90))</f>
        <v>1375</v>
      </c>
      <c r="AZ90" s="446">
        <f>INDEX($R$10:$Y$189,$AC91,COLUMNS($AR90:AV90))</f>
        <v>1295</v>
      </c>
    </row>
    <row r="91" spans="2:52">
      <c r="C91" s="128" t="s">
        <v>316</v>
      </c>
      <c r="D91" s="128" t="s">
        <v>90</v>
      </c>
      <c r="E91" s="128">
        <v>0.238713165720465</v>
      </c>
      <c r="F91" s="128">
        <v>0.20289267369559341</v>
      </c>
      <c r="G91" s="128">
        <v>0.19694512030278455</v>
      </c>
      <c r="H91" s="128">
        <v>0.18613138686131386</v>
      </c>
      <c r="I91" s="128">
        <v>0.17531765341984321</v>
      </c>
      <c r="J91" s="128" t="s">
        <v>228</v>
      </c>
      <c r="K91" s="128">
        <f>ROWS($J$10:J91)</f>
        <v>82</v>
      </c>
      <c r="L91" s="128">
        <f t="shared" si="2"/>
        <v>82</v>
      </c>
      <c r="M91" s="128">
        <f>IFERROR(SMALL($L$10:$L$189,ROWS(L$10:L91)),"")</f>
        <v>82</v>
      </c>
      <c r="P91" s="128" t="s">
        <v>316</v>
      </c>
      <c r="Q91" s="128" t="s">
        <v>90</v>
      </c>
      <c r="R91" s="128">
        <v>1765</v>
      </c>
      <c r="S91" s="128">
        <v>1500</v>
      </c>
      <c r="T91" s="128">
        <v>1455</v>
      </c>
      <c r="U91" s="128">
        <v>1375</v>
      </c>
      <c r="V91" s="128">
        <v>1295</v>
      </c>
      <c r="W91" s="128">
        <v>30</v>
      </c>
      <c r="X91" s="128">
        <v>7430</v>
      </c>
      <c r="Y91" s="128">
        <v>7400</v>
      </c>
      <c r="Z91" s="128" t="s">
        <v>228</v>
      </c>
      <c r="AA91" s="128">
        <f>ROWS($J$10:Z91)</f>
        <v>82</v>
      </c>
      <c r="AB91" s="128">
        <f t="shared" si="3"/>
        <v>82</v>
      </c>
      <c r="AC91" s="128">
        <f>IFERROR(SMALL($AB$10:$AB$189,ROWS(AB$10:AB91)),"")</f>
        <v>82</v>
      </c>
      <c r="AI91" s="238"/>
      <c r="AK91" s="347" t="s">
        <v>91</v>
      </c>
      <c r="AL91" s="348">
        <f>INDEX($E$10:$I$1898,$M92,COLUMNS(AL91:$AL91))</f>
        <v>0.23465938637545503</v>
      </c>
      <c r="AM91" s="348">
        <f>INDEX($E$10:$I$1898,$M92,COLUMNS($AL91:AM91))</f>
        <v>0.21567862714508582</v>
      </c>
      <c r="AN91" s="348">
        <f>INDEX($E$10:$I$1898,$M92,COLUMNS($AL91:AN91))</f>
        <v>0.19669786791471658</v>
      </c>
      <c r="AO91" s="348">
        <f>INDEX($E$10:$I$1898,$M92,COLUMNS($AL91:AO91))</f>
        <v>0.17823712948517942</v>
      </c>
      <c r="AP91" s="348">
        <f>INDEX($E$10:$I$1898,$M92,COLUMNS($AL91:AP91))</f>
        <v>0.17472698907956319</v>
      </c>
      <c r="AS91" s="238"/>
      <c r="AU91" s="347" t="s">
        <v>91</v>
      </c>
      <c r="AV91" s="446">
        <f>INDEX($R$10:$Y$189,$AC92,COLUMNS($AR91:AR91))</f>
        <v>1805</v>
      </c>
      <c r="AW91" s="446">
        <f>INDEX($R$10:$Y$189,$AC92,COLUMNS($AR91:AS91))</f>
        <v>1660</v>
      </c>
      <c r="AX91" s="446">
        <f>INDEX($R$10:$Y$189,$AC92,COLUMNS($AR91:AT91))</f>
        <v>1515</v>
      </c>
      <c r="AY91" s="446">
        <f>INDEX($R$10:$Y$189,$AC92,COLUMNS($AR91:AU91))</f>
        <v>1370</v>
      </c>
      <c r="AZ91" s="446">
        <f>INDEX($R$10:$Y$189,$AC92,COLUMNS($AR91:AV91))</f>
        <v>1345</v>
      </c>
    </row>
    <row r="92" spans="2:52">
      <c r="D92" s="128" t="s">
        <v>91</v>
      </c>
      <c r="E92" s="128">
        <v>0.23465938637545503</v>
      </c>
      <c r="F92" s="128">
        <v>0.21567862714508582</v>
      </c>
      <c r="G92" s="128">
        <v>0.19669786791471658</v>
      </c>
      <c r="H92" s="128">
        <v>0.17823712948517942</v>
      </c>
      <c r="I92" s="128">
        <v>0.17472698907956319</v>
      </c>
      <c r="J92" s="128" t="s">
        <v>228</v>
      </c>
      <c r="K92" s="128">
        <f>ROWS($J$10:J92)</f>
        <v>83</v>
      </c>
      <c r="L92" s="128">
        <f t="shared" si="2"/>
        <v>83</v>
      </c>
      <c r="M92" s="128">
        <f>IFERROR(SMALL($L$10:$L$189,ROWS(L$10:L92)),"")</f>
        <v>83</v>
      </c>
      <c r="Q92" s="128" t="s">
        <v>91</v>
      </c>
      <c r="R92" s="128">
        <v>1805</v>
      </c>
      <c r="S92" s="128">
        <v>1660</v>
      </c>
      <c r="T92" s="128">
        <v>1515</v>
      </c>
      <c r="U92" s="128">
        <v>1370</v>
      </c>
      <c r="V92" s="128">
        <v>1345</v>
      </c>
      <c r="W92" s="128">
        <v>35</v>
      </c>
      <c r="X92" s="128">
        <v>7725</v>
      </c>
      <c r="Y92" s="128">
        <v>7690</v>
      </c>
      <c r="Z92" s="128" t="s">
        <v>228</v>
      </c>
      <c r="AA92" s="128">
        <f>ROWS($J$10:Z92)</f>
        <v>83</v>
      </c>
      <c r="AB92" s="128">
        <f t="shared" si="3"/>
        <v>83</v>
      </c>
      <c r="AC92" s="128">
        <f>IFERROR(SMALL($AB$10:$AB$189,ROWS(AB$10:AB92)),"")</f>
        <v>83</v>
      </c>
      <c r="AI92" s="238"/>
      <c r="AJ92" s="238"/>
      <c r="AK92" s="347" t="s">
        <v>92</v>
      </c>
      <c r="AL92" s="348">
        <f>INDEX($E$10:$I$1898,$M93,COLUMNS(AL92:$AL92))</f>
        <v>0.24248625143880292</v>
      </c>
      <c r="AM92" s="348">
        <f>INDEX($E$10:$I$1898,$M93,COLUMNS($AL92:AM92))</f>
        <v>0.2171633201176621</v>
      </c>
      <c r="AN92" s="348">
        <f>INDEX($E$10:$I$1898,$M93,COLUMNS($AL92:AN92))</f>
        <v>0.19452615423967259</v>
      </c>
      <c r="AO92" s="348">
        <f>INDEX($E$10:$I$1898,$M93,COLUMNS($AL92:AO92))</f>
        <v>0.17188898836168309</v>
      </c>
      <c r="AP92" s="348">
        <f>INDEX($E$10:$I$1898,$M93,COLUMNS($AL92:AP92))</f>
        <v>0.17393528584217929</v>
      </c>
      <c r="AS92" s="238"/>
      <c r="AT92" s="238"/>
      <c r="AU92" s="347" t="s">
        <v>92</v>
      </c>
      <c r="AV92" s="446">
        <f>INDEX($R$10:$Y$189,$AC93,COLUMNS($AR92:AR92))</f>
        <v>1895</v>
      </c>
      <c r="AW92" s="446">
        <f>INDEX($R$10:$Y$189,$AC93,COLUMNS($AR92:AS92))</f>
        <v>1700</v>
      </c>
      <c r="AX92" s="446">
        <f>INDEX($R$10:$Y$189,$AC93,COLUMNS($AR92:AT92))</f>
        <v>1520</v>
      </c>
      <c r="AY92" s="446">
        <f>INDEX($R$10:$Y$189,$AC93,COLUMNS($AR92:AU92))</f>
        <v>1345</v>
      </c>
      <c r="AZ92" s="446">
        <f>INDEX($R$10:$Y$189,$AC93,COLUMNS($AR92:AV92))</f>
        <v>1360</v>
      </c>
    </row>
    <row r="93" spans="2:52">
      <c r="D93" s="128" t="s">
        <v>92</v>
      </c>
      <c r="E93" s="128">
        <v>0.24248625143880292</v>
      </c>
      <c r="F93" s="128">
        <v>0.2171633201176621</v>
      </c>
      <c r="G93" s="128">
        <v>0.19452615423967259</v>
      </c>
      <c r="H93" s="128">
        <v>0.17188898836168309</v>
      </c>
      <c r="I93" s="128">
        <v>0.17393528584217929</v>
      </c>
      <c r="J93" s="128" t="s">
        <v>228</v>
      </c>
      <c r="K93" s="128">
        <f>ROWS($J$10:J93)</f>
        <v>84</v>
      </c>
      <c r="L93" s="128">
        <f t="shared" si="2"/>
        <v>84</v>
      </c>
      <c r="M93" s="128">
        <f>IFERROR(SMALL($L$10:$L$189,ROWS(L$10:L93)),"")</f>
        <v>84</v>
      </c>
      <c r="Q93" s="128" t="s">
        <v>92</v>
      </c>
      <c r="R93" s="128">
        <v>1895</v>
      </c>
      <c r="S93" s="128">
        <v>1700</v>
      </c>
      <c r="T93" s="128">
        <v>1520</v>
      </c>
      <c r="U93" s="128">
        <v>1345</v>
      </c>
      <c r="V93" s="128">
        <v>1360</v>
      </c>
      <c r="W93" s="128">
        <v>80</v>
      </c>
      <c r="X93" s="128">
        <v>7900</v>
      </c>
      <c r="Y93" s="128">
        <v>7820</v>
      </c>
      <c r="Z93" s="128" t="s">
        <v>228</v>
      </c>
      <c r="AA93" s="128">
        <f>ROWS($J$10:Z93)</f>
        <v>84</v>
      </c>
      <c r="AB93" s="128">
        <f t="shared" si="3"/>
        <v>84</v>
      </c>
      <c r="AC93" s="128">
        <f>IFERROR(SMALL($AB$10:$AB$189,ROWS(AB$10:AB93)),"")</f>
        <v>84</v>
      </c>
      <c r="AI93" s="238"/>
      <c r="AJ93" s="238"/>
      <c r="AK93" s="347" t="s">
        <v>93</v>
      </c>
      <c r="AL93" s="348">
        <f>INDEX($E$10:$I$1898,$M94,COLUMNS(AL93:$AL93))</f>
        <v>0.23946988584175305</v>
      </c>
      <c r="AM93" s="348">
        <f>INDEX($E$10:$I$1898,$M94,COLUMNS($AL93:AM93))</f>
        <v>0.21768796745833879</v>
      </c>
      <c r="AN93" s="348">
        <f>INDEX($E$10:$I$1898,$M94,COLUMNS($AL93:AN93))</f>
        <v>0.19564361632331714</v>
      </c>
      <c r="AO93" s="348">
        <f>INDEX($E$10:$I$1898,$M94,COLUMNS($AL93:AO93))</f>
        <v>0.17359926518829549</v>
      </c>
      <c r="AP93" s="348">
        <f>INDEX($E$10:$I$1898,$M94,COLUMNS($AL93:AP93))</f>
        <v>0.17359926518829549</v>
      </c>
      <c r="AS93" s="238"/>
      <c r="AT93" s="238"/>
      <c r="AU93" s="347" t="s">
        <v>93</v>
      </c>
      <c r="AV93" s="446">
        <f>INDEX($R$10:$Y$189,$AC94,COLUMNS($AR93:AR93))</f>
        <v>1825</v>
      </c>
      <c r="AW93" s="446">
        <f>INDEX($R$10:$Y$189,$AC94,COLUMNS($AR93:AS93))</f>
        <v>1660</v>
      </c>
      <c r="AX93" s="446">
        <f>INDEX($R$10:$Y$189,$AC94,COLUMNS($AR93:AT93))</f>
        <v>1490</v>
      </c>
      <c r="AY93" s="446">
        <f>INDEX($R$10:$Y$189,$AC94,COLUMNS($AR93:AU93))</f>
        <v>1325</v>
      </c>
      <c r="AZ93" s="446">
        <f>INDEX($R$10:$Y$189,$AC94,COLUMNS($AR93:AV93))</f>
        <v>1325</v>
      </c>
    </row>
    <row r="94" spans="2:52">
      <c r="D94" s="128" t="s">
        <v>93</v>
      </c>
      <c r="E94" s="128">
        <v>0.23946988584175305</v>
      </c>
      <c r="F94" s="128">
        <v>0.21768796745833879</v>
      </c>
      <c r="G94" s="128">
        <v>0.19564361632331714</v>
      </c>
      <c r="H94" s="128">
        <v>0.17359926518829549</v>
      </c>
      <c r="I94" s="128">
        <v>0.17359926518829549</v>
      </c>
      <c r="J94" s="128" t="s">
        <v>228</v>
      </c>
      <c r="K94" s="128">
        <f>ROWS($J$10:J94)</f>
        <v>85</v>
      </c>
      <c r="L94" s="128">
        <f t="shared" si="2"/>
        <v>85</v>
      </c>
      <c r="M94" s="128">
        <f>IFERROR(SMALL($L$10:$L$189,ROWS(L$10:L94)),"")</f>
        <v>85</v>
      </c>
      <c r="Q94" s="128" t="s">
        <v>93</v>
      </c>
      <c r="R94" s="128">
        <v>1825</v>
      </c>
      <c r="S94" s="128">
        <v>1660</v>
      </c>
      <c r="T94" s="128">
        <v>1490</v>
      </c>
      <c r="U94" s="128">
        <v>1325</v>
      </c>
      <c r="V94" s="128">
        <v>1325</v>
      </c>
      <c r="W94" s="128">
        <v>40</v>
      </c>
      <c r="X94" s="128">
        <v>7660</v>
      </c>
      <c r="Y94" s="128">
        <v>7620</v>
      </c>
      <c r="Z94" s="128" t="s">
        <v>228</v>
      </c>
      <c r="AA94" s="128">
        <f>ROWS($J$10:Z94)</f>
        <v>85</v>
      </c>
      <c r="AB94" s="128">
        <f t="shared" si="3"/>
        <v>85</v>
      </c>
      <c r="AC94" s="128">
        <f>IFERROR(SMALL($AB$10:$AB$189,ROWS(AB$10:AB94)),"")</f>
        <v>85</v>
      </c>
      <c r="AI94" s="238"/>
      <c r="AJ94" s="238"/>
      <c r="AK94" s="347" t="s">
        <v>94</v>
      </c>
      <c r="AL94" s="348">
        <f>INDEX($E$10:$I$1898,$M95,COLUMNS(AL94:$AL94))</f>
        <v>0.26435392239816269</v>
      </c>
      <c r="AM94" s="348">
        <f>INDEX($E$10:$I$1898,$M95,COLUMNS($AL94:AM94))</f>
        <v>0.20875135984527982</v>
      </c>
      <c r="AN94" s="348">
        <f>INDEX($E$10:$I$1898,$M95,COLUMNS($AL94:AN94))</f>
        <v>0.18687296023208025</v>
      </c>
      <c r="AO94" s="348">
        <f>INDEX($E$10:$I$1898,$M95,COLUMNS($AL94:AO94))</f>
        <v>0.17055481687416899</v>
      </c>
      <c r="AP94" s="348">
        <f>INDEX($E$10:$I$1898,$M95,COLUMNS($AL94:AP94))</f>
        <v>0.16946694065030823</v>
      </c>
      <c r="AS94" s="238"/>
      <c r="AT94" s="238"/>
      <c r="AU94" s="347" t="s">
        <v>94</v>
      </c>
      <c r="AV94" s="446">
        <f>INDEX($R$10:$Y$189,$AC95,COLUMNS($AR94:AR94))</f>
        <v>2185</v>
      </c>
      <c r="AW94" s="446">
        <f>INDEX($R$10:$Y$189,$AC95,COLUMNS($AR94:AS94))</f>
        <v>1725</v>
      </c>
      <c r="AX94" s="446">
        <f>INDEX($R$10:$Y$189,$AC95,COLUMNS($AR94:AT94))</f>
        <v>1545</v>
      </c>
      <c r="AY94" s="446">
        <f>INDEX($R$10:$Y$189,$AC95,COLUMNS($AR94:AU94))</f>
        <v>1410</v>
      </c>
      <c r="AZ94" s="446">
        <f>INDEX($R$10:$Y$189,$AC95,COLUMNS($AR94:AV94))</f>
        <v>1400</v>
      </c>
    </row>
    <row r="95" spans="2:52">
      <c r="D95" s="128" t="s">
        <v>94</v>
      </c>
      <c r="E95" s="128">
        <v>0.26435392239816269</v>
      </c>
      <c r="F95" s="128">
        <v>0.20875135984527982</v>
      </c>
      <c r="G95" s="128">
        <v>0.18687296023208025</v>
      </c>
      <c r="H95" s="128">
        <v>0.17055481687416899</v>
      </c>
      <c r="I95" s="128">
        <v>0.16946694065030823</v>
      </c>
      <c r="J95" s="128" t="s">
        <v>228</v>
      </c>
      <c r="K95" s="128">
        <f>ROWS($J$10:J95)</f>
        <v>86</v>
      </c>
      <c r="L95" s="128">
        <f t="shared" si="2"/>
        <v>86</v>
      </c>
      <c r="M95" s="128">
        <f>IFERROR(SMALL($L$10:$L$189,ROWS(L$10:L95)),"")</f>
        <v>86</v>
      </c>
      <c r="Q95" s="128" t="s">
        <v>94</v>
      </c>
      <c r="R95" s="128">
        <v>2185</v>
      </c>
      <c r="S95" s="128">
        <v>1725</v>
      </c>
      <c r="T95" s="128">
        <v>1545</v>
      </c>
      <c r="U95" s="128">
        <v>1410</v>
      </c>
      <c r="V95" s="128">
        <v>1400</v>
      </c>
      <c r="W95" s="128">
        <v>50</v>
      </c>
      <c r="X95" s="128">
        <v>8320</v>
      </c>
      <c r="Y95" s="128">
        <v>8275</v>
      </c>
      <c r="Z95" s="128" t="s">
        <v>228</v>
      </c>
      <c r="AA95" s="128">
        <f>ROWS($J$10:Z95)</f>
        <v>86</v>
      </c>
      <c r="AB95" s="128">
        <f t="shared" si="3"/>
        <v>86</v>
      </c>
      <c r="AC95" s="128">
        <f>IFERROR(SMALL($AB$10:$AB$189,ROWS(AB$10:AB95)),"")</f>
        <v>86</v>
      </c>
      <c r="AI95" s="238"/>
      <c r="AJ95" s="238"/>
      <c r="AK95" s="347" t="s">
        <v>95</v>
      </c>
      <c r="AL95" s="348">
        <f>INDEX($E$10:$I$1898,$M96,COLUMNS(AL95:$AL95))</f>
        <v>0.25357493723392643</v>
      </c>
      <c r="AM95" s="348">
        <f>INDEX($E$10:$I$1898,$M96,COLUMNS($AL95:AM95))</f>
        <v>0.21264054142560856</v>
      </c>
      <c r="AN95" s="348">
        <f>INDEX($E$10:$I$1898,$M96,COLUMNS($AL95:AN95))</f>
        <v>0.19004475493941708</v>
      </c>
      <c r="AO95" s="348">
        <f>INDEX($E$10:$I$1898,$M96,COLUMNS($AL95:AO95))</f>
        <v>0.17247025433904595</v>
      </c>
      <c r="AP95" s="348">
        <f>INDEX($E$10:$I$1898,$M96,COLUMNS($AL95:AP95))</f>
        <v>0.17126951206200197</v>
      </c>
      <c r="AS95" s="238"/>
      <c r="AT95" s="238"/>
      <c r="AU95" s="347" t="s">
        <v>95</v>
      </c>
      <c r="AV95" s="446">
        <f>INDEX($R$10:$Y$189,$AC96,COLUMNS($AR95:AR95))</f>
        <v>2325</v>
      </c>
      <c r="AW95" s="446">
        <f>INDEX($R$10:$Y$189,$AC96,COLUMNS($AR95:AS95))</f>
        <v>1950</v>
      </c>
      <c r="AX95" s="446">
        <f>INDEX($R$10:$Y$189,$AC96,COLUMNS($AR95:AT95))</f>
        <v>1740</v>
      </c>
      <c r="AY95" s="446">
        <f>INDEX($R$10:$Y$189,$AC96,COLUMNS($AR95:AU95))</f>
        <v>1580</v>
      </c>
      <c r="AZ95" s="446">
        <f>INDEX($R$10:$Y$189,$AC96,COLUMNS($AR95:AV95))</f>
        <v>1570</v>
      </c>
    </row>
    <row r="96" spans="2:52">
      <c r="D96" s="128" t="s">
        <v>95</v>
      </c>
      <c r="E96" s="128">
        <v>0.25357493723392643</v>
      </c>
      <c r="F96" s="128">
        <v>0.21264054142560856</v>
      </c>
      <c r="G96" s="128">
        <v>0.19004475493941708</v>
      </c>
      <c r="H96" s="128">
        <v>0.17247025433904595</v>
      </c>
      <c r="I96" s="128">
        <v>0.17126951206200197</v>
      </c>
      <c r="J96" s="128" t="s">
        <v>228</v>
      </c>
      <c r="K96" s="128">
        <f>ROWS($J$10:J96)</f>
        <v>87</v>
      </c>
      <c r="L96" s="128">
        <f t="shared" si="2"/>
        <v>87</v>
      </c>
      <c r="M96" s="128">
        <f>IFERROR(SMALL($L$10:$L$189,ROWS(L$10:L96)),"")</f>
        <v>87</v>
      </c>
      <c r="Q96" s="128" t="s">
        <v>95</v>
      </c>
      <c r="R96" s="128">
        <v>2325</v>
      </c>
      <c r="S96" s="128">
        <v>1950</v>
      </c>
      <c r="T96" s="128">
        <v>1740</v>
      </c>
      <c r="U96" s="128">
        <v>1580</v>
      </c>
      <c r="V96" s="128">
        <v>1570</v>
      </c>
      <c r="W96" s="128">
        <v>55</v>
      </c>
      <c r="X96" s="128">
        <v>9215</v>
      </c>
      <c r="Y96" s="128">
        <v>9160</v>
      </c>
      <c r="Z96" s="128" t="s">
        <v>228</v>
      </c>
      <c r="AA96" s="128">
        <f>ROWS($J$10:Z96)</f>
        <v>87</v>
      </c>
      <c r="AB96" s="128">
        <f t="shared" si="3"/>
        <v>87</v>
      </c>
      <c r="AC96" s="128">
        <f>IFERROR(SMALL($AB$10:$AB$189,ROWS(AB$10:AB96)),"")</f>
        <v>87</v>
      </c>
      <c r="AI96" s="238"/>
      <c r="AJ96" s="238"/>
      <c r="AK96" s="238" t="s">
        <v>96</v>
      </c>
      <c r="AL96" s="348">
        <f>INDEX($E$10:$I$1898,$M97,COLUMNS(AL96:$AL96))</f>
        <v>0.26586433260393871</v>
      </c>
      <c r="AM96" s="348">
        <f>INDEX($E$10:$I$1898,$M97,COLUMNS($AL96:AM96))</f>
        <v>0.20185995623632386</v>
      </c>
      <c r="AN96" s="348">
        <f>INDEX($E$10:$I$1898,$M97,COLUMNS($AL96:AN96))</f>
        <v>0.18982494529540481</v>
      </c>
      <c r="AO96" s="348">
        <f>INDEX($E$10:$I$1898,$M97,COLUMNS($AL96:AO96))</f>
        <v>0.17286652078774617</v>
      </c>
      <c r="AP96" s="348">
        <f>INDEX($E$10:$I$1898,$M97,COLUMNS($AL96:AP96))</f>
        <v>0.1701312910284464</v>
      </c>
      <c r="AS96" s="238"/>
      <c r="AT96" s="238"/>
      <c r="AU96" s="238" t="s">
        <v>96</v>
      </c>
      <c r="AV96" s="446">
        <f>INDEX($R$10:$Y$189,$AC97,COLUMNS($AR96:AR96))</f>
        <v>2430</v>
      </c>
      <c r="AW96" s="446">
        <f>INDEX($R$10:$Y$189,$AC97,COLUMNS($AR96:AS96))</f>
        <v>1845</v>
      </c>
      <c r="AX96" s="446">
        <f>INDEX($R$10:$Y$189,$AC97,COLUMNS($AR96:AT96))</f>
        <v>1735</v>
      </c>
      <c r="AY96" s="446">
        <f>INDEX($R$10:$Y$189,$AC97,COLUMNS($AR96:AU96))</f>
        <v>1580</v>
      </c>
      <c r="AZ96" s="446">
        <f>INDEX($R$10:$Y$189,$AC97,COLUMNS($AR96:AV96))</f>
        <v>1555</v>
      </c>
    </row>
    <row r="97" spans="2:52">
      <c r="D97" s="128" t="s">
        <v>96</v>
      </c>
      <c r="E97" s="128">
        <v>0.26586433260393871</v>
      </c>
      <c r="F97" s="128">
        <v>0.20185995623632386</v>
      </c>
      <c r="G97" s="128">
        <v>0.18982494529540481</v>
      </c>
      <c r="H97" s="128">
        <v>0.17286652078774617</v>
      </c>
      <c r="I97" s="128">
        <v>0.1701312910284464</v>
      </c>
      <c r="J97" s="128" t="s">
        <v>228</v>
      </c>
      <c r="K97" s="128">
        <f>ROWS($J$10:J97)</f>
        <v>88</v>
      </c>
      <c r="L97" s="128">
        <f t="shared" si="2"/>
        <v>88</v>
      </c>
      <c r="M97" s="128">
        <f>IFERROR(SMALL($L$10:$L$189,ROWS(L$10:L97)),"")</f>
        <v>88</v>
      </c>
      <c r="Q97" s="128" t="s">
        <v>96</v>
      </c>
      <c r="R97" s="128">
        <v>2430</v>
      </c>
      <c r="S97" s="128">
        <v>1845</v>
      </c>
      <c r="T97" s="128">
        <v>1735</v>
      </c>
      <c r="U97" s="128">
        <v>1580</v>
      </c>
      <c r="V97" s="128">
        <v>1555</v>
      </c>
      <c r="W97" s="128">
        <v>190</v>
      </c>
      <c r="X97" s="128">
        <v>9330</v>
      </c>
      <c r="Y97" s="128">
        <v>9140</v>
      </c>
      <c r="Z97" s="128" t="s">
        <v>228</v>
      </c>
      <c r="AA97" s="128">
        <f>ROWS($J$10:Z97)</f>
        <v>88</v>
      </c>
      <c r="AB97" s="128">
        <f t="shared" si="3"/>
        <v>88</v>
      </c>
      <c r="AC97" s="128">
        <f>IFERROR(SMALL($AB$10:$AB$189,ROWS(AB$10:AB97)),"")</f>
        <v>88</v>
      </c>
      <c r="AI97" s="238"/>
      <c r="AJ97" s="238"/>
      <c r="AK97" s="238" t="s">
        <v>97</v>
      </c>
      <c r="AL97" s="348">
        <f>INDEX($E$10:$I$1898,$M98,COLUMNS(AL97:$AL97))</f>
        <v>0.25446224256292904</v>
      </c>
      <c r="AM97" s="348">
        <f>INDEX($E$10:$I$1898,$M98,COLUMNS($AL97:AM97))</f>
        <v>0.2045766590389016</v>
      </c>
      <c r="AN97" s="348">
        <f>INDEX($E$10:$I$1898,$M98,COLUMNS($AL97:AN97))</f>
        <v>0.19176201372997712</v>
      </c>
      <c r="AO97" s="348">
        <f>INDEX($E$10:$I$1898,$M98,COLUMNS($AL97:AO97))</f>
        <v>0.17711670480549199</v>
      </c>
      <c r="AP97" s="348">
        <f>INDEX($E$10:$I$1898,$M98,COLUMNS($AL97:AP97))</f>
        <v>0.17162471395881007</v>
      </c>
      <c r="AS97" s="238"/>
      <c r="AT97" s="238"/>
      <c r="AU97" s="238" t="s">
        <v>97</v>
      </c>
      <c r="AV97" s="446">
        <f>INDEX($R$10:$Y$189,$AC98,COLUMNS($AR97:AR97))</f>
        <v>2780</v>
      </c>
      <c r="AW97" s="446">
        <f>INDEX($R$10:$Y$189,$AC98,COLUMNS($AR97:AS97))</f>
        <v>2235</v>
      </c>
      <c r="AX97" s="446">
        <f>INDEX($R$10:$Y$189,$AC98,COLUMNS($AR97:AT97))</f>
        <v>2095</v>
      </c>
      <c r="AY97" s="446">
        <f>INDEX($R$10:$Y$189,$AC98,COLUMNS($AR97:AU97))</f>
        <v>1935</v>
      </c>
      <c r="AZ97" s="446">
        <f>INDEX($R$10:$Y$189,$AC98,COLUMNS($AR97:AV97))</f>
        <v>1875</v>
      </c>
    </row>
    <row r="98" spans="2:52">
      <c r="D98" s="128" t="s">
        <v>97</v>
      </c>
      <c r="E98" s="128">
        <v>0.25446224256292904</v>
      </c>
      <c r="F98" s="128">
        <v>0.2045766590389016</v>
      </c>
      <c r="G98" s="128">
        <v>0.19176201372997712</v>
      </c>
      <c r="H98" s="128">
        <v>0.17711670480549199</v>
      </c>
      <c r="I98" s="128">
        <v>0.17162471395881007</v>
      </c>
      <c r="J98" s="128" t="s">
        <v>228</v>
      </c>
      <c r="K98" s="128">
        <f>ROWS($J$10:J98)</f>
        <v>89</v>
      </c>
      <c r="L98" s="128">
        <f t="shared" si="2"/>
        <v>89</v>
      </c>
      <c r="M98" s="128">
        <f>IFERROR(SMALL($L$10:$L$189,ROWS(L$10:L98)),"")</f>
        <v>89</v>
      </c>
      <c r="Q98" s="128" t="s">
        <v>97</v>
      </c>
      <c r="R98" s="128">
        <v>2780</v>
      </c>
      <c r="S98" s="128">
        <v>2235</v>
      </c>
      <c r="T98" s="128">
        <v>2095</v>
      </c>
      <c r="U98" s="128">
        <v>1935</v>
      </c>
      <c r="V98" s="128">
        <v>1875</v>
      </c>
      <c r="W98" s="128">
        <v>135</v>
      </c>
      <c r="X98" s="128">
        <v>11065</v>
      </c>
      <c r="Y98" s="128">
        <v>10925</v>
      </c>
      <c r="Z98" s="128" t="s">
        <v>228</v>
      </c>
      <c r="AA98" s="128">
        <f>ROWS($J$10:Z98)</f>
        <v>89</v>
      </c>
      <c r="AB98" s="128">
        <f t="shared" si="3"/>
        <v>89</v>
      </c>
      <c r="AC98" s="128">
        <f>IFERROR(SMALL($AB$10:$AB$189,ROWS(AB$10:AB98)),"")</f>
        <v>89</v>
      </c>
      <c r="AI98" s="239"/>
      <c r="AJ98" s="239"/>
      <c r="AK98" s="239" t="s">
        <v>98</v>
      </c>
      <c r="AL98" s="633">
        <f>INDEX($E$10:$I$1898,$M99,COLUMNS(AL98:$AL98))</f>
        <v>0.25140913508260448</v>
      </c>
      <c r="AM98" s="633">
        <f>INDEX($E$10:$I$1898,$M99,COLUMNS($AL98:AM98))</f>
        <v>0.22206025267249757</v>
      </c>
      <c r="AN98" s="633">
        <f>INDEX($E$10:$I$1898,$M99,COLUMNS($AL98:AN98))</f>
        <v>0.18522837706511175</v>
      </c>
      <c r="AO98" s="633">
        <f>INDEX($E$10:$I$1898,$M99,COLUMNS($AL98:AO98))</f>
        <v>0.18017492711370262</v>
      </c>
      <c r="AP98" s="633">
        <f>INDEX($E$10:$I$1898,$M99,COLUMNS($AL98:AP98))</f>
        <v>0.16112730806608358</v>
      </c>
      <c r="AS98" s="239"/>
      <c r="AT98" s="239"/>
      <c r="AU98" s="239" t="s">
        <v>98</v>
      </c>
      <c r="AV98" s="635">
        <f>INDEX($R$10:$Y$189,$AC99,COLUMNS($AR98:AR98))</f>
        <v>3950</v>
      </c>
      <c r="AW98" s="635">
        <f>INDEX($R$10:$Y$189,$AC99,COLUMNS($AR98:AS98))</f>
        <v>3930</v>
      </c>
      <c r="AX98" s="635">
        <f>INDEX($R$10:$Y$189,$AC99,COLUMNS($AR98:AT98))</f>
        <v>3515</v>
      </c>
      <c r="AY98" s="635">
        <f>INDEX($R$10:$Y$189,$AC99,COLUMNS($AR98:AU98))</f>
        <v>3520</v>
      </c>
      <c r="AZ98" s="635">
        <f>INDEX($R$10:$Y$189,$AC99,COLUMNS($AR98:AV98))</f>
        <v>2975</v>
      </c>
    </row>
    <row r="99" spans="2:52">
      <c r="D99" s="128" t="s">
        <v>98</v>
      </c>
      <c r="E99" s="128">
        <v>0.25140913508260448</v>
      </c>
      <c r="F99" s="128">
        <v>0.22206025267249757</v>
      </c>
      <c r="G99" s="128">
        <v>0.18522837706511175</v>
      </c>
      <c r="H99" s="128">
        <v>0.18017492711370262</v>
      </c>
      <c r="I99" s="128">
        <v>0.16112730806608358</v>
      </c>
      <c r="J99" s="128" t="s">
        <v>228</v>
      </c>
      <c r="K99" s="128">
        <f>ROWS($J$10:J99)</f>
        <v>90</v>
      </c>
      <c r="L99" s="128">
        <f t="shared" si="2"/>
        <v>90</v>
      </c>
      <c r="M99" s="128">
        <f>IFERROR(SMALL($L$10:$L$189,ROWS(L$10:L99)),"")</f>
        <v>90</v>
      </c>
      <c r="Q99" s="128" t="s">
        <v>98</v>
      </c>
      <c r="R99" s="128">
        <v>3950</v>
      </c>
      <c r="S99" s="128">
        <v>3930</v>
      </c>
      <c r="T99" s="128">
        <v>3515</v>
      </c>
      <c r="U99" s="128">
        <v>3520</v>
      </c>
      <c r="V99" s="128">
        <v>2975</v>
      </c>
      <c r="W99" s="128">
        <v>25</v>
      </c>
      <c r="X99" s="128">
        <v>17915</v>
      </c>
      <c r="Y99" s="128">
        <v>17890</v>
      </c>
      <c r="Z99" s="128" t="s">
        <v>228</v>
      </c>
      <c r="AA99" s="128">
        <f>ROWS($J$10:Z99)</f>
        <v>90</v>
      </c>
      <c r="AB99" s="128">
        <f t="shared" si="3"/>
        <v>90</v>
      </c>
      <c r="AC99" s="128">
        <f>IFERROR(SMALL($AB$10:$AB$189,ROWS(AB$10:AB99)),"")</f>
        <v>90</v>
      </c>
    </row>
    <row r="100" spans="2:52">
      <c r="B100" s="128" t="s">
        <v>305</v>
      </c>
      <c r="C100" s="128" t="s">
        <v>246</v>
      </c>
      <c r="D100" s="128" t="s">
        <v>90</v>
      </c>
      <c r="E100" s="128">
        <v>0.1254605747973471</v>
      </c>
      <c r="F100" s="128">
        <v>0.15321788258413166</v>
      </c>
      <c r="G100" s="128">
        <v>0.19810857283222796</v>
      </c>
      <c r="H100" s="128">
        <v>0.23691967575534267</v>
      </c>
      <c r="I100" s="128">
        <v>0.28629329403095061</v>
      </c>
      <c r="J100" s="128" t="s">
        <v>235</v>
      </c>
      <c r="K100" s="128">
        <f>ROWS($J$10:J100)</f>
        <v>91</v>
      </c>
      <c r="L100" s="128" t="str">
        <f t="shared" si="2"/>
        <v/>
      </c>
      <c r="M100" s="128" t="str">
        <f>IFERROR(SMALL($L$10:$L$189,ROWS(L$10:L100)),"")</f>
        <v/>
      </c>
      <c r="O100" s="128" t="s">
        <v>305</v>
      </c>
      <c r="P100" s="128" t="s">
        <v>246</v>
      </c>
      <c r="Q100" s="128" t="s">
        <v>90</v>
      </c>
      <c r="R100" s="128">
        <v>2045</v>
      </c>
      <c r="S100" s="128">
        <v>2495</v>
      </c>
      <c r="T100" s="128">
        <v>3225</v>
      </c>
      <c r="U100" s="128">
        <v>3860</v>
      </c>
      <c r="V100" s="128">
        <v>4660</v>
      </c>
      <c r="W100" s="128">
        <v>55</v>
      </c>
      <c r="X100" s="128">
        <v>16340</v>
      </c>
      <c r="Y100" s="128">
        <v>16285</v>
      </c>
      <c r="Z100" s="128" t="s">
        <v>235</v>
      </c>
      <c r="AA100" s="128">
        <f>ROWS($J$10:Z100)</f>
        <v>91</v>
      </c>
      <c r="AB100" s="128" t="str">
        <f t="shared" si="3"/>
        <v/>
      </c>
      <c r="AC100" s="128" t="str">
        <f>IFERROR(SMALL($AB$10:$AB$189,ROWS(AB$10:AB100)),"")</f>
        <v/>
      </c>
    </row>
    <row r="101" spans="2:52">
      <c r="D101" s="128" t="s">
        <v>91</v>
      </c>
      <c r="E101" s="128">
        <v>0.1258841047276337</v>
      </c>
      <c r="F101" s="128">
        <v>0.15554038962650452</v>
      </c>
      <c r="G101" s="128">
        <v>0.1982255863010299</v>
      </c>
      <c r="H101" s="128">
        <v>0.23830500062042437</v>
      </c>
      <c r="I101" s="128">
        <v>0.28204491872440751</v>
      </c>
      <c r="J101" s="128" t="s">
        <v>235</v>
      </c>
      <c r="K101" s="128">
        <f>ROWS($J$10:J101)</f>
        <v>92</v>
      </c>
      <c r="L101" s="128" t="str">
        <f t="shared" si="2"/>
        <v/>
      </c>
      <c r="M101" s="128" t="str">
        <f>IFERROR(SMALL($L$10:$L$189,ROWS(L$10:L101)),"")</f>
        <v/>
      </c>
      <c r="Q101" s="128" t="s">
        <v>91</v>
      </c>
      <c r="R101" s="128">
        <v>2030</v>
      </c>
      <c r="S101" s="128">
        <v>2505</v>
      </c>
      <c r="T101" s="128">
        <v>3195</v>
      </c>
      <c r="U101" s="128">
        <v>3840</v>
      </c>
      <c r="V101" s="128">
        <v>4545</v>
      </c>
      <c r="W101" s="128">
        <v>90</v>
      </c>
      <c r="X101" s="128">
        <v>16210</v>
      </c>
      <c r="Y101" s="128">
        <v>16120</v>
      </c>
      <c r="Z101" s="128" t="s">
        <v>235</v>
      </c>
      <c r="AA101" s="128">
        <f>ROWS($J$10:Z101)</f>
        <v>92</v>
      </c>
      <c r="AB101" s="128" t="str">
        <f t="shared" si="3"/>
        <v/>
      </c>
      <c r="AC101" s="128" t="str">
        <f>IFERROR(SMALL($AB$10:$AB$189,ROWS(AB$10:AB101)),"")</f>
        <v/>
      </c>
    </row>
    <row r="102" spans="2:52">
      <c r="D102" s="128" t="s">
        <v>92</v>
      </c>
      <c r="E102" s="128">
        <v>0.12984398590840462</v>
      </c>
      <c r="F102" s="128">
        <v>0.15393809763462507</v>
      </c>
      <c r="G102" s="128">
        <v>0.19721942627075995</v>
      </c>
      <c r="H102" s="128">
        <v>0.23930548565676898</v>
      </c>
      <c r="I102" s="128">
        <v>0.27969300452944135</v>
      </c>
      <c r="J102" s="128" t="s">
        <v>235</v>
      </c>
      <c r="K102" s="128">
        <f>ROWS($J$10:J102)</f>
        <v>93</v>
      </c>
      <c r="L102" s="128" t="str">
        <f t="shared" si="2"/>
        <v/>
      </c>
      <c r="M102" s="128" t="str">
        <f>IFERROR(SMALL($L$10:$L$189,ROWS(L$10:L102)),"")</f>
        <v/>
      </c>
      <c r="Q102" s="128" t="s">
        <v>92</v>
      </c>
      <c r="R102" s="128">
        <v>2065</v>
      </c>
      <c r="S102" s="128">
        <v>2445</v>
      </c>
      <c r="T102" s="128">
        <v>3135</v>
      </c>
      <c r="U102" s="128">
        <v>3805</v>
      </c>
      <c r="V102" s="128">
        <v>4445</v>
      </c>
      <c r="W102" s="128">
        <v>145</v>
      </c>
      <c r="X102" s="128">
        <v>16040</v>
      </c>
      <c r="Y102" s="128">
        <v>15895</v>
      </c>
      <c r="Z102" s="128" t="s">
        <v>235</v>
      </c>
      <c r="AA102" s="128">
        <f>ROWS($J$10:Z102)</f>
        <v>93</v>
      </c>
      <c r="AB102" s="128" t="str">
        <f t="shared" si="3"/>
        <v/>
      </c>
      <c r="AC102" s="128" t="str">
        <f>IFERROR(SMALL($AB$10:$AB$189,ROWS(AB$10:AB102)),"")</f>
        <v/>
      </c>
    </row>
    <row r="103" spans="2:52">
      <c r="D103" s="128" t="s">
        <v>93</v>
      </c>
      <c r="E103" s="128">
        <v>0.12518427518427519</v>
      </c>
      <c r="F103" s="128">
        <v>0.15700245700245699</v>
      </c>
      <c r="G103" s="128">
        <v>0.19232186732186732</v>
      </c>
      <c r="H103" s="128">
        <v>0.23851351351351352</v>
      </c>
      <c r="I103" s="128">
        <v>0.28697788697788695</v>
      </c>
      <c r="J103" s="128" t="s">
        <v>235</v>
      </c>
      <c r="K103" s="128">
        <f>ROWS($J$10:J103)</f>
        <v>94</v>
      </c>
      <c r="L103" s="128" t="str">
        <f t="shared" si="2"/>
        <v/>
      </c>
      <c r="M103" s="128" t="str">
        <f>IFERROR(SMALL($L$10:$L$189,ROWS(L$10:L103)),"")</f>
        <v/>
      </c>
      <c r="Q103" s="128" t="s">
        <v>93</v>
      </c>
      <c r="R103" s="128">
        <v>2040</v>
      </c>
      <c r="S103" s="128">
        <v>2555</v>
      </c>
      <c r="T103" s="128">
        <v>3130</v>
      </c>
      <c r="U103" s="128">
        <v>3885</v>
      </c>
      <c r="V103" s="128">
        <v>4670</v>
      </c>
      <c r="W103" s="128">
        <v>85</v>
      </c>
      <c r="X103" s="128">
        <v>16365</v>
      </c>
      <c r="Y103" s="128">
        <v>16280</v>
      </c>
      <c r="Z103" s="128" t="s">
        <v>235</v>
      </c>
      <c r="AA103" s="128">
        <f>ROWS($J$10:Z103)</f>
        <v>94</v>
      </c>
      <c r="AB103" s="128" t="str">
        <f t="shared" si="3"/>
        <v/>
      </c>
      <c r="AC103" s="128" t="str">
        <f>IFERROR(SMALL($AB$10:$AB$189,ROWS(AB$10:AB103)),"")</f>
        <v/>
      </c>
    </row>
    <row r="104" spans="2:52">
      <c r="D104" s="128" t="s">
        <v>94</v>
      </c>
      <c r="E104" s="128">
        <v>0.13994926310703068</v>
      </c>
      <c r="F104" s="128">
        <v>0.16012321816863978</v>
      </c>
      <c r="G104" s="128">
        <v>0.18603527422082627</v>
      </c>
      <c r="H104" s="128">
        <v>0.23012805025368446</v>
      </c>
      <c r="I104" s="128">
        <v>0.2837641942498188</v>
      </c>
      <c r="J104" s="128" t="s">
        <v>235</v>
      </c>
      <c r="K104" s="128">
        <f>ROWS($J$10:J104)</f>
        <v>95</v>
      </c>
      <c r="L104" s="128" t="str">
        <f t="shared" si="2"/>
        <v/>
      </c>
      <c r="M104" s="128" t="str">
        <f>IFERROR(SMALL($L$10:$L$189,ROWS(L$10:L104)),"")</f>
        <v/>
      </c>
      <c r="Q104" s="128" t="s">
        <v>94</v>
      </c>
      <c r="R104" s="128">
        <v>2315</v>
      </c>
      <c r="S104" s="128">
        <v>2650</v>
      </c>
      <c r="T104" s="128">
        <v>3080</v>
      </c>
      <c r="U104" s="128">
        <v>3810</v>
      </c>
      <c r="V104" s="128">
        <v>4700</v>
      </c>
      <c r="W104" s="128">
        <v>140</v>
      </c>
      <c r="X104" s="128">
        <v>16695</v>
      </c>
      <c r="Y104" s="128">
        <v>16555</v>
      </c>
      <c r="Z104" s="128" t="s">
        <v>235</v>
      </c>
      <c r="AA104" s="128">
        <f>ROWS($J$10:Z104)</f>
        <v>95</v>
      </c>
      <c r="AB104" s="128" t="str">
        <f t="shared" si="3"/>
        <v/>
      </c>
      <c r="AC104" s="128" t="str">
        <f>IFERROR(SMALL($AB$10:$AB$189,ROWS(AB$10:AB104)),"")</f>
        <v/>
      </c>
    </row>
    <row r="105" spans="2:52">
      <c r="D105" s="128" t="s">
        <v>95</v>
      </c>
      <c r="E105" s="128">
        <v>0.14087829663682555</v>
      </c>
      <c r="F105" s="128">
        <v>0.15497217517541736</v>
      </c>
      <c r="G105" s="128">
        <v>0.18836196467457053</v>
      </c>
      <c r="H105" s="128">
        <v>0.22961529155577062</v>
      </c>
      <c r="I105" s="128">
        <v>0.2861722719574159</v>
      </c>
      <c r="J105" s="128" t="s">
        <v>235</v>
      </c>
      <c r="K105" s="128">
        <f>ROWS($J$10:J105)</f>
        <v>96</v>
      </c>
      <c r="L105" s="128" t="str">
        <f t="shared" si="2"/>
        <v/>
      </c>
      <c r="M105" s="128" t="str">
        <f>IFERROR(SMALL($L$10:$L$189,ROWS(L$10:L105)),"")</f>
        <v/>
      </c>
      <c r="Q105" s="128" t="s">
        <v>95</v>
      </c>
      <c r="R105" s="128">
        <v>2330</v>
      </c>
      <c r="S105" s="128">
        <v>2560</v>
      </c>
      <c r="T105" s="128">
        <v>3115</v>
      </c>
      <c r="U105" s="128">
        <v>3795</v>
      </c>
      <c r="V105" s="128">
        <v>4730</v>
      </c>
      <c r="W105" s="128">
        <v>210</v>
      </c>
      <c r="X105" s="128">
        <v>16740</v>
      </c>
      <c r="Y105" s="128">
        <v>16530</v>
      </c>
      <c r="Z105" s="128" t="s">
        <v>235</v>
      </c>
      <c r="AA105" s="128">
        <f>ROWS($J$10:Z105)</f>
        <v>96</v>
      </c>
      <c r="AB105" s="128" t="str">
        <f t="shared" si="3"/>
        <v/>
      </c>
      <c r="AC105" s="128" t="str">
        <f>IFERROR(SMALL($AB$10:$AB$189,ROWS(AB$10:AB105)),"")</f>
        <v/>
      </c>
      <c r="AN105" s="169" t="s">
        <v>84</v>
      </c>
    </row>
    <row r="106" spans="2:52">
      <c r="D106" s="128" t="s">
        <v>96</v>
      </c>
      <c r="E106" s="128">
        <v>0.1465224111282844</v>
      </c>
      <c r="F106" s="128">
        <v>0.15826893353941268</v>
      </c>
      <c r="G106" s="128">
        <v>0.18516228748068006</v>
      </c>
      <c r="H106" s="128">
        <v>0.23122102009273571</v>
      </c>
      <c r="I106" s="128">
        <v>0.27820710973724883</v>
      </c>
      <c r="J106" s="128" t="s">
        <v>235</v>
      </c>
      <c r="K106" s="128">
        <f>ROWS($J$10:J106)</f>
        <v>97</v>
      </c>
      <c r="L106" s="128" t="str">
        <f t="shared" si="2"/>
        <v/>
      </c>
      <c r="M106" s="128" t="str">
        <f>IFERROR(SMALL($L$10:$L$189,ROWS(L$10:L106)),"")</f>
        <v/>
      </c>
      <c r="Q106" s="128" t="s">
        <v>96</v>
      </c>
      <c r="R106" s="128">
        <v>2370</v>
      </c>
      <c r="S106" s="128">
        <v>2560</v>
      </c>
      <c r="T106" s="128">
        <v>2995</v>
      </c>
      <c r="U106" s="128">
        <v>3740</v>
      </c>
      <c r="V106" s="128">
        <v>4500</v>
      </c>
      <c r="W106" s="128">
        <v>300</v>
      </c>
      <c r="X106" s="128">
        <v>16470</v>
      </c>
      <c r="Y106" s="128">
        <v>16175</v>
      </c>
      <c r="Z106" s="128" t="s">
        <v>235</v>
      </c>
      <c r="AA106" s="128">
        <f>ROWS($J$10:Z106)</f>
        <v>97</v>
      </c>
      <c r="AB106" s="128" t="str">
        <f t="shared" si="3"/>
        <v/>
      </c>
      <c r="AC106" s="128" t="str">
        <f>IFERROR(SMALL($AB$10:$AB$189,ROWS(AB$10:AB106)),"")</f>
        <v/>
      </c>
      <c r="AN106" s="169" t="s">
        <v>85</v>
      </c>
    </row>
    <row r="107" spans="2:52">
      <c r="D107" s="128" t="s">
        <v>97</v>
      </c>
      <c r="E107" s="128">
        <v>0.14781382228490833</v>
      </c>
      <c r="F107" s="128">
        <v>0.15712270803949224</v>
      </c>
      <c r="G107" s="128">
        <v>0.19153737658674189</v>
      </c>
      <c r="H107" s="128">
        <v>0.22877291960507756</v>
      </c>
      <c r="I107" s="128">
        <v>0.27475317348377998</v>
      </c>
      <c r="J107" s="128" t="s">
        <v>235</v>
      </c>
      <c r="K107" s="128">
        <f>ROWS($J$10:J107)</f>
        <v>98</v>
      </c>
      <c r="L107" s="128" t="str">
        <f t="shared" si="2"/>
        <v/>
      </c>
      <c r="M107" s="128" t="str">
        <f>IFERROR(SMALL($L$10:$L$189,ROWS(L$10:L107)),"")</f>
        <v/>
      </c>
      <c r="Q107" s="128" t="s">
        <v>97</v>
      </c>
      <c r="R107" s="128">
        <v>2620</v>
      </c>
      <c r="S107" s="128">
        <v>2785</v>
      </c>
      <c r="T107" s="128">
        <v>3395</v>
      </c>
      <c r="U107" s="128">
        <v>4055</v>
      </c>
      <c r="V107" s="128">
        <v>4870</v>
      </c>
      <c r="W107" s="128">
        <v>70</v>
      </c>
      <c r="X107" s="128">
        <v>17795</v>
      </c>
      <c r="Y107" s="128">
        <v>17725</v>
      </c>
      <c r="Z107" s="128" t="s">
        <v>235</v>
      </c>
      <c r="AA107" s="128">
        <f>ROWS($J$10:Z107)</f>
        <v>98</v>
      </c>
      <c r="AB107" s="128" t="str">
        <f t="shared" si="3"/>
        <v/>
      </c>
      <c r="AC107" s="128" t="str">
        <f>IFERROR(SMALL($AB$10:$AB$189,ROWS(AB$10:AB107)),"")</f>
        <v/>
      </c>
      <c r="AN107" s="169" t="s">
        <v>86</v>
      </c>
    </row>
    <row r="108" spans="2:52">
      <c r="D108" s="128" t="s">
        <v>98</v>
      </c>
      <c r="E108" s="128">
        <v>0.1447081689145415</v>
      </c>
      <c r="F108" s="128">
        <v>0.16072795806584605</v>
      </c>
      <c r="G108" s="128">
        <v>0.1858177748984039</v>
      </c>
      <c r="H108" s="128">
        <v>0.23063784675186996</v>
      </c>
      <c r="I108" s="128">
        <v>0.27810825136933859</v>
      </c>
      <c r="J108" s="128" t="s">
        <v>235</v>
      </c>
      <c r="K108" s="128">
        <f>ROWS($J$10:J108)</f>
        <v>99</v>
      </c>
      <c r="L108" s="128" t="str">
        <f t="shared" si="2"/>
        <v/>
      </c>
      <c r="M108" s="128" t="str">
        <f>IFERROR(SMALL($L$10:$L$189,ROWS(L$10:L108)),"")</f>
        <v/>
      </c>
      <c r="Q108" s="128" t="s">
        <v>98</v>
      </c>
      <c r="R108" s="128">
        <v>2455</v>
      </c>
      <c r="S108" s="128">
        <v>2730</v>
      </c>
      <c r="T108" s="128">
        <v>3155</v>
      </c>
      <c r="U108" s="128">
        <v>3915</v>
      </c>
      <c r="V108" s="128">
        <v>4720</v>
      </c>
      <c r="W108" s="128">
        <v>15</v>
      </c>
      <c r="X108" s="128">
        <v>16995</v>
      </c>
      <c r="Y108" s="128">
        <v>16980</v>
      </c>
      <c r="Z108" s="128" t="s">
        <v>235</v>
      </c>
      <c r="AA108" s="128">
        <f>ROWS($J$10:Z108)</f>
        <v>99</v>
      </c>
      <c r="AB108" s="128" t="str">
        <f t="shared" si="3"/>
        <v/>
      </c>
      <c r="AC108" s="128" t="str">
        <f>IFERROR(SMALL($AB$10:$AB$189,ROWS(AB$10:AB108)),"")</f>
        <v/>
      </c>
    </row>
    <row r="109" spans="2:52">
      <c r="C109" s="128" t="s">
        <v>247</v>
      </c>
      <c r="D109" s="128" t="s">
        <v>90</v>
      </c>
      <c r="E109" s="128">
        <v>0.14467230345214183</v>
      </c>
      <c r="F109" s="128">
        <v>0.16317092539823422</v>
      </c>
      <c r="G109" s="128">
        <v>0.20680151352361378</v>
      </c>
      <c r="H109" s="128">
        <v>0.23795954594291588</v>
      </c>
      <c r="I109" s="128">
        <v>0.24739571168309432</v>
      </c>
      <c r="J109" s="128" t="s">
        <v>235</v>
      </c>
      <c r="K109" s="128">
        <f>ROWS($J$10:J109)</f>
        <v>100</v>
      </c>
      <c r="L109" s="128" t="str">
        <f t="shared" si="2"/>
        <v/>
      </c>
      <c r="M109" s="128" t="str">
        <f>IFERROR(SMALL($L$10:$L$189,ROWS(L$10:L109)),"")</f>
        <v/>
      </c>
      <c r="P109" s="128" t="s">
        <v>247</v>
      </c>
      <c r="Q109" s="128" t="s">
        <v>90</v>
      </c>
      <c r="R109" s="128">
        <v>3095</v>
      </c>
      <c r="S109" s="128">
        <v>3495</v>
      </c>
      <c r="T109" s="128">
        <v>4425</v>
      </c>
      <c r="U109" s="128">
        <v>5095</v>
      </c>
      <c r="V109" s="128">
        <v>5295</v>
      </c>
      <c r="W109" s="128">
        <v>80</v>
      </c>
      <c r="X109" s="128">
        <v>21490</v>
      </c>
      <c r="Y109" s="128">
        <v>21405</v>
      </c>
      <c r="Z109" s="128" t="s">
        <v>235</v>
      </c>
      <c r="AA109" s="128">
        <f>ROWS($J$10:Z109)</f>
        <v>100</v>
      </c>
      <c r="AB109" s="128" t="str">
        <f t="shared" si="3"/>
        <v/>
      </c>
      <c r="AC109" s="128" t="str">
        <f>IFERROR(SMALL($AB$10:$AB$189,ROWS(AB$10:AB109)),"")</f>
        <v/>
      </c>
    </row>
    <row r="110" spans="2:52">
      <c r="D110" s="128" t="s">
        <v>91</v>
      </c>
      <c r="E110" s="128">
        <v>0.14470437722745133</v>
      </c>
      <c r="F110" s="128">
        <v>0.17211916293520974</v>
      </c>
      <c r="G110" s="128">
        <v>0.20611349721283012</v>
      </c>
      <c r="H110" s="128">
        <v>0.23576715708672211</v>
      </c>
      <c r="I110" s="128">
        <v>0.24129580553778671</v>
      </c>
      <c r="J110" s="128" t="s">
        <v>235</v>
      </c>
      <c r="K110" s="128">
        <f>ROWS($J$10:J110)</f>
        <v>101</v>
      </c>
      <c r="L110" s="128" t="str">
        <f t="shared" si="2"/>
        <v/>
      </c>
      <c r="M110" s="128" t="str">
        <f>IFERROR(SMALL($L$10:$L$189,ROWS(L$10:L110)),"")</f>
        <v/>
      </c>
      <c r="Q110" s="128" t="s">
        <v>91</v>
      </c>
      <c r="R110" s="128">
        <v>3165</v>
      </c>
      <c r="S110" s="128">
        <v>3765</v>
      </c>
      <c r="T110" s="128">
        <v>4510</v>
      </c>
      <c r="U110" s="128">
        <v>5160</v>
      </c>
      <c r="V110" s="128">
        <v>5280</v>
      </c>
      <c r="W110" s="128">
        <v>70</v>
      </c>
      <c r="X110" s="128">
        <v>21960</v>
      </c>
      <c r="Y110" s="128">
        <v>21885</v>
      </c>
      <c r="Z110" s="128" t="s">
        <v>235</v>
      </c>
      <c r="AA110" s="128">
        <f>ROWS($J$10:Z110)</f>
        <v>101</v>
      </c>
      <c r="AB110" s="128" t="str">
        <f t="shared" si="3"/>
        <v/>
      </c>
      <c r="AC110" s="128" t="str">
        <f>IFERROR(SMALL($AB$10:$AB$189,ROWS(AB$10:AB110)),"")</f>
        <v/>
      </c>
    </row>
    <row r="111" spans="2:52">
      <c r="D111" s="128" t="s">
        <v>92</v>
      </c>
      <c r="E111" s="128">
        <v>0.14834874504623513</v>
      </c>
      <c r="F111" s="128">
        <v>0.17432848965213563</v>
      </c>
      <c r="G111" s="128">
        <v>0.20708938793483048</v>
      </c>
      <c r="H111" s="128">
        <v>0.23095552619991194</v>
      </c>
      <c r="I111" s="128">
        <v>0.23927785116688682</v>
      </c>
      <c r="J111" s="128" t="s">
        <v>235</v>
      </c>
      <c r="K111" s="128">
        <f>ROWS($J$10:J111)</f>
        <v>102</v>
      </c>
      <c r="L111" s="128" t="str">
        <f t="shared" si="2"/>
        <v/>
      </c>
      <c r="M111" s="128" t="str">
        <f>IFERROR(SMALL($L$10:$L$189,ROWS(L$10:L111)),"")</f>
        <v/>
      </c>
      <c r="Q111" s="128" t="s">
        <v>92</v>
      </c>
      <c r="R111" s="128">
        <v>3370</v>
      </c>
      <c r="S111" s="128">
        <v>3960</v>
      </c>
      <c r="T111" s="128">
        <v>4705</v>
      </c>
      <c r="U111" s="128">
        <v>5245</v>
      </c>
      <c r="V111" s="128">
        <v>5435</v>
      </c>
      <c r="W111" s="128">
        <v>140</v>
      </c>
      <c r="X111" s="128">
        <v>22850</v>
      </c>
      <c r="Y111" s="128">
        <v>22710</v>
      </c>
      <c r="Z111" s="128" t="s">
        <v>235</v>
      </c>
      <c r="AA111" s="128">
        <f>ROWS($J$10:Z111)</f>
        <v>102</v>
      </c>
      <c r="AB111" s="128" t="str">
        <f t="shared" si="3"/>
        <v/>
      </c>
      <c r="AC111" s="128" t="str">
        <f>IFERROR(SMALL($AB$10:$AB$189,ROWS(AB$10:AB111)),"")</f>
        <v/>
      </c>
    </row>
    <row r="112" spans="2:52">
      <c r="D112" s="128" t="s">
        <v>93</v>
      </c>
      <c r="E112" s="128">
        <v>0.14818500411024099</v>
      </c>
      <c r="F112" s="128">
        <v>0.17557218881149136</v>
      </c>
      <c r="G112" s="128">
        <v>0.20927616492882795</v>
      </c>
      <c r="H112" s="128">
        <v>0.22978410418379266</v>
      </c>
      <c r="I112" s="128">
        <v>0.23718253796564703</v>
      </c>
      <c r="J112" s="128" t="s">
        <v>235</v>
      </c>
      <c r="K112" s="128">
        <f>ROWS($J$10:J112)</f>
        <v>103</v>
      </c>
      <c r="L112" s="128" t="str">
        <f t="shared" si="2"/>
        <v/>
      </c>
      <c r="M112" s="128" t="str">
        <f>IFERROR(SMALL($L$10:$L$189,ROWS(L$10:L112)),"")</f>
        <v/>
      </c>
      <c r="Q112" s="128" t="s">
        <v>93</v>
      </c>
      <c r="R112" s="128">
        <v>3425</v>
      </c>
      <c r="S112" s="128">
        <v>4060</v>
      </c>
      <c r="T112" s="128">
        <v>4835</v>
      </c>
      <c r="U112" s="128">
        <v>5310</v>
      </c>
      <c r="V112" s="128">
        <v>5480</v>
      </c>
      <c r="W112" s="128">
        <v>100</v>
      </c>
      <c r="X112" s="128">
        <v>23215</v>
      </c>
      <c r="Y112" s="128">
        <v>23115</v>
      </c>
      <c r="Z112" s="128" t="s">
        <v>235</v>
      </c>
      <c r="AA112" s="128">
        <f>ROWS($J$10:Z112)</f>
        <v>103</v>
      </c>
      <c r="AB112" s="128" t="str">
        <f t="shared" si="3"/>
        <v/>
      </c>
      <c r="AC112" s="128" t="str">
        <f>IFERROR(SMALL($AB$10:$AB$189,ROWS(AB$10:AB112)),"")</f>
        <v/>
      </c>
    </row>
    <row r="113" spans="2:29">
      <c r="D113" s="128" t="s">
        <v>94</v>
      </c>
      <c r="E113" s="128">
        <v>0.16227038183694531</v>
      </c>
      <c r="F113" s="128">
        <v>0.17742002063983489</v>
      </c>
      <c r="G113" s="128">
        <v>0.20189886480908154</v>
      </c>
      <c r="H113" s="128">
        <v>0.22183694530443757</v>
      </c>
      <c r="I113" s="128">
        <v>0.23657378740970073</v>
      </c>
      <c r="J113" s="128" t="s">
        <v>235</v>
      </c>
      <c r="K113" s="128">
        <f>ROWS($J$10:J113)</f>
        <v>104</v>
      </c>
      <c r="L113" s="128" t="str">
        <f t="shared" si="2"/>
        <v/>
      </c>
      <c r="M113" s="128" t="str">
        <f>IFERROR(SMALL($L$10:$L$189,ROWS(L$10:L113)),"")</f>
        <v/>
      </c>
      <c r="Q113" s="128" t="s">
        <v>94</v>
      </c>
      <c r="R113" s="128">
        <v>3930</v>
      </c>
      <c r="S113" s="128">
        <v>4300</v>
      </c>
      <c r="T113" s="128">
        <v>4890</v>
      </c>
      <c r="U113" s="128">
        <v>5375</v>
      </c>
      <c r="V113" s="128">
        <v>5730</v>
      </c>
      <c r="W113" s="128">
        <v>205</v>
      </c>
      <c r="X113" s="128">
        <v>24430</v>
      </c>
      <c r="Y113" s="128">
        <v>24225</v>
      </c>
      <c r="Z113" s="128" t="s">
        <v>235</v>
      </c>
      <c r="AA113" s="128">
        <f>ROWS($J$10:Z113)</f>
        <v>104</v>
      </c>
      <c r="AB113" s="128" t="str">
        <f t="shared" si="3"/>
        <v/>
      </c>
      <c r="AC113" s="128" t="str">
        <f>IFERROR(SMALL($AB$10:$AB$189,ROWS(AB$10:AB113)),"")</f>
        <v/>
      </c>
    </row>
    <row r="114" spans="2:29">
      <c r="D114" s="128" t="s">
        <v>95</v>
      </c>
      <c r="E114" s="290">
        <v>0.1701338493791324</v>
      </c>
      <c r="F114" s="290">
        <v>0.17759232381873891</v>
      </c>
      <c r="G114" s="290">
        <v>0.19968553459119498</v>
      </c>
      <c r="H114" s="290">
        <v>0.22298822770520885</v>
      </c>
      <c r="I114" s="290">
        <v>0.22960006450572487</v>
      </c>
      <c r="J114" s="128" t="s">
        <v>235</v>
      </c>
      <c r="K114" s="128">
        <f>ROWS($J$10:J114)</f>
        <v>105</v>
      </c>
      <c r="L114" s="128" t="str">
        <f t="shared" si="2"/>
        <v/>
      </c>
      <c r="M114" s="128" t="str">
        <f>IFERROR(SMALL($L$10:$L$189,ROWS(L$10:L114)),"")</f>
        <v/>
      </c>
      <c r="Q114" s="128" t="s">
        <v>95</v>
      </c>
      <c r="R114" s="128">
        <v>4220</v>
      </c>
      <c r="S114" s="128">
        <v>4405</v>
      </c>
      <c r="T114" s="128">
        <v>4955</v>
      </c>
      <c r="U114" s="128">
        <v>5530</v>
      </c>
      <c r="V114" s="128">
        <v>5695</v>
      </c>
      <c r="W114" s="128">
        <v>275</v>
      </c>
      <c r="X114" s="128">
        <v>25075</v>
      </c>
      <c r="Y114" s="128">
        <v>24805</v>
      </c>
      <c r="Z114" s="128" t="s">
        <v>235</v>
      </c>
      <c r="AA114" s="128">
        <f>ROWS($J$10:Z114)</f>
        <v>105</v>
      </c>
      <c r="AB114" s="128" t="str">
        <f t="shared" si="3"/>
        <v/>
      </c>
      <c r="AC114" s="128" t="str">
        <f>IFERROR(SMALL($AB$10:$AB$189,ROWS(AB$10:AB114)),"")</f>
        <v/>
      </c>
    </row>
    <row r="115" spans="2:29">
      <c r="D115" s="128" t="s">
        <v>96</v>
      </c>
      <c r="E115" s="128">
        <v>0.17616161616161616</v>
      </c>
      <c r="F115" s="128">
        <v>0.16868686868686869</v>
      </c>
      <c r="G115" s="128">
        <v>0.2008080808080808</v>
      </c>
      <c r="H115" s="128">
        <v>0.22161616161616163</v>
      </c>
      <c r="I115" s="128">
        <v>0.23252525252525252</v>
      </c>
      <c r="J115" s="128" t="s">
        <v>235</v>
      </c>
      <c r="K115" s="128">
        <f>ROWS($J$10:J115)</f>
        <v>106</v>
      </c>
      <c r="L115" s="128" t="str">
        <f t="shared" si="2"/>
        <v/>
      </c>
      <c r="M115" s="128" t="str">
        <f>IFERROR(SMALL($L$10:$L$189,ROWS(L$10:L115)),"")</f>
        <v/>
      </c>
      <c r="Q115" s="128" t="s">
        <v>96</v>
      </c>
      <c r="R115" s="128">
        <v>4360</v>
      </c>
      <c r="S115" s="128">
        <v>4175</v>
      </c>
      <c r="T115" s="128">
        <v>4970</v>
      </c>
      <c r="U115" s="128">
        <v>5485</v>
      </c>
      <c r="V115" s="128">
        <v>5755</v>
      </c>
      <c r="W115" s="128">
        <v>235</v>
      </c>
      <c r="X115" s="128">
        <v>24985</v>
      </c>
      <c r="Y115" s="128">
        <v>24750</v>
      </c>
      <c r="Z115" s="128" t="s">
        <v>235</v>
      </c>
      <c r="AA115" s="128">
        <f>ROWS($J$10:Z115)</f>
        <v>106</v>
      </c>
      <c r="AB115" s="128" t="str">
        <f t="shared" si="3"/>
        <v/>
      </c>
      <c r="AC115" s="128" t="str">
        <f>IFERROR(SMALL($AB$10:$AB$189,ROWS(AB$10:AB115)),"")</f>
        <v/>
      </c>
    </row>
    <row r="116" spans="2:29">
      <c r="D116" s="128" t="s">
        <v>97</v>
      </c>
      <c r="E116" s="128">
        <v>0.17635122671093895</v>
      </c>
      <c r="F116" s="128">
        <v>0.1752444198487364</v>
      </c>
      <c r="G116" s="128">
        <v>0.20180778454159748</v>
      </c>
      <c r="H116" s="128">
        <v>0.22025456557830658</v>
      </c>
      <c r="I116" s="128">
        <v>0.22615753551005349</v>
      </c>
      <c r="J116" s="128" t="s">
        <v>235</v>
      </c>
      <c r="K116" s="128">
        <f>ROWS($J$10:J116)</f>
        <v>107</v>
      </c>
      <c r="L116" s="128" t="str">
        <f t="shared" si="2"/>
        <v/>
      </c>
      <c r="M116" s="128" t="str">
        <f>IFERROR(SMALL($L$10:$L$189,ROWS(L$10:L116)),"")</f>
        <v/>
      </c>
      <c r="Q116" s="128" t="s">
        <v>97</v>
      </c>
      <c r="R116" s="128">
        <v>4780</v>
      </c>
      <c r="S116" s="128">
        <v>4750</v>
      </c>
      <c r="T116" s="128">
        <v>5470</v>
      </c>
      <c r="U116" s="128">
        <v>5970</v>
      </c>
      <c r="V116" s="128">
        <v>6130</v>
      </c>
      <c r="W116" s="128">
        <v>65</v>
      </c>
      <c r="X116" s="128">
        <v>27170</v>
      </c>
      <c r="Y116" s="128">
        <v>27105</v>
      </c>
      <c r="Z116" s="128" t="s">
        <v>235</v>
      </c>
      <c r="AA116" s="128">
        <f>ROWS($J$10:Z116)</f>
        <v>107</v>
      </c>
      <c r="AB116" s="128" t="str">
        <f t="shared" si="3"/>
        <v/>
      </c>
      <c r="AC116" s="128" t="str">
        <f>IFERROR(SMALL($AB$10:$AB$189,ROWS(AB$10:AB116)),"")</f>
        <v/>
      </c>
    </row>
    <row r="117" spans="2:29">
      <c r="D117" s="128" t="s">
        <v>98</v>
      </c>
      <c r="E117" s="128">
        <v>0.17927619047619048</v>
      </c>
      <c r="F117" s="128">
        <v>0.18617142857142857</v>
      </c>
      <c r="G117" s="128">
        <v>0.19424761904761906</v>
      </c>
      <c r="H117" s="128">
        <v>0.22007619047619048</v>
      </c>
      <c r="I117" s="128">
        <v>0.22022857142857144</v>
      </c>
      <c r="J117" s="128" t="s">
        <v>235</v>
      </c>
      <c r="K117" s="128">
        <f>ROWS($J$10:J117)</f>
        <v>108</v>
      </c>
      <c r="L117" s="128" t="str">
        <f t="shared" si="2"/>
        <v/>
      </c>
      <c r="M117" s="128" t="str">
        <f>IFERROR(SMALL($L$10:$L$189,ROWS(L$10:L117)),"")</f>
        <v/>
      </c>
      <c r="Q117" s="128" t="s">
        <v>98</v>
      </c>
      <c r="R117" s="128">
        <v>4705</v>
      </c>
      <c r="S117" s="128">
        <v>4885</v>
      </c>
      <c r="T117" s="128">
        <v>5100</v>
      </c>
      <c r="U117" s="128">
        <v>5775</v>
      </c>
      <c r="V117" s="128">
        <v>5780</v>
      </c>
      <c r="W117" s="128">
        <v>25</v>
      </c>
      <c r="X117" s="128">
        <v>26275</v>
      </c>
      <c r="Y117" s="128">
        <v>26250</v>
      </c>
      <c r="Z117" s="128" t="s">
        <v>235</v>
      </c>
      <c r="AA117" s="128">
        <f>ROWS($J$10:Z117)</f>
        <v>108</v>
      </c>
      <c r="AB117" s="128" t="str">
        <f t="shared" si="3"/>
        <v/>
      </c>
      <c r="AC117" s="128" t="str">
        <f>IFERROR(SMALL($AB$10:$AB$189,ROWS(AB$10:AB117)),"")</f>
        <v/>
      </c>
    </row>
    <row r="118" spans="2:29">
      <c r="B118" s="128" t="s">
        <v>279</v>
      </c>
      <c r="C118" s="128" t="s">
        <v>307</v>
      </c>
      <c r="D118" s="128" t="s">
        <v>90</v>
      </c>
      <c r="E118" s="128">
        <v>0.23394683026584867</v>
      </c>
      <c r="F118" s="128">
        <v>0.16646216768916156</v>
      </c>
      <c r="G118" s="128">
        <v>0.17709611451942742</v>
      </c>
      <c r="H118" s="128">
        <v>0.18486707566462168</v>
      </c>
      <c r="I118" s="128">
        <v>0.2376278118609407</v>
      </c>
      <c r="J118" s="128" t="s">
        <v>235</v>
      </c>
      <c r="K118" s="128">
        <f>ROWS($J$10:J118)</f>
        <v>109</v>
      </c>
      <c r="L118" s="128" t="str">
        <f t="shared" si="2"/>
        <v/>
      </c>
      <c r="M118" s="128" t="str">
        <f>IFERROR(SMALL($L$10:$L$189,ROWS(L$10:L118)),"")</f>
        <v/>
      </c>
      <c r="O118" s="128" t="s">
        <v>279</v>
      </c>
      <c r="P118" s="128" t="s">
        <v>307</v>
      </c>
      <c r="Q118" s="128" t="s">
        <v>90</v>
      </c>
      <c r="R118" s="128">
        <v>570</v>
      </c>
      <c r="S118" s="128">
        <v>405</v>
      </c>
      <c r="T118" s="128">
        <v>435</v>
      </c>
      <c r="U118" s="128">
        <v>450</v>
      </c>
      <c r="V118" s="128">
        <v>580</v>
      </c>
      <c r="W118" s="128">
        <v>15</v>
      </c>
      <c r="X118" s="128">
        <v>2460</v>
      </c>
      <c r="Y118" s="128">
        <v>2445</v>
      </c>
      <c r="Z118" s="128" t="s">
        <v>235</v>
      </c>
      <c r="AA118" s="128">
        <f>ROWS($J$10:Z118)</f>
        <v>109</v>
      </c>
      <c r="AB118" s="128" t="str">
        <f t="shared" si="3"/>
        <v/>
      </c>
      <c r="AC118" s="128" t="str">
        <f>IFERROR(SMALL($AB$10:$AB$189,ROWS(AB$10:AB118)),"")</f>
        <v/>
      </c>
    </row>
    <row r="119" spans="2:29">
      <c r="D119" s="128" t="s">
        <v>91</v>
      </c>
      <c r="E119" s="128">
        <v>0.23099787685774947</v>
      </c>
      <c r="F119" s="128">
        <v>0.18259023354564755</v>
      </c>
      <c r="G119" s="128">
        <v>0.17197452229299362</v>
      </c>
      <c r="H119" s="128">
        <v>0.17112526539278131</v>
      </c>
      <c r="I119" s="128">
        <v>0.24331210191082803</v>
      </c>
      <c r="J119" s="128" t="s">
        <v>235</v>
      </c>
      <c r="K119" s="128">
        <f>ROWS($J$10:J119)</f>
        <v>110</v>
      </c>
      <c r="L119" s="128" t="str">
        <f t="shared" si="2"/>
        <v/>
      </c>
      <c r="M119" s="128" t="str">
        <f>IFERROR(SMALL($L$10:$L$189,ROWS(L$10:L119)),"")</f>
        <v/>
      </c>
      <c r="Q119" s="128" t="s">
        <v>91</v>
      </c>
      <c r="R119" s="128">
        <v>545</v>
      </c>
      <c r="S119" s="128">
        <v>430</v>
      </c>
      <c r="T119" s="128">
        <v>405</v>
      </c>
      <c r="U119" s="128">
        <v>405</v>
      </c>
      <c r="V119" s="128">
        <v>575</v>
      </c>
      <c r="W119" s="128">
        <v>15</v>
      </c>
      <c r="X119" s="128">
        <v>2370</v>
      </c>
      <c r="Y119" s="128">
        <v>2355</v>
      </c>
      <c r="Z119" s="128" t="s">
        <v>235</v>
      </c>
      <c r="AA119" s="128">
        <f>ROWS($J$10:Z119)</f>
        <v>110</v>
      </c>
      <c r="AB119" s="128" t="str">
        <f t="shared" si="3"/>
        <v/>
      </c>
      <c r="AC119" s="128" t="str">
        <f>IFERROR(SMALL($AB$10:$AB$189,ROWS(AB$10:AB119)),"")</f>
        <v/>
      </c>
    </row>
    <row r="120" spans="2:29">
      <c r="D120" s="128" t="s">
        <v>92</v>
      </c>
      <c r="E120" s="128">
        <v>0.24070597070972588</v>
      </c>
      <c r="F120" s="128">
        <v>0.18024784078107398</v>
      </c>
      <c r="G120" s="128">
        <v>0.17161096507698084</v>
      </c>
      <c r="H120" s="128">
        <v>0.17536612842658655</v>
      </c>
      <c r="I120" s="128">
        <v>0.23206909500563275</v>
      </c>
      <c r="J120" s="128" t="s">
        <v>235</v>
      </c>
      <c r="K120" s="128">
        <f>ROWS($J$10:J120)</f>
        <v>111</v>
      </c>
      <c r="L120" s="128" t="str">
        <f t="shared" si="2"/>
        <v/>
      </c>
      <c r="M120" s="128" t="str">
        <f>IFERROR(SMALL($L$10:$L$189,ROWS(L$10:L120)),"")</f>
        <v/>
      </c>
      <c r="Q120" s="128" t="s">
        <v>92</v>
      </c>
      <c r="R120" s="128">
        <v>640</v>
      </c>
      <c r="S120" s="128">
        <v>480</v>
      </c>
      <c r="T120" s="128">
        <v>455</v>
      </c>
      <c r="U120" s="128">
        <v>465</v>
      </c>
      <c r="V120" s="128">
        <v>620</v>
      </c>
      <c r="W120" s="128">
        <v>35</v>
      </c>
      <c r="X120" s="128">
        <v>2695</v>
      </c>
      <c r="Y120" s="128">
        <v>2665</v>
      </c>
      <c r="Z120" s="128" t="s">
        <v>235</v>
      </c>
      <c r="AA120" s="128">
        <f>ROWS($J$10:Z120)</f>
        <v>111</v>
      </c>
      <c r="AB120" s="128" t="str">
        <f t="shared" si="3"/>
        <v/>
      </c>
      <c r="AC120" s="128" t="str">
        <f>IFERROR(SMALL($AB$10:$AB$189,ROWS(AB$10:AB120)),"")</f>
        <v/>
      </c>
    </row>
    <row r="121" spans="2:29">
      <c r="D121" s="128" t="s">
        <v>93</v>
      </c>
      <c r="E121" s="128">
        <v>0.23635003739715782</v>
      </c>
      <c r="F121" s="128">
        <v>0.17913238593866865</v>
      </c>
      <c r="G121" s="128">
        <v>0.16155572176514585</v>
      </c>
      <c r="H121" s="128">
        <v>0.18548990276738969</v>
      </c>
      <c r="I121" s="128">
        <v>0.23747195213163799</v>
      </c>
      <c r="J121" s="128" t="s">
        <v>235</v>
      </c>
      <c r="K121" s="128">
        <f>ROWS($J$10:J121)</f>
        <v>112</v>
      </c>
      <c r="L121" s="128" t="str">
        <f t="shared" si="2"/>
        <v/>
      </c>
      <c r="M121" s="128" t="str">
        <f>IFERROR(SMALL($L$10:$L$189,ROWS(L$10:L121)),"")</f>
        <v/>
      </c>
      <c r="Q121" s="128" t="s">
        <v>93</v>
      </c>
      <c r="R121" s="128">
        <v>630</v>
      </c>
      <c r="S121" s="128">
        <v>480</v>
      </c>
      <c r="T121" s="128">
        <v>430</v>
      </c>
      <c r="U121" s="128">
        <v>495</v>
      </c>
      <c r="V121" s="128">
        <v>635</v>
      </c>
      <c r="W121" s="128">
        <v>20</v>
      </c>
      <c r="X121" s="128">
        <v>2695</v>
      </c>
      <c r="Y121" s="128">
        <v>2675</v>
      </c>
      <c r="Z121" s="128" t="s">
        <v>235</v>
      </c>
      <c r="AA121" s="128">
        <f>ROWS($J$10:Z121)</f>
        <v>112</v>
      </c>
      <c r="AB121" s="128" t="str">
        <f t="shared" si="3"/>
        <v/>
      </c>
      <c r="AC121" s="128" t="str">
        <f>IFERROR(SMALL($AB$10:$AB$189,ROWS(AB$10:AB121)),"")</f>
        <v/>
      </c>
    </row>
    <row r="122" spans="2:29">
      <c r="D122" s="128" t="s">
        <v>94</v>
      </c>
      <c r="E122" s="128">
        <v>0.26058963063368351</v>
      </c>
      <c r="F122" s="128">
        <v>0.17417824466282616</v>
      </c>
      <c r="G122" s="128">
        <v>0.15587936292782109</v>
      </c>
      <c r="H122" s="128">
        <v>0.17926126736699424</v>
      </c>
      <c r="I122" s="128">
        <v>0.23009149440867502</v>
      </c>
      <c r="J122" s="128" t="s">
        <v>235</v>
      </c>
      <c r="K122" s="128">
        <f>ROWS($J$10:J122)</f>
        <v>113</v>
      </c>
      <c r="L122" s="128" t="str">
        <f t="shared" si="2"/>
        <v/>
      </c>
      <c r="M122" s="128" t="str">
        <f>IFERROR(SMALL($L$10:$L$189,ROWS(L$10:L122)),"")</f>
        <v/>
      </c>
      <c r="Q122" s="128" t="s">
        <v>94</v>
      </c>
      <c r="R122" s="128">
        <v>770</v>
      </c>
      <c r="S122" s="128">
        <v>515</v>
      </c>
      <c r="T122" s="128">
        <v>460</v>
      </c>
      <c r="U122" s="128">
        <v>530</v>
      </c>
      <c r="V122" s="128">
        <v>680</v>
      </c>
      <c r="W122" s="128">
        <v>40</v>
      </c>
      <c r="X122" s="128">
        <v>2990</v>
      </c>
      <c r="Y122" s="128">
        <v>2950</v>
      </c>
      <c r="Z122" s="128" t="s">
        <v>235</v>
      </c>
      <c r="AA122" s="128">
        <f>ROWS($J$10:Z122)</f>
        <v>113</v>
      </c>
      <c r="AB122" s="128" t="str">
        <f t="shared" si="3"/>
        <v/>
      </c>
      <c r="AC122" s="128" t="str">
        <f>IFERROR(SMALL($AB$10:$AB$189,ROWS(AB$10:AB122)),"")</f>
        <v/>
      </c>
    </row>
    <row r="123" spans="2:29">
      <c r="D123" s="128" t="s">
        <v>95</v>
      </c>
      <c r="E123" s="128">
        <v>0.26711906230721777</v>
      </c>
      <c r="F123" s="128">
        <v>0.16995681677976557</v>
      </c>
      <c r="G123" s="128">
        <v>0.16347933374460211</v>
      </c>
      <c r="H123" s="128">
        <v>0.16810610734114745</v>
      </c>
      <c r="I123" s="128">
        <v>0.23133867982726711</v>
      </c>
      <c r="J123" s="128" t="s">
        <v>235</v>
      </c>
      <c r="K123" s="128">
        <f>ROWS($J$10:J123)</f>
        <v>114</v>
      </c>
      <c r="L123" s="128" t="str">
        <f t="shared" si="2"/>
        <v/>
      </c>
      <c r="M123" s="128" t="str">
        <f>IFERROR(SMALL($L$10:$L$189,ROWS(L$10:L123)),"")</f>
        <v/>
      </c>
      <c r="Q123" s="128" t="s">
        <v>95</v>
      </c>
      <c r="R123" s="128">
        <v>865</v>
      </c>
      <c r="S123" s="128">
        <v>550</v>
      </c>
      <c r="T123" s="128">
        <v>530</v>
      </c>
      <c r="U123" s="128">
        <v>545</v>
      </c>
      <c r="V123" s="128">
        <v>750</v>
      </c>
      <c r="W123" s="128">
        <v>60</v>
      </c>
      <c r="X123" s="128">
        <v>3305</v>
      </c>
      <c r="Y123" s="128">
        <v>3240</v>
      </c>
      <c r="Z123" s="128" t="s">
        <v>235</v>
      </c>
      <c r="AA123" s="128">
        <f>ROWS($J$10:Z123)</f>
        <v>114</v>
      </c>
      <c r="AB123" s="128" t="str">
        <f t="shared" si="3"/>
        <v/>
      </c>
      <c r="AC123" s="128" t="str">
        <f>IFERROR(SMALL($AB$10:$AB$189,ROWS(AB$10:AB123)),"")</f>
        <v/>
      </c>
    </row>
    <row r="124" spans="2:29">
      <c r="D124" s="128" t="s">
        <v>96</v>
      </c>
      <c r="E124" s="128">
        <v>0.26951399116347569</v>
      </c>
      <c r="F124" s="128">
        <v>0.16642120765832105</v>
      </c>
      <c r="G124" s="128">
        <v>0.16494845360824742</v>
      </c>
      <c r="H124" s="128">
        <v>0.15905743740795286</v>
      </c>
      <c r="I124" s="128">
        <v>0.24005891016200295</v>
      </c>
      <c r="J124" s="128" t="s">
        <v>235</v>
      </c>
      <c r="K124" s="128">
        <f>ROWS($J$10:J124)</f>
        <v>115</v>
      </c>
      <c r="L124" s="128" t="str">
        <f t="shared" si="2"/>
        <v/>
      </c>
      <c r="M124" s="128" t="str">
        <f>IFERROR(SMALL($L$10:$L$189,ROWS(L$10:L124)),"")</f>
        <v/>
      </c>
      <c r="Q124" s="128" t="s">
        <v>96</v>
      </c>
      <c r="R124" s="128">
        <v>915</v>
      </c>
      <c r="S124" s="128">
        <v>565</v>
      </c>
      <c r="T124" s="128">
        <v>560</v>
      </c>
      <c r="U124" s="128">
        <v>540</v>
      </c>
      <c r="V124" s="128">
        <v>815</v>
      </c>
      <c r="W124" s="128">
        <v>35</v>
      </c>
      <c r="X124" s="128">
        <v>3430</v>
      </c>
      <c r="Y124" s="128">
        <v>3395</v>
      </c>
      <c r="Z124" s="128" t="s">
        <v>235</v>
      </c>
      <c r="AA124" s="128">
        <f>ROWS($J$10:Z124)</f>
        <v>115</v>
      </c>
      <c r="AB124" s="128" t="str">
        <f t="shared" si="3"/>
        <v/>
      </c>
      <c r="AC124" s="128" t="str">
        <f>IFERROR(SMALL($AB$10:$AB$189,ROWS(AB$10:AB124)),"")</f>
        <v/>
      </c>
    </row>
    <row r="125" spans="2:29">
      <c r="D125" s="128" t="s">
        <v>97</v>
      </c>
      <c r="E125" s="128">
        <v>0.28098159509202453</v>
      </c>
      <c r="F125" s="128">
        <v>0.17791411042944785</v>
      </c>
      <c r="G125" s="128">
        <v>0.15705521472392639</v>
      </c>
      <c r="H125" s="128">
        <v>0.16319018404907976</v>
      </c>
      <c r="I125" s="128">
        <v>0.22085889570552147</v>
      </c>
      <c r="J125" s="128" t="s">
        <v>235</v>
      </c>
      <c r="K125" s="128">
        <f>ROWS($J$10:J125)</f>
        <v>116</v>
      </c>
      <c r="L125" s="128" t="str">
        <f t="shared" si="2"/>
        <v/>
      </c>
      <c r="M125" s="128" t="str">
        <f>IFERROR(SMALL($L$10:$L$189,ROWS(L$10:L125)),"")</f>
        <v/>
      </c>
      <c r="Q125" s="128" t="s">
        <v>97</v>
      </c>
      <c r="R125" s="128">
        <v>1145</v>
      </c>
      <c r="S125" s="128">
        <v>725</v>
      </c>
      <c r="T125" s="128">
        <v>640</v>
      </c>
      <c r="U125" s="128">
        <v>665</v>
      </c>
      <c r="V125" s="128">
        <v>900</v>
      </c>
      <c r="W125" s="128">
        <v>10</v>
      </c>
      <c r="X125" s="128">
        <v>4085</v>
      </c>
      <c r="Y125" s="128">
        <v>4075</v>
      </c>
      <c r="Z125" s="128" t="s">
        <v>235</v>
      </c>
      <c r="AA125" s="128">
        <f>ROWS($J$10:Z125)</f>
        <v>116</v>
      </c>
      <c r="AB125" s="128" t="str">
        <f t="shared" si="3"/>
        <v/>
      </c>
      <c r="AC125" s="128" t="str">
        <f>IFERROR(SMALL($AB$10:$AB$189,ROWS(AB$10:AB125)),"")</f>
        <v/>
      </c>
    </row>
    <row r="126" spans="2:29">
      <c r="D126" s="128" t="s">
        <v>98</v>
      </c>
      <c r="E126" s="128">
        <v>0.26794380587484035</v>
      </c>
      <c r="F126" s="128">
        <v>0.18416347381864623</v>
      </c>
      <c r="G126" s="128">
        <v>0.14431673052362706</v>
      </c>
      <c r="H126" s="128">
        <v>0.18314176245210728</v>
      </c>
      <c r="I126" s="128">
        <v>0.22043422733077905</v>
      </c>
      <c r="J126" s="128" t="s">
        <v>235</v>
      </c>
      <c r="K126" s="128">
        <f>ROWS($J$10:J126)</f>
        <v>117</v>
      </c>
      <c r="L126" s="128" t="str">
        <f t="shared" si="2"/>
        <v/>
      </c>
      <c r="M126" s="128" t="str">
        <f>IFERROR(SMALL($L$10:$L$189,ROWS(L$10:L126)),"")</f>
        <v/>
      </c>
      <c r="Q126" s="128" t="s">
        <v>98</v>
      </c>
      <c r="R126" s="128">
        <v>1050</v>
      </c>
      <c r="S126" s="128">
        <v>720</v>
      </c>
      <c r="T126" s="128">
        <v>565</v>
      </c>
      <c r="U126" s="128">
        <v>715</v>
      </c>
      <c r="V126" s="128">
        <v>865</v>
      </c>
      <c r="W126" s="128">
        <v>10</v>
      </c>
      <c r="X126" s="128">
        <v>3925</v>
      </c>
      <c r="Y126" s="128">
        <v>3915</v>
      </c>
      <c r="Z126" s="128" t="s">
        <v>235</v>
      </c>
      <c r="AA126" s="128">
        <f>ROWS($J$10:Z126)</f>
        <v>117</v>
      </c>
      <c r="AB126" s="128" t="str">
        <f t="shared" si="3"/>
        <v/>
      </c>
      <c r="AC126" s="128" t="str">
        <f>IFERROR(SMALL($AB$10:$AB$189,ROWS(AB$10:AB126)),"")</f>
        <v/>
      </c>
    </row>
    <row r="127" spans="2:29">
      <c r="C127" s="128" t="s">
        <v>284</v>
      </c>
      <c r="D127" s="128" t="s">
        <v>90</v>
      </c>
      <c r="E127" s="128">
        <v>0.12922009006683302</v>
      </c>
      <c r="F127" s="128">
        <v>0.15810458078765455</v>
      </c>
      <c r="G127" s="128">
        <v>0.20511717293405615</v>
      </c>
      <c r="H127" s="128">
        <v>0.24140205949000373</v>
      </c>
      <c r="I127" s="128">
        <v>0.26615609672145252</v>
      </c>
      <c r="J127" s="128" t="s">
        <v>235</v>
      </c>
      <c r="K127" s="128">
        <f>ROWS($J$10:J127)</f>
        <v>118</v>
      </c>
      <c r="L127" s="128" t="str">
        <f t="shared" si="2"/>
        <v/>
      </c>
      <c r="M127" s="128" t="str">
        <f>IFERROR(SMALL($L$10:$L$189,ROWS(L$10:L127)),"")</f>
        <v/>
      </c>
      <c r="P127" s="128" t="s">
        <v>284</v>
      </c>
      <c r="Q127" s="128" t="s">
        <v>90</v>
      </c>
      <c r="R127" s="128">
        <v>4505</v>
      </c>
      <c r="S127" s="128">
        <v>5510</v>
      </c>
      <c r="T127" s="128">
        <v>7150</v>
      </c>
      <c r="U127" s="128">
        <v>8415</v>
      </c>
      <c r="V127" s="128">
        <v>9280</v>
      </c>
      <c r="W127" s="128">
        <v>120</v>
      </c>
      <c r="X127" s="128">
        <v>34980</v>
      </c>
      <c r="Y127" s="128">
        <v>34865</v>
      </c>
      <c r="Z127" s="128" t="s">
        <v>235</v>
      </c>
      <c r="AA127" s="128">
        <f>ROWS($J$10:Z127)</f>
        <v>118</v>
      </c>
      <c r="AB127" s="128" t="str">
        <f t="shared" si="3"/>
        <v/>
      </c>
      <c r="AC127" s="128" t="str">
        <f>IFERROR(SMALL($AB$10:$AB$189,ROWS(AB$10:AB127)),"")</f>
        <v/>
      </c>
    </row>
    <row r="128" spans="2:29">
      <c r="D128" s="128" t="s">
        <v>91</v>
      </c>
      <c r="E128" s="128">
        <v>0.13019696754995042</v>
      </c>
      <c r="F128" s="128">
        <v>0.16344055547683151</v>
      </c>
      <c r="G128" s="128">
        <v>0.20450616409239053</v>
      </c>
      <c r="H128" s="128">
        <v>0.24154739974493411</v>
      </c>
      <c r="I128" s="128">
        <v>0.26030891313589344</v>
      </c>
      <c r="J128" s="128" t="s">
        <v>235</v>
      </c>
      <c r="K128" s="128">
        <f>ROWS($J$10:J128)</f>
        <v>119</v>
      </c>
      <c r="L128" s="128" t="str">
        <f t="shared" si="2"/>
        <v/>
      </c>
      <c r="M128" s="128" t="str">
        <f>IFERROR(SMALL($L$10:$L$189,ROWS(L$10:L128)),"")</f>
        <v/>
      </c>
      <c r="Q128" s="128" t="s">
        <v>91</v>
      </c>
      <c r="R128" s="128">
        <v>4595</v>
      </c>
      <c r="S128" s="128">
        <v>5765</v>
      </c>
      <c r="T128" s="128">
        <v>7215</v>
      </c>
      <c r="U128" s="128">
        <v>8525</v>
      </c>
      <c r="V128" s="128">
        <v>9185</v>
      </c>
      <c r="W128" s="128">
        <v>125</v>
      </c>
      <c r="X128" s="128">
        <v>35410</v>
      </c>
      <c r="Y128" s="128">
        <v>35285</v>
      </c>
      <c r="Z128" s="128" t="s">
        <v>235</v>
      </c>
      <c r="AA128" s="128">
        <f>ROWS($J$10:Z128)</f>
        <v>119</v>
      </c>
      <c r="AB128" s="128" t="str">
        <f t="shared" si="3"/>
        <v/>
      </c>
      <c r="AC128" s="128" t="str">
        <f>IFERROR(SMALL($AB$10:$AB$189,ROWS(AB$10:AB128)),"")</f>
        <v/>
      </c>
    </row>
    <row r="129" spans="2:29">
      <c r="D129" s="128" t="s">
        <v>92</v>
      </c>
      <c r="E129" s="128">
        <v>0.13297902255216243</v>
      </c>
      <c r="F129" s="128">
        <v>0.16472639334120689</v>
      </c>
      <c r="G129" s="128">
        <v>0.20561273269219954</v>
      </c>
      <c r="H129" s="128">
        <v>0.23873797874135314</v>
      </c>
      <c r="I129" s="128">
        <v>0.257943872673078</v>
      </c>
      <c r="J129" s="128" t="s">
        <v>235</v>
      </c>
      <c r="K129" s="128">
        <f>ROWS($J$10:J129)</f>
        <v>120</v>
      </c>
      <c r="L129" s="128" t="str">
        <f t="shared" si="2"/>
        <v/>
      </c>
      <c r="M129" s="128" t="str">
        <f>IFERROR(SMALL($L$10:$L$189,ROWS(L$10:L129)),"")</f>
        <v/>
      </c>
      <c r="Q129" s="128" t="s">
        <v>92</v>
      </c>
      <c r="R129" s="128">
        <v>4730</v>
      </c>
      <c r="S129" s="128">
        <v>5860</v>
      </c>
      <c r="T129" s="128">
        <v>7310</v>
      </c>
      <c r="U129" s="128">
        <v>8490</v>
      </c>
      <c r="V129" s="128">
        <v>9175</v>
      </c>
      <c r="W129" s="128">
        <v>210</v>
      </c>
      <c r="X129" s="128">
        <v>35770</v>
      </c>
      <c r="Y129" s="128">
        <v>35560</v>
      </c>
      <c r="Z129" s="128" t="s">
        <v>235</v>
      </c>
      <c r="AA129" s="128">
        <f>ROWS($J$10:Z129)</f>
        <v>120</v>
      </c>
      <c r="AB129" s="128" t="str">
        <f t="shared" si="3"/>
        <v/>
      </c>
      <c r="AC129" s="128" t="str">
        <f>IFERROR(SMALL($AB$10:$AB$189,ROWS(AB$10:AB129)),"")</f>
        <v/>
      </c>
    </row>
    <row r="130" spans="2:29">
      <c r="D130" s="128" t="s">
        <v>93</v>
      </c>
      <c r="E130" s="128">
        <v>0.13062145648703694</v>
      </c>
      <c r="F130" s="128">
        <v>0.16662079594869819</v>
      </c>
      <c r="G130" s="128">
        <v>0.20545494578081136</v>
      </c>
      <c r="H130" s="128">
        <v>0.23768371222546375</v>
      </c>
      <c r="I130" s="128">
        <v>0.25961908955798974</v>
      </c>
      <c r="J130" s="128" t="s">
        <v>235</v>
      </c>
      <c r="K130" s="128">
        <f>ROWS($J$10:J130)</f>
        <v>121</v>
      </c>
      <c r="L130" s="128" t="str">
        <f t="shared" si="2"/>
        <v/>
      </c>
      <c r="M130" s="128" t="str">
        <f>IFERROR(SMALL($L$10:$L$189,ROWS(L$10:L130)),"")</f>
        <v/>
      </c>
      <c r="Q130" s="128" t="s">
        <v>93</v>
      </c>
      <c r="R130" s="128">
        <v>4745</v>
      </c>
      <c r="S130" s="128">
        <v>6055</v>
      </c>
      <c r="T130" s="128">
        <v>7465</v>
      </c>
      <c r="U130" s="128">
        <v>8635</v>
      </c>
      <c r="V130" s="128">
        <v>9435</v>
      </c>
      <c r="W130" s="128">
        <v>135</v>
      </c>
      <c r="X130" s="128">
        <v>36470</v>
      </c>
      <c r="Y130" s="128">
        <v>36335</v>
      </c>
      <c r="Z130" s="128" t="s">
        <v>235</v>
      </c>
      <c r="AA130" s="128">
        <f>ROWS($J$10:Z130)</f>
        <v>121</v>
      </c>
      <c r="AB130" s="128" t="str">
        <f t="shared" si="3"/>
        <v/>
      </c>
      <c r="AC130" s="128" t="str">
        <f>IFERROR(SMALL($AB$10:$AB$189,ROWS(AB$10:AB130)),"")</f>
        <v/>
      </c>
    </row>
    <row r="131" spans="2:29">
      <c r="D131" s="128" t="s">
        <v>94</v>
      </c>
      <c r="E131" s="128">
        <v>0.14455959936798693</v>
      </c>
      <c r="F131" s="128">
        <v>0.16951875954045151</v>
      </c>
      <c r="G131" s="128">
        <v>0.19862885300340108</v>
      </c>
      <c r="H131" s="128">
        <v>0.22907795720521679</v>
      </c>
      <c r="I131" s="128">
        <v>0.25821483088294367</v>
      </c>
      <c r="J131" s="128" t="s">
        <v>235</v>
      </c>
      <c r="K131" s="128">
        <f>ROWS($J$10:J131)</f>
        <v>122</v>
      </c>
      <c r="L131" s="128" t="str">
        <f t="shared" si="2"/>
        <v/>
      </c>
      <c r="M131" s="128" t="str">
        <f>IFERROR(SMALL($L$10:$L$189,ROWS(L$10:L131)),"")</f>
        <v/>
      </c>
      <c r="Q131" s="128" t="s">
        <v>94</v>
      </c>
      <c r="R131" s="128">
        <v>5400</v>
      </c>
      <c r="S131" s="128">
        <v>6330</v>
      </c>
      <c r="T131" s="128">
        <v>7415</v>
      </c>
      <c r="U131" s="128">
        <v>8555</v>
      </c>
      <c r="V131" s="128">
        <v>9640</v>
      </c>
      <c r="W131" s="128">
        <v>160</v>
      </c>
      <c r="X131" s="128">
        <v>37500</v>
      </c>
      <c r="Y131" s="128">
        <v>37340</v>
      </c>
      <c r="Z131" s="128" t="s">
        <v>235</v>
      </c>
      <c r="AA131" s="128">
        <f>ROWS($J$10:Z131)</f>
        <v>122</v>
      </c>
      <c r="AB131" s="128" t="str">
        <f t="shared" si="3"/>
        <v/>
      </c>
      <c r="AC131" s="128" t="str">
        <f>IFERROR(SMALL($AB$10:$AB$189,ROWS(AB$10:AB131)),"")</f>
        <v/>
      </c>
    </row>
    <row r="132" spans="2:29">
      <c r="D132" s="128" t="s">
        <v>95</v>
      </c>
      <c r="E132" s="128">
        <v>0.14871862966405525</v>
      </c>
      <c r="F132" s="128">
        <v>0.1681582791129996</v>
      </c>
      <c r="G132" s="128">
        <v>0.19806134643473641</v>
      </c>
      <c r="H132" s="128">
        <v>0.23067321736821139</v>
      </c>
      <c r="I132" s="128">
        <v>0.25438852741999735</v>
      </c>
      <c r="J132" s="128" t="s">
        <v>235</v>
      </c>
      <c r="K132" s="128">
        <f>ROWS($J$10:J132)</f>
        <v>123</v>
      </c>
      <c r="L132" s="128" t="str">
        <f t="shared" si="2"/>
        <v/>
      </c>
      <c r="M132" s="128" t="str">
        <f>IFERROR(SMALL($L$10:$L$189,ROWS(L$10:L132)),"")</f>
        <v/>
      </c>
      <c r="Q132" s="128" t="s">
        <v>95</v>
      </c>
      <c r="R132" s="128">
        <v>5600</v>
      </c>
      <c r="S132" s="128">
        <v>6330</v>
      </c>
      <c r="T132" s="128">
        <v>7460</v>
      </c>
      <c r="U132" s="128">
        <v>8685</v>
      </c>
      <c r="V132" s="128">
        <v>9580</v>
      </c>
      <c r="W132" s="128">
        <v>320</v>
      </c>
      <c r="X132" s="128">
        <v>37975</v>
      </c>
      <c r="Y132" s="128">
        <v>37655</v>
      </c>
      <c r="Z132" s="128" t="s">
        <v>235</v>
      </c>
      <c r="AA132" s="128">
        <f>ROWS($J$10:Z132)</f>
        <v>123</v>
      </c>
      <c r="AB132" s="128" t="str">
        <f t="shared" si="3"/>
        <v/>
      </c>
      <c r="AC132" s="128" t="str">
        <f>IFERROR(SMALL($AB$10:$AB$189,ROWS(AB$10:AB132)),"")</f>
        <v/>
      </c>
    </row>
    <row r="133" spans="2:29">
      <c r="D133" s="128" t="s">
        <v>96</v>
      </c>
      <c r="E133" s="128">
        <v>0.15490116982654295</v>
      </c>
      <c r="F133" s="128">
        <v>0.16444803011967191</v>
      </c>
      <c r="G133" s="128">
        <v>0.19698803280892832</v>
      </c>
      <c r="H133" s="128">
        <v>0.23154497781363453</v>
      </c>
      <c r="I133" s="128">
        <v>0.25198332661019229</v>
      </c>
      <c r="J133" s="128" t="s">
        <v>235</v>
      </c>
      <c r="K133" s="128">
        <f>ROWS($J$10:J133)</f>
        <v>124</v>
      </c>
      <c r="L133" s="128" t="str">
        <f t="shared" si="2"/>
        <v/>
      </c>
      <c r="M133" s="128" t="str">
        <f>IFERROR(SMALL($L$10:$L$189,ROWS(L$10:L133)),"")</f>
        <v/>
      </c>
      <c r="Q133" s="128" t="s">
        <v>96</v>
      </c>
      <c r="R133" s="128">
        <v>5760</v>
      </c>
      <c r="S133" s="128">
        <v>6115</v>
      </c>
      <c r="T133" s="128">
        <v>7325</v>
      </c>
      <c r="U133" s="128">
        <v>8610</v>
      </c>
      <c r="V133" s="128">
        <v>9370</v>
      </c>
      <c r="W133" s="128">
        <v>365</v>
      </c>
      <c r="X133" s="128">
        <v>37550</v>
      </c>
      <c r="Y133" s="128">
        <v>37185</v>
      </c>
      <c r="Z133" s="128" t="s">
        <v>235</v>
      </c>
      <c r="AA133" s="128">
        <f>ROWS($J$10:Z133)</f>
        <v>124</v>
      </c>
      <c r="AB133" s="128" t="str">
        <f t="shared" si="3"/>
        <v/>
      </c>
      <c r="AC133" s="128" t="str">
        <f>IFERROR(SMALL($AB$10:$AB$189,ROWS(AB$10:AB133)),"")</f>
        <v/>
      </c>
    </row>
    <row r="134" spans="2:29">
      <c r="D134" s="128" t="s">
        <v>97</v>
      </c>
      <c r="E134" s="128">
        <v>0.15328376703841387</v>
      </c>
      <c r="F134" s="128">
        <v>0.1667905824039653</v>
      </c>
      <c r="G134" s="128">
        <v>0.20173482032218093</v>
      </c>
      <c r="H134" s="128">
        <v>0.23011152416356878</v>
      </c>
      <c r="I134" s="128">
        <v>0.24807930607187112</v>
      </c>
      <c r="J134" s="128" t="s">
        <v>235</v>
      </c>
      <c r="K134" s="128">
        <f>ROWS($J$10:J134)</f>
        <v>125</v>
      </c>
      <c r="L134" s="128" t="str">
        <f t="shared" si="2"/>
        <v/>
      </c>
      <c r="M134" s="128" t="str">
        <f>IFERROR(SMALL($L$10:$L$189,ROWS(L$10:L134)),"")</f>
        <v/>
      </c>
      <c r="Q134" s="128" t="s">
        <v>97</v>
      </c>
      <c r="R134" s="128">
        <v>6185</v>
      </c>
      <c r="S134" s="128">
        <v>6730</v>
      </c>
      <c r="T134" s="128">
        <v>8140</v>
      </c>
      <c r="U134" s="128">
        <v>9285</v>
      </c>
      <c r="V134" s="128">
        <v>10010</v>
      </c>
      <c r="W134" s="128">
        <v>900</v>
      </c>
      <c r="X134" s="128">
        <v>40450</v>
      </c>
      <c r="Y134" s="128">
        <v>40350</v>
      </c>
      <c r="Z134" s="128" t="s">
        <v>235</v>
      </c>
      <c r="AA134" s="128">
        <f>ROWS($J$10:Z134)</f>
        <v>125</v>
      </c>
      <c r="AB134" s="128" t="str">
        <f t="shared" si="3"/>
        <v/>
      </c>
      <c r="AC134" s="128" t="str">
        <f>IFERROR(SMALL($AB$10:$AB$189,ROWS(AB$10:AB134)),"")</f>
        <v/>
      </c>
    </row>
    <row r="135" spans="2:29">
      <c r="D135" s="128" t="s">
        <v>98</v>
      </c>
      <c r="E135" s="128">
        <v>0.15466625463535227</v>
      </c>
      <c r="F135" s="128">
        <v>0.1754223320972394</v>
      </c>
      <c r="G135" s="128">
        <v>0.1957663782447466</v>
      </c>
      <c r="H135" s="128">
        <v>0.22865162752369181</v>
      </c>
      <c r="I135" s="128">
        <v>0.24549340749896992</v>
      </c>
      <c r="J135" s="128" t="s">
        <v>235</v>
      </c>
      <c r="K135" s="128">
        <f>ROWS($J$10:J135)</f>
        <v>126</v>
      </c>
      <c r="L135" s="128" t="str">
        <f t="shared" si="2"/>
        <v/>
      </c>
      <c r="M135" s="128" t="str">
        <f>IFERROR(SMALL($L$10:$L$189,ROWS(L$10:L135)),"")</f>
        <v/>
      </c>
      <c r="Q135" s="128" t="s">
        <v>98</v>
      </c>
      <c r="R135" s="128">
        <v>6005</v>
      </c>
      <c r="S135" s="128">
        <v>6810</v>
      </c>
      <c r="T135" s="128">
        <v>7600</v>
      </c>
      <c r="U135" s="128">
        <v>8880</v>
      </c>
      <c r="V135" s="128">
        <v>9535</v>
      </c>
      <c r="W135" s="128">
        <v>30</v>
      </c>
      <c r="X135" s="128">
        <v>38865</v>
      </c>
      <c r="Y135" s="128">
        <v>38830</v>
      </c>
      <c r="Z135" s="128" t="s">
        <v>235</v>
      </c>
      <c r="AA135" s="128">
        <f>ROWS($J$10:Z135)</f>
        <v>126</v>
      </c>
      <c r="AB135" s="128" t="str">
        <f t="shared" si="3"/>
        <v/>
      </c>
      <c r="AC135" s="128" t="str">
        <f>IFERROR(SMALL($AB$10:$AB$189,ROWS(AB$10:AB135)),"")</f>
        <v/>
      </c>
    </row>
    <row r="136" spans="2:29">
      <c r="B136" s="128" t="s">
        <v>308</v>
      </c>
      <c r="C136" s="128" t="s">
        <v>310</v>
      </c>
      <c r="D136" s="128" t="s">
        <v>90</v>
      </c>
      <c r="E136" s="128">
        <v>0.13990147783251231</v>
      </c>
      <c r="F136" s="128">
        <v>0.16527093596059114</v>
      </c>
      <c r="G136" s="128">
        <v>0.19630541871921181</v>
      </c>
      <c r="H136" s="128">
        <v>0.24064039408866994</v>
      </c>
      <c r="I136" s="128">
        <v>0.2578817733990148</v>
      </c>
      <c r="J136" s="128" t="s">
        <v>235</v>
      </c>
      <c r="K136" s="128">
        <f>ROWS($J$10:J136)</f>
        <v>127</v>
      </c>
      <c r="L136" s="128" t="str">
        <f t="shared" si="2"/>
        <v/>
      </c>
      <c r="M136" s="128" t="str">
        <f>IFERROR(SMALL($L$10:$L$189,ROWS(L$10:L136)),"")</f>
        <v/>
      </c>
      <c r="O136" s="128" t="s">
        <v>308</v>
      </c>
      <c r="P136" s="128" t="s">
        <v>310</v>
      </c>
      <c r="Q136" s="128" t="s">
        <v>90</v>
      </c>
      <c r="R136" s="128">
        <v>570</v>
      </c>
      <c r="S136" s="128">
        <v>670</v>
      </c>
      <c r="T136" s="128">
        <v>795</v>
      </c>
      <c r="U136" s="128">
        <v>975</v>
      </c>
      <c r="V136" s="128">
        <v>1045</v>
      </c>
      <c r="W136" s="128">
        <v>5</v>
      </c>
      <c r="X136" s="128">
        <v>4065</v>
      </c>
      <c r="Y136" s="128">
        <v>4060</v>
      </c>
      <c r="Z136" s="128" t="s">
        <v>235</v>
      </c>
      <c r="AA136" s="128">
        <f>ROWS($J$10:Z136)</f>
        <v>127</v>
      </c>
      <c r="AB136" s="128" t="str">
        <f t="shared" si="3"/>
        <v/>
      </c>
      <c r="AC136" s="128" t="str">
        <f>IFERROR(SMALL($AB$10:$AB$189,ROWS(AB$10:AB136)),"")</f>
        <v/>
      </c>
    </row>
    <row r="137" spans="2:29">
      <c r="D137" s="128" t="s">
        <v>91</v>
      </c>
      <c r="E137" s="128">
        <v>0.14418710263396911</v>
      </c>
      <c r="F137" s="128">
        <v>0.17098092643051771</v>
      </c>
      <c r="G137" s="128">
        <v>0.20367847411444143</v>
      </c>
      <c r="H137" s="128">
        <v>0.23365122615803816</v>
      </c>
      <c r="I137" s="128">
        <v>0.2475022706630336</v>
      </c>
      <c r="J137" s="128" t="s">
        <v>235</v>
      </c>
      <c r="K137" s="128">
        <f>ROWS($J$10:J137)</f>
        <v>128</v>
      </c>
      <c r="L137" s="128" t="str">
        <f t="shared" si="2"/>
        <v/>
      </c>
      <c r="M137" s="128" t="str">
        <f>IFERROR(SMALL($L$10:$L$189,ROWS(L$10:L137)),"")</f>
        <v/>
      </c>
      <c r="Q137" s="128" t="s">
        <v>91</v>
      </c>
      <c r="R137" s="128">
        <v>635</v>
      </c>
      <c r="S137" s="128">
        <v>755</v>
      </c>
      <c r="T137" s="128">
        <v>895</v>
      </c>
      <c r="U137" s="128">
        <v>1030</v>
      </c>
      <c r="V137" s="128">
        <v>1090</v>
      </c>
      <c r="W137" s="128">
        <v>20</v>
      </c>
      <c r="X137" s="128">
        <v>4425</v>
      </c>
      <c r="Y137" s="128">
        <v>4405</v>
      </c>
      <c r="Z137" s="128" t="s">
        <v>235</v>
      </c>
      <c r="AA137" s="128">
        <f>ROWS($J$10:Z137)</f>
        <v>128</v>
      </c>
      <c r="AB137" s="128" t="str">
        <f t="shared" si="3"/>
        <v/>
      </c>
      <c r="AC137" s="128" t="str">
        <f>IFERROR(SMALL($AB$10:$AB$189,ROWS(AB$10:AB137)),"")</f>
        <v/>
      </c>
    </row>
    <row r="138" spans="2:29">
      <c r="D138" s="128" t="s">
        <v>92</v>
      </c>
      <c r="E138" s="128">
        <v>0.15233972376829519</v>
      </c>
      <c r="F138" s="128">
        <v>0.16408987837559266</v>
      </c>
      <c r="G138" s="128">
        <v>0.20861678004535147</v>
      </c>
      <c r="H138" s="128">
        <v>0.22840651412079985</v>
      </c>
      <c r="I138" s="128">
        <v>0.24654710368996083</v>
      </c>
      <c r="J138" s="128" t="s">
        <v>235</v>
      </c>
      <c r="K138" s="128">
        <f>ROWS($J$10:J138)</f>
        <v>129</v>
      </c>
      <c r="L138" s="128" t="str">
        <f t="shared" si="2"/>
        <v/>
      </c>
      <c r="M138" s="128" t="str">
        <f>IFERROR(SMALL($L$10:$L$189,ROWS(L$10:L138)),"")</f>
        <v/>
      </c>
      <c r="Q138" s="128" t="s">
        <v>92</v>
      </c>
      <c r="R138" s="128">
        <v>740</v>
      </c>
      <c r="S138" s="128">
        <v>795</v>
      </c>
      <c r="T138" s="128">
        <v>1010</v>
      </c>
      <c r="U138" s="128">
        <v>1110</v>
      </c>
      <c r="V138" s="128">
        <v>1195</v>
      </c>
      <c r="W138" s="128">
        <v>25</v>
      </c>
      <c r="X138" s="128">
        <v>4875</v>
      </c>
      <c r="Y138" s="128">
        <v>4850</v>
      </c>
      <c r="Z138" s="128" t="s">
        <v>235</v>
      </c>
      <c r="AA138" s="128">
        <f>ROWS($J$10:Z138)</f>
        <v>129</v>
      </c>
      <c r="AB138" s="128" t="str">
        <f t="shared" si="3"/>
        <v/>
      </c>
      <c r="AC138" s="128" t="str">
        <f>IFERROR(SMALL($AB$10:$AB$189,ROWS(AB$10:AB138)),"")</f>
        <v/>
      </c>
    </row>
    <row r="139" spans="2:29">
      <c r="D139" s="128" t="s">
        <v>93</v>
      </c>
      <c r="E139" s="128">
        <v>0.13741785852338617</v>
      </c>
      <c r="F139" s="128">
        <v>0.17877850792423658</v>
      </c>
      <c r="G139" s="128">
        <v>0.19578662543486663</v>
      </c>
      <c r="H139" s="128">
        <v>0.24313877077696172</v>
      </c>
      <c r="I139" s="128">
        <v>0.24487823734054889</v>
      </c>
      <c r="J139" s="128" t="s">
        <v>235</v>
      </c>
      <c r="K139" s="128">
        <f>ROWS($J$10:J139)</f>
        <v>130</v>
      </c>
      <c r="L139" s="128" t="str">
        <f t="shared" ref="L139:L189" si="4">IF($AM$4=J139,K139,"")</f>
        <v/>
      </c>
      <c r="M139" s="128" t="str">
        <f>IFERROR(SMALL($L$10:$L$189,ROWS(L$10:L139)),"")</f>
        <v/>
      </c>
      <c r="Q139" s="128" t="s">
        <v>93</v>
      </c>
      <c r="R139" s="128">
        <v>710</v>
      </c>
      <c r="S139" s="128">
        <v>925</v>
      </c>
      <c r="T139" s="128">
        <v>1015</v>
      </c>
      <c r="U139" s="128">
        <v>1260</v>
      </c>
      <c r="V139" s="128">
        <v>1265</v>
      </c>
      <c r="W139" s="128">
        <v>20</v>
      </c>
      <c r="X139" s="128">
        <v>5195</v>
      </c>
      <c r="Y139" s="128">
        <v>5175</v>
      </c>
      <c r="Z139" s="128" t="s">
        <v>235</v>
      </c>
      <c r="AA139" s="128">
        <f>ROWS($J$10:Z139)</f>
        <v>130</v>
      </c>
      <c r="AB139" s="128" t="str">
        <f t="shared" ref="AB139:AB169" si="5">IF($AM$4=Z139,AA139,"")</f>
        <v/>
      </c>
      <c r="AC139" s="128" t="str">
        <f>IFERROR(SMALL($AB$10:$AB$189,ROWS(AB$10:AB139)),"")</f>
        <v/>
      </c>
    </row>
    <row r="140" spans="2:29">
      <c r="D140" s="128" t="s">
        <v>94</v>
      </c>
      <c r="E140" s="128">
        <v>0.16766361717100633</v>
      </c>
      <c r="F140" s="128">
        <v>0.17628430682617874</v>
      </c>
      <c r="G140" s="128">
        <v>0.19299788881069668</v>
      </c>
      <c r="H140" s="128">
        <v>0.22044334975369459</v>
      </c>
      <c r="I140" s="128">
        <v>0.24261083743842365</v>
      </c>
      <c r="J140" s="128" t="s">
        <v>235</v>
      </c>
      <c r="K140" s="128">
        <f>ROWS($J$10:J140)</f>
        <v>131</v>
      </c>
      <c r="L140" s="128" t="str">
        <f t="shared" si="4"/>
        <v/>
      </c>
      <c r="M140" s="128" t="str">
        <f>IFERROR(SMALL($L$10:$L$189,ROWS(L$10:L140)),"")</f>
        <v/>
      </c>
      <c r="Q140" s="128" t="s">
        <v>94</v>
      </c>
      <c r="R140" s="128">
        <v>955</v>
      </c>
      <c r="S140" s="128">
        <v>1000</v>
      </c>
      <c r="T140" s="128">
        <v>1095</v>
      </c>
      <c r="U140" s="128">
        <v>1255</v>
      </c>
      <c r="V140" s="128">
        <v>1380</v>
      </c>
      <c r="W140" s="128">
        <v>20</v>
      </c>
      <c r="X140" s="128">
        <v>5705</v>
      </c>
      <c r="Y140" s="128">
        <v>5685</v>
      </c>
      <c r="Z140" s="128" t="s">
        <v>235</v>
      </c>
      <c r="AA140" s="128">
        <f>ROWS($J$10:Z140)</f>
        <v>131</v>
      </c>
      <c r="AB140" s="128" t="str">
        <f t="shared" si="5"/>
        <v/>
      </c>
      <c r="AC140" s="128" t="str">
        <f>IFERROR(SMALL($AB$10:$AB$189,ROWS(AB$10:AB140)),"")</f>
        <v/>
      </c>
    </row>
    <row r="141" spans="2:29">
      <c r="D141" s="128" t="s">
        <v>95</v>
      </c>
      <c r="E141" s="128">
        <v>0.15977064931039828</v>
      </c>
      <c r="F141" s="128">
        <v>0.18193088485975514</v>
      </c>
      <c r="G141" s="128">
        <v>0.2039361537269487</v>
      </c>
      <c r="H141" s="128">
        <v>0.21772818843948552</v>
      </c>
      <c r="I141" s="128">
        <v>0.23663412366341235</v>
      </c>
      <c r="J141" s="128" t="s">
        <v>235</v>
      </c>
      <c r="K141" s="128">
        <f>ROWS($J$10:J141)</f>
        <v>132</v>
      </c>
      <c r="L141" s="128" t="str">
        <f t="shared" si="4"/>
        <v/>
      </c>
      <c r="M141" s="128" t="str">
        <f>IFERROR(SMALL($L$10:$L$189,ROWS(L$10:L141)),"")</f>
        <v/>
      </c>
      <c r="Q141" s="128" t="s">
        <v>95</v>
      </c>
      <c r="R141" s="128">
        <v>1030</v>
      </c>
      <c r="S141" s="128">
        <v>1175</v>
      </c>
      <c r="T141" s="128">
        <v>1315</v>
      </c>
      <c r="U141" s="128">
        <v>1405</v>
      </c>
      <c r="V141" s="128">
        <v>1525</v>
      </c>
      <c r="W141" s="128">
        <v>35</v>
      </c>
      <c r="X141" s="128">
        <v>6485</v>
      </c>
      <c r="Y141" s="128">
        <v>6455</v>
      </c>
      <c r="Z141" s="128" t="s">
        <v>235</v>
      </c>
      <c r="AA141" s="128">
        <f>ROWS($J$10:Z141)</f>
        <v>132</v>
      </c>
      <c r="AB141" s="128" t="str">
        <f t="shared" si="5"/>
        <v/>
      </c>
      <c r="AC141" s="128" t="str">
        <f>IFERROR(SMALL($AB$10:$AB$189,ROWS(AB$10:AB141)),"")</f>
        <v/>
      </c>
    </row>
    <row r="142" spans="2:29">
      <c r="D142" s="128" t="s">
        <v>96</v>
      </c>
      <c r="E142" s="128">
        <v>0.17268786127167629</v>
      </c>
      <c r="F142" s="128">
        <v>0.16546242774566475</v>
      </c>
      <c r="G142" s="128">
        <v>0.20158959537572255</v>
      </c>
      <c r="H142" s="128">
        <v>0.22760115606936415</v>
      </c>
      <c r="I142" s="128">
        <v>0.2319364161849711</v>
      </c>
      <c r="J142" s="128" t="s">
        <v>235</v>
      </c>
      <c r="K142" s="128">
        <f>ROWS($J$10:J142)</f>
        <v>133</v>
      </c>
      <c r="L142" s="128" t="str">
        <f t="shared" si="4"/>
        <v/>
      </c>
      <c r="M142" s="128" t="str">
        <f>IFERROR(SMALL($L$10:$L$189,ROWS(L$10:L142)),"")</f>
        <v/>
      </c>
      <c r="Q142" s="128" t="s">
        <v>96</v>
      </c>
      <c r="R142" s="128">
        <v>1195</v>
      </c>
      <c r="S142" s="128">
        <v>1145</v>
      </c>
      <c r="T142" s="128">
        <v>1395</v>
      </c>
      <c r="U142" s="128">
        <v>1575</v>
      </c>
      <c r="V142" s="128">
        <v>1605</v>
      </c>
      <c r="W142" s="128">
        <v>35</v>
      </c>
      <c r="X142" s="128">
        <v>6955</v>
      </c>
      <c r="Y142" s="128">
        <v>6920</v>
      </c>
      <c r="Z142" s="128" t="s">
        <v>235</v>
      </c>
      <c r="AA142" s="128">
        <f>ROWS($J$10:Z142)</f>
        <v>133</v>
      </c>
      <c r="AB142" s="128" t="str">
        <f t="shared" si="5"/>
        <v/>
      </c>
      <c r="AC142" s="128" t="str">
        <f>IFERROR(SMALL($AB$10:$AB$189,ROWS(AB$10:AB142)),"")</f>
        <v/>
      </c>
    </row>
    <row r="143" spans="2:29">
      <c r="D143" s="128" t="s">
        <v>97</v>
      </c>
      <c r="E143" s="128">
        <v>0.17279411764705882</v>
      </c>
      <c r="F143" s="128">
        <v>0.17647058823529413</v>
      </c>
      <c r="G143" s="128">
        <v>0.19852941176470587</v>
      </c>
      <c r="H143" s="128">
        <v>0.22120098039215685</v>
      </c>
      <c r="I143" s="128">
        <v>0.23100490196078433</v>
      </c>
      <c r="J143" s="128" t="s">
        <v>235</v>
      </c>
      <c r="K143" s="128">
        <f>ROWS($J$10:J143)</f>
        <v>134</v>
      </c>
      <c r="L143" s="128" t="str">
        <f t="shared" si="4"/>
        <v/>
      </c>
      <c r="M143" s="128" t="str">
        <f>IFERROR(SMALL($L$10:$L$189,ROWS(L$10:L143)),"")</f>
        <v/>
      </c>
      <c r="Q143" s="128" t="s">
        <v>97</v>
      </c>
      <c r="R143" s="128">
        <v>1410</v>
      </c>
      <c r="S143" s="128">
        <v>1440</v>
      </c>
      <c r="T143" s="128">
        <v>1620</v>
      </c>
      <c r="U143" s="128">
        <v>1805</v>
      </c>
      <c r="V143" s="128">
        <v>1885</v>
      </c>
      <c r="W143" s="128">
        <v>15</v>
      </c>
      <c r="X143" s="128">
        <v>8175</v>
      </c>
      <c r="Y143" s="128">
        <v>8160</v>
      </c>
      <c r="Z143" s="128" t="s">
        <v>235</v>
      </c>
      <c r="AA143" s="128">
        <f>ROWS($J$10:Z143)</f>
        <v>134</v>
      </c>
      <c r="AB143" s="128" t="str">
        <f t="shared" si="5"/>
        <v/>
      </c>
      <c r="AC143" s="128" t="str">
        <f>IFERROR(SMALL($AB$10:$AB$189,ROWS(AB$10:AB143)),"")</f>
        <v/>
      </c>
    </row>
    <row r="144" spans="2:29">
      <c r="D144" s="128" t="s">
        <v>98</v>
      </c>
      <c r="E144" s="128">
        <v>0.1728275360562356</v>
      </c>
      <c r="F144" s="128">
        <v>0.18943158405041813</v>
      </c>
      <c r="G144" s="128">
        <v>0.20046055023633499</v>
      </c>
      <c r="H144" s="128">
        <v>0.21936734941219246</v>
      </c>
      <c r="I144" s="128">
        <v>0.21791298024481881</v>
      </c>
      <c r="J144" s="128" t="s">
        <v>235</v>
      </c>
      <c r="K144" s="128">
        <f>ROWS($J$10:J144)</f>
        <v>135</v>
      </c>
      <c r="L144" s="128" t="str">
        <f t="shared" si="4"/>
        <v/>
      </c>
      <c r="M144" s="128" t="str">
        <f>IFERROR(SMALL($L$10:$L$189,ROWS(L$10:L144)),"")</f>
        <v/>
      </c>
      <c r="Q144" s="128" t="s">
        <v>98</v>
      </c>
      <c r="R144" s="128">
        <v>1425</v>
      </c>
      <c r="S144" s="128">
        <v>1565</v>
      </c>
      <c r="T144" s="128">
        <v>1655</v>
      </c>
      <c r="U144" s="128">
        <v>1810</v>
      </c>
      <c r="V144" s="128">
        <v>1800</v>
      </c>
      <c r="W144" s="128">
        <v>10</v>
      </c>
      <c r="X144" s="128">
        <v>8265</v>
      </c>
      <c r="Y144" s="128">
        <v>8250</v>
      </c>
      <c r="Z144" s="128" t="s">
        <v>235</v>
      </c>
      <c r="AA144" s="128">
        <f>ROWS($J$10:Z144)</f>
        <v>135</v>
      </c>
      <c r="AB144" s="128" t="str">
        <f t="shared" si="5"/>
        <v/>
      </c>
      <c r="AC144" s="128" t="str">
        <f>IFERROR(SMALL($AB$10:$AB$189,ROWS(AB$10:AB144)),"")</f>
        <v/>
      </c>
    </row>
    <row r="145" spans="2:29">
      <c r="C145" s="128" t="s">
        <v>312</v>
      </c>
      <c r="D145" s="128" t="s">
        <v>90</v>
      </c>
      <c r="E145" s="128">
        <v>0.13598929686338634</v>
      </c>
      <c r="F145" s="128">
        <v>0.15807938159655122</v>
      </c>
      <c r="G145" s="128">
        <v>0.20386502155492789</v>
      </c>
      <c r="H145" s="128">
        <v>0.23713393786234577</v>
      </c>
      <c r="I145" s="128">
        <v>0.26493236212278876</v>
      </c>
      <c r="J145" s="128" t="s">
        <v>235</v>
      </c>
      <c r="K145" s="128">
        <f>ROWS($J$10:J145)</f>
        <v>136</v>
      </c>
      <c r="L145" s="128" t="str">
        <f t="shared" si="4"/>
        <v/>
      </c>
      <c r="M145" s="128" t="str">
        <f>IFERROR(SMALL($L$10:$L$189,ROWS(L$10:L145)),"")</f>
        <v/>
      </c>
      <c r="P145" s="128" t="s">
        <v>312</v>
      </c>
      <c r="Q145" s="128" t="s">
        <v>90</v>
      </c>
      <c r="R145" s="128">
        <v>4575</v>
      </c>
      <c r="S145" s="128">
        <v>5315</v>
      </c>
      <c r="T145" s="128">
        <v>6855</v>
      </c>
      <c r="U145" s="128">
        <v>7975</v>
      </c>
      <c r="V145" s="128">
        <v>8910</v>
      </c>
      <c r="W145" s="128">
        <v>135</v>
      </c>
      <c r="X145" s="128">
        <v>33770</v>
      </c>
      <c r="Y145" s="128">
        <v>33635</v>
      </c>
      <c r="Z145" s="128" t="s">
        <v>235</v>
      </c>
      <c r="AA145" s="128">
        <f>ROWS($J$10:Z145)</f>
        <v>136</v>
      </c>
      <c r="AB145" s="128" t="str">
        <f t="shared" si="5"/>
        <v/>
      </c>
      <c r="AC145" s="128" t="str">
        <f>IFERROR(SMALL($AB$10:$AB$189,ROWS(AB$10:AB145)),"")</f>
        <v/>
      </c>
    </row>
    <row r="146" spans="2:29">
      <c r="D146" s="128" t="s">
        <v>91</v>
      </c>
      <c r="E146" s="128">
        <v>0.13583625870173141</v>
      </c>
      <c r="F146" s="128">
        <v>0.16427678943297436</v>
      </c>
      <c r="G146" s="128">
        <v>0.20262390670553937</v>
      </c>
      <c r="H146" s="128">
        <v>0.23728208484560004</v>
      </c>
      <c r="I146" s="128">
        <v>0.2599809603141548</v>
      </c>
      <c r="J146" s="128" t="s">
        <v>235</v>
      </c>
      <c r="K146" s="128">
        <f>ROWS($J$10:J146)</f>
        <v>137</v>
      </c>
      <c r="L146" s="128" t="str">
        <f t="shared" si="4"/>
        <v/>
      </c>
      <c r="M146" s="128" t="str">
        <f>IFERROR(SMALL($L$10:$L$189,ROWS(L$10:L146)),"")</f>
        <v/>
      </c>
      <c r="Q146" s="128" t="s">
        <v>91</v>
      </c>
      <c r="R146" s="128">
        <v>4565</v>
      </c>
      <c r="S146" s="128">
        <v>5520</v>
      </c>
      <c r="T146" s="128">
        <v>6810</v>
      </c>
      <c r="U146" s="128">
        <v>7975</v>
      </c>
      <c r="V146" s="128">
        <v>8740</v>
      </c>
      <c r="W146" s="128">
        <v>145</v>
      </c>
      <c r="X146" s="128">
        <v>33760</v>
      </c>
      <c r="Y146" s="128">
        <v>33615</v>
      </c>
      <c r="Z146" s="128" t="s">
        <v>235</v>
      </c>
      <c r="AA146" s="128">
        <f>ROWS($J$10:Z146)</f>
        <v>137</v>
      </c>
      <c r="AB146" s="128" t="str">
        <f t="shared" si="5"/>
        <v/>
      </c>
      <c r="AC146" s="128" t="str">
        <f>IFERROR(SMALL($AB$10:$AB$189,ROWS(AB$10:AB146)),"")</f>
        <v/>
      </c>
    </row>
    <row r="147" spans="2:29">
      <c r="D147" s="128" t="s">
        <v>92</v>
      </c>
      <c r="E147" s="128">
        <v>0.13907147509918871</v>
      </c>
      <c r="F147" s="128">
        <v>0.16619292947237521</v>
      </c>
      <c r="G147" s="128">
        <v>0.2022561733878131</v>
      </c>
      <c r="H147" s="128">
        <v>0.23521051696571327</v>
      </c>
      <c r="I147" s="128">
        <v>0.25726890507490968</v>
      </c>
      <c r="J147" s="128" t="s">
        <v>235</v>
      </c>
      <c r="K147" s="128">
        <f>ROWS($J$10:J147)</f>
        <v>138</v>
      </c>
      <c r="L147" s="128" t="str">
        <f t="shared" si="4"/>
        <v/>
      </c>
      <c r="M147" s="128" t="str">
        <f>IFERROR(SMALL($L$10:$L$189,ROWS(L$10:L147)),"")</f>
        <v/>
      </c>
      <c r="Q147" s="128" t="s">
        <v>92</v>
      </c>
      <c r="R147" s="128">
        <v>4695</v>
      </c>
      <c r="S147" s="128">
        <v>5615</v>
      </c>
      <c r="T147" s="128">
        <v>6830</v>
      </c>
      <c r="U147" s="128">
        <v>7945</v>
      </c>
      <c r="V147" s="128">
        <v>8690</v>
      </c>
      <c r="W147" s="128">
        <v>260</v>
      </c>
      <c r="X147" s="128">
        <v>34035</v>
      </c>
      <c r="Y147" s="128">
        <v>33775</v>
      </c>
      <c r="Z147" s="128" t="s">
        <v>235</v>
      </c>
      <c r="AA147" s="128">
        <f>ROWS($J$10:Z147)</f>
        <v>138</v>
      </c>
      <c r="AB147" s="128" t="str">
        <f t="shared" si="5"/>
        <v/>
      </c>
      <c r="AC147" s="128" t="str">
        <f>IFERROR(SMALL($AB$10:$AB$189,ROWS(AB$10:AB147)),"")</f>
        <v/>
      </c>
    </row>
    <row r="148" spans="2:29">
      <c r="D148" s="128" t="s">
        <v>93</v>
      </c>
      <c r="E148" s="128">
        <v>0.13881342564192445</v>
      </c>
      <c r="F148" s="128">
        <v>0.16621388718488009</v>
      </c>
      <c r="G148" s="128">
        <v>0.20328338153243947</v>
      </c>
      <c r="H148" s="128">
        <v>0.23196915257207956</v>
      </c>
      <c r="I148" s="128">
        <v>0.25972015306867641</v>
      </c>
      <c r="J148" s="128" t="s">
        <v>235</v>
      </c>
      <c r="K148" s="128">
        <f>ROWS($J$10:J148)</f>
        <v>139</v>
      </c>
      <c r="L148" s="128" t="str">
        <f t="shared" si="4"/>
        <v/>
      </c>
      <c r="M148" s="128" t="str">
        <f>IFERROR(SMALL($L$10:$L$189,ROWS(L$10:L148)),"")</f>
        <v/>
      </c>
      <c r="Q148" s="128" t="s">
        <v>93</v>
      </c>
      <c r="R148" s="128">
        <v>4750</v>
      </c>
      <c r="S148" s="128">
        <v>5690</v>
      </c>
      <c r="T148" s="128">
        <v>6960</v>
      </c>
      <c r="U148" s="128">
        <v>7940</v>
      </c>
      <c r="V148" s="128">
        <v>8890</v>
      </c>
      <c r="W148" s="128">
        <v>165</v>
      </c>
      <c r="X148" s="128">
        <v>34400</v>
      </c>
      <c r="Y148" s="128">
        <v>34235</v>
      </c>
      <c r="Z148" s="128" t="s">
        <v>235</v>
      </c>
      <c r="AA148" s="128">
        <f>ROWS($J$10:Z148)</f>
        <v>139</v>
      </c>
      <c r="AB148" s="128" t="str">
        <f t="shared" si="5"/>
        <v/>
      </c>
      <c r="AC148" s="128" t="str">
        <f>IFERROR(SMALL($AB$10:$AB$189,ROWS(AB$10:AB148)),"")</f>
        <v/>
      </c>
    </row>
    <row r="149" spans="2:29">
      <c r="D149" s="128" t="s">
        <v>94</v>
      </c>
      <c r="E149" s="128">
        <v>0.15095091675207836</v>
      </c>
      <c r="F149" s="128">
        <v>0.16948525224917435</v>
      </c>
      <c r="G149" s="128">
        <v>0.1957920510192461</v>
      </c>
      <c r="H149" s="128">
        <v>0.22594237558364652</v>
      </c>
      <c r="I149" s="128">
        <v>0.25782940439585467</v>
      </c>
      <c r="J149" s="128" t="s">
        <v>235</v>
      </c>
      <c r="K149" s="128">
        <f>ROWS($J$10:J149)</f>
        <v>140</v>
      </c>
      <c r="L149" s="128" t="str">
        <f t="shared" si="4"/>
        <v/>
      </c>
      <c r="M149" s="128" t="str">
        <f>IFERROR(SMALL($L$10:$L$189,ROWS(L$10:L149)),"")</f>
        <v/>
      </c>
      <c r="Q149" s="128" t="s">
        <v>94</v>
      </c>
      <c r="R149" s="128">
        <v>5300</v>
      </c>
      <c r="S149" s="128">
        <v>5955</v>
      </c>
      <c r="T149" s="128">
        <v>6875</v>
      </c>
      <c r="U149" s="128">
        <v>7935</v>
      </c>
      <c r="V149" s="128">
        <v>9055</v>
      </c>
      <c r="W149" s="128">
        <v>325</v>
      </c>
      <c r="X149" s="128">
        <v>35450</v>
      </c>
      <c r="Y149" s="128">
        <v>35125</v>
      </c>
      <c r="Z149" s="128" t="s">
        <v>235</v>
      </c>
      <c r="AA149" s="128">
        <f>ROWS($J$10:Z149)</f>
        <v>140</v>
      </c>
      <c r="AB149" s="128" t="str">
        <f t="shared" si="5"/>
        <v/>
      </c>
      <c r="AC149" s="128" t="str">
        <f>IFERROR(SMALL($AB$10:$AB$189,ROWS(AB$10:AB149)),"")</f>
        <v/>
      </c>
    </row>
    <row r="150" spans="2:29">
      <c r="D150" s="128" t="s">
        <v>95</v>
      </c>
      <c r="E150" s="128">
        <v>0.15824289109704762</v>
      </c>
      <c r="F150" s="128">
        <v>0.16591735631854757</v>
      </c>
      <c r="G150" s="128">
        <v>0.1936657025858366</v>
      </c>
      <c r="H150" s="128">
        <v>0.22714126170499127</v>
      </c>
      <c r="I150" s="128">
        <v>0.25503278829357695</v>
      </c>
      <c r="J150" s="128" t="s">
        <v>235</v>
      </c>
      <c r="K150" s="128">
        <f>ROWS($J$10:J150)</f>
        <v>141</v>
      </c>
      <c r="L150" s="128" t="str">
        <f t="shared" si="4"/>
        <v/>
      </c>
      <c r="M150" s="128" t="str">
        <f>IFERROR(SMALL($L$10:$L$189,ROWS(L$10:L150)),"")</f>
        <v/>
      </c>
      <c r="Q150" s="128" t="s">
        <v>95</v>
      </c>
      <c r="R150" s="128">
        <v>5525</v>
      </c>
      <c r="S150" s="128">
        <v>5795</v>
      </c>
      <c r="T150" s="128">
        <v>6765</v>
      </c>
      <c r="U150" s="128">
        <v>7930</v>
      </c>
      <c r="V150" s="128">
        <v>8905</v>
      </c>
      <c r="W150" s="128">
        <v>45</v>
      </c>
      <c r="X150" s="128">
        <v>34965</v>
      </c>
      <c r="Y150" s="128">
        <v>34920</v>
      </c>
      <c r="Z150" s="128" t="s">
        <v>235</v>
      </c>
      <c r="AA150" s="128">
        <f>ROWS($J$10:Z150)</f>
        <v>141</v>
      </c>
      <c r="AB150" s="128" t="str">
        <f t="shared" si="5"/>
        <v/>
      </c>
      <c r="AC150" s="128" t="str">
        <f>IFERROR(SMALL($AB$10:$AB$189,ROWS(AB$10:AB150)),"")</f>
        <v/>
      </c>
    </row>
    <row r="151" spans="2:29">
      <c r="D151" s="128" t="s">
        <v>96</v>
      </c>
      <c r="E151" s="128">
        <v>0.16292382210479964</v>
      </c>
      <c r="F151" s="128">
        <v>0.16453838250403641</v>
      </c>
      <c r="G151" s="128">
        <v>0.19330691325407309</v>
      </c>
      <c r="H151" s="128">
        <v>0.224864230148246</v>
      </c>
      <c r="I151" s="128">
        <v>0.25421987377073241</v>
      </c>
      <c r="J151" s="128" t="s">
        <v>235</v>
      </c>
      <c r="K151" s="128">
        <f>ROWS($J$10:J151)</f>
        <v>142</v>
      </c>
      <c r="L151" s="128" t="str">
        <f t="shared" si="4"/>
        <v/>
      </c>
      <c r="M151" s="128" t="str">
        <f>IFERROR(SMALL($L$10:$L$189,ROWS(L$10:L151)),"")</f>
        <v/>
      </c>
      <c r="Q151" s="128" t="s">
        <v>96</v>
      </c>
      <c r="R151" s="128">
        <v>5550</v>
      </c>
      <c r="S151" s="128">
        <v>5605</v>
      </c>
      <c r="T151" s="128">
        <v>6585</v>
      </c>
      <c r="U151" s="128">
        <v>7660</v>
      </c>
      <c r="V151" s="128">
        <v>8660</v>
      </c>
      <c r="W151" s="128">
        <v>500</v>
      </c>
      <c r="X151" s="128">
        <v>34565</v>
      </c>
      <c r="Y151" s="128">
        <v>34065</v>
      </c>
      <c r="Z151" s="128" t="s">
        <v>235</v>
      </c>
      <c r="AA151" s="128">
        <f>ROWS($J$10:Z151)</f>
        <v>142</v>
      </c>
      <c r="AB151" s="128" t="str">
        <f t="shared" si="5"/>
        <v/>
      </c>
      <c r="AC151" s="128" t="str">
        <f>IFERROR(SMALL($AB$10:$AB$189,ROWS(AB$10:AB151)),"")</f>
        <v/>
      </c>
    </row>
    <row r="152" spans="2:29">
      <c r="D152" s="128" t="s">
        <v>97</v>
      </c>
      <c r="E152" s="128">
        <v>0.16346808221042602</v>
      </c>
      <c r="F152" s="128">
        <v>0.1661902817476521</v>
      </c>
      <c r="G152" s="128">
        <v>0.1976316864026133</v>
      </c>
      <c r="H152" s="128">
        <v>0.22430924186742887</v>
      </c>
      <c r="I152" s="128">
        <v>0.24840070777187967</v>
      </c>
      <c r="J152" s="128" t="s">
        <v>235</v>
      </c>
      <c r="K152" s="128">
        <f>ROWS($J$10:J152)</f>
        <v>143</v>
      </c>
      <c r="L152" s="128" t="str">
        <f t="shared" si="4"/>
        <v/>
      </c>
      <c r="M152" s="128" t="str">
        <f>IFERROR(SMALL($L$10:$L$189,ROWS(L$10:L152)),"")</f>
        <v/>
      </c>
      <c r="Q152" s="128" t="s">
        <v>97</v>
      </c>
      <c r="R152" s="128">
        <v>6005</v>
      </c>
      <c r="S152" s="128">
        <v>6105</v>
      </c>
      <c r="T152" s="128">
        <v>7260</v>
      </c>
      <c r="U152" s="128">
        <v>8240</v>
      </c>
      <c r="V152" s="128">
        <v>9125</v>
      </c>
      <c r="W152" s="128">
        <v>270</v>
      </c>
      <c r="X152" s="128">
        <v>37005</v>
      </c>
      <c r="Y152" s="128">
        <v>36735</v>
      </c>
      <c r="Z152" s="128" t="s">
        <v>235</v>
      </c>
      <c r="AA152" s="128">
        <f>ROWS($J$10:Z152)</f>
        <v>143</v>
      </c>
      <c r="AB152" s="128" t="str">
        <f t="shared" si="5"/>
        <v/>
      </c>
      <c r="AC152" s="128" t="str">
        <f>IFERROR(SMALL($AB$10:$AB$189,ROWS(AB$10:AB152)),"")</f>
        <v/>
      </c>
    </row>
    <row r="153" spans="2:29">
      <c r="D153" s="128" t="s">
        <v>98</v>
      </c>
      <c r="E153" s="128">
        <v>0.16417740280469731</v>
      </c>
      <c r="F153" s="128">
        <v>0.17329836962718048</v>
      </c>
      <c r="G153" s="128">
        <v>0.18863299509748033</v>
      </c>
      <c r="H153" s="128">
        <v>0.22525937749401437</v>
      </c>
      <c r="I153" s="128">
        <v>0.24863185497662751</v>
      </c>
      <c r="J153" s="128" t="s">
        <v>235</v>
      </c>
      <c r="K153" s="128">
        <f>ROWS($J$10:J153)</f>
        <v>144</v>
      </c>
      <c r="L153" s="128" t="str">
        <f t="shared" si="4"/>
        <v/>
      </c>
      <c r="M153" s="128" t="str">
        <f>IFERROR(SMALL($L$10:$L$189,ROWS(L$10:L153)),"")</f>
        <v/>
      </c>
      <c r="Q153" s="128" t="s">
        <v>98</v>
      </c>
      <c r="R153" s="128">
        <v>5760</v>
      </c>
      <c r="S153" s="128">
        <v>6080</v>
      </c>
      <c r="T153" s="128">
        <v>6620</v>
      </c>
      <c r="U153" s="128">
        <v>7905</v>
      </c>
      <c r="V153" s="128">
        <v>8725</v>
      </c>
      <c r="W153" s="128">
        <v>35</v>
      </c>
      <c r="X153" s="128">
        <v>35115</v>
      </c>
      <c r="Y153" s="128">
        <v>35085</v>
      </c>
      <c r="Z153" s="128" t="s">
        <v>235</v>
      </c>
      <c r="AA153" s="128">
        <f>ROWS($J$10:Z153)</f>
        <v>144</v>
      </c>
      <c r="AB153" s="128" t="str">
        <f t="shared" si="5"/>
        <v/>
      </c>
      <c r="AC153" s="128" t="str">
        <f>IFERROR(SMALL($AB$10:$AB$189,ROWS(AB$10:AB153)),"")</f>
        <v/>
      </c>
    </row>
    <row r="154" spans="2:29">
      <c r="B154" s="128" t="s">
        <v>314</v>
      </c>
      <c r="C154" s="128" t="s">
        <v>290</v>
      </c>
      <c r="D154" s="128" t="s">
        <v>90</v>
      </c>
      <c r="E154" s="128">
        <v>0.1796116504854369</v>
      </c>
      <c r="F154" s="128">
        <v>0.21844660194174756</v>
      </c>
      <c r="G154" s="128">
        <v>0.18932038834951456</v>
      </c>
      <c r="H154" s="128">
        <v>0.18932038834951456</v>
      </c>
      <c r="I154" s="128">
        <v>0.22330097087378642</v>
      </c>
      <c r="J154" s="128" t="s">
        <v>235</v>
      </c>
      <c r="K154" s="128">
        <f>ROWS($J$10:J154)</f>
        <v>145</v>
      </c>
      <c r="L154" s="128" t="str">
        <f t="shared" si="4"/>
        <v/>
      </c>
      <c r="M154" s="128" t="str">
        <f>IFERROR(SMALL($L$10:$L$189,ROWS(L$10:L154)),"")</f>
        <v/>
      </c>
      <c r="O154" s="128" t="s">
        <v>314</v>
      </c>
      <c r="P154" s="128" t="s">
        <v>290</v>
      </c>
      <c r="Q154" s="128" t="s">
        <v>90</v>
      </c>
      <c r="R154" s="128">
        <v>35</v>
      </c>
      <c r="S154" s="128">
        <v>45</v>
      </c>
      <c r="T154" s="128">
        <v>40</v>
      </c>
      <c r="U154" s="128">
        <v>40</v>
      </c>
      <c r="V154" s="128">
        <v>45</v>
      </c>
      <c r="W154" s="128">
        <v>0</v>
      </c>
      <c r="X154" s="128">
        <v>205</v>
      </c>
      <c r="Y154" s="128">
        <v>205</v>
      </c>
      <c r="Z154" s="128" t="s">
        <v>235</v>
      </c>
      <c r="AA154" s="128">
        <f>ROWS($J$10:Z154)</f>
        <v>145</v>
      </c>
      <c r="AB154" s="128" t="str">
        <f t="shared" si="5"/>
        <v/>
      </c>
      <c r="AC154" s="128" t="str">
        <f>IFERROR(SMALL($AB$10:$AB$189,ROWS(AB$10:AB154)),"")</f>
        <v/>
      </c>
    </row>
    <row r="155" spans="2:29">
      <c r="D155" s="128" t="s">
        <v>91</v>
      </c>
      <c r="E155" s="128">
        <v>0.24583333333333332</v>
      </c>
      <c r="F155" s="128">
        <v>0.19583333333333333</v>
      </c>
      <c r="G155" s="128">
        <v>0.22083333333333333</v>
      </c>
      <c r="H155" s="128">
        <v>0.1875</v>
      </c>
      <c r="I155" s="128">
        <v>0.15</v>
      </c>
      <c r="J155" s="128" t="s">
        <v>235</v>
      </c>
      <c r="K155" s="128">
        <f>ROWS($J$10:J155)</f>
        <v>146</v>
      </c>
      <c r="L155" s="128" t="str">
        <f t="shared" si="4"/>
        <v/>
      </c>
      <c r="M155" s="128" t="str">
        <f>IFERROR(SMALL($L$10:$L$189,ROWS(L$10:L155)),"")</f>
        <v/>
      </c>
      <c r="Q155" s="128" t="s">
        <v>91</v>
      </c>
      <c r="R155" s="128">
        <v>60</v>
      </c>
      <c r="S155" s="128">
        <v>45</v>
      </c>
      <c r="T155" s="128">
        <v>55</v>
      </c>
      <c r="U155" s="128">
        <v>45</v>
      </c>
      <c r="V155" s="128">
        <v>35</v>
      </c>
      <c r="W155" s="128">
        <v>0</v>
      </c>
      <c r="X155" s="128">
        <v>240</v>
      </c>
      <c r="Y155" s="128">
        <v>240</v>
      </c>
      <c r="Z155" s="128" t="s">
        <v>235</v>
      </c>
      <c r="AA155" s="128">
        <f>ROWS($J$10:Z155)</f>
        <v>146</v>
      </c>
      <c r="AB155" s="128" t="str">
        <f t="shared" si="5"/>
        <v/>
      </c>
      <c r="AC155" s="128" t="str">
        <f>IFERROR(SMALL($AB$10:$AB$189,ROWS(AB$10:AB155)),"")</f>
        <v/>
      </c>
    </row>
    <row r="156" spans="2:29">
      <c r="D156" s="128" t="s">
        <v>92</v>
      </c>
      <c r="E156" s="128">
        <v>0.24454148471615719</v>
      </c>
      <c r="F156" s="128">
        <v>0.19213973799126638</v>
      </c>
      <c r="G156" s="128">
        <v>0.1965065502183406</v>
      </c>
      <c r="H156" s="128">
        <v>0.17903930131004367</v>
      </c>
      <c r="I156" s="128">
        <v>0.18777292576419213</v>
      </c>
      <c r="J156" s="128" t="s">
        <v>235</v>
      </c>
      <c r="K156" s="128">
        <f>ROWS($J$10:J156)</f>
        <v>147</v>
      </c>
      <c r="L156" s="128" t="str">
        <f t="shared" si="4"/>
        <v/>
      </c>
      <c r="M156" s="128" t="str">
        <f>IFERROR(SMALL($L$10:$L$189,ROWS(L$10:L156)),"")</f>
        <v/>
      </c>
      <c r="Q156" s="128" t="s">
        <v>92</v>
      </c>
      <c r="R156" s="128">
        <v>55</v>
      </c>
      <c r="S156" s="128">
        <v>45</v>
      </c>
      <c r="T156" s="128">
        <v>45</v>
      </c>
      <c r="U156" s="128">
        <v>40</v>
      </c>
      <c r="V156" s="128">
        <v>45</v>
      </c>
      <c r="W156" s="128">
        <v>0</v>
      </c>
      <c r="X156" s="128">
        <v>230</v>
      </c>
      <c r="Y156" s="128">
        <v>230</v>
      </c>
      <c r="Z156" s="128" t="s">
        <v>235</v>
      </c>
      <c r="AA156" s="128">
        <f>ROWS($J$10:Z156)</f>
        <v>147</v>
      </c>
      <c r="AB156" s="128" t="str">
        <f t="shared" si="5"/>
        <v/>
      </c>
      <c r="AC156" s="128" t="str">
        <f>IFERROR(SMALL($AB$10:$AB$189,ROWS(AB$10:AB156)),"")</f>
        <v/>
      </c>
    </row>
    <row r="157" spans="2:29">
      <c r="D157" s="128" t="s">
        <v>93</v>
      </c>
      <c r="E157" s="128">
        <v>0.18181818181818182</v>
      </c>
      <c r="F157" s="128">
        <v>0.17045454545454544</v>
      </c>
      <c r="G157" s="128">
        <v>0.19696969696969696</v>
      </c>
      <c r="H157" s="128">
        <v>0.24621212121212122</v>
      </c>
      <c r="I157" s="128">
        <v>0.20454545454545456</v>
      </c>
      <c r="J157" s="128" t="s">
        <v>235</v>
      </c>
      <c r="K157" s="128">
        <f>ROWS($J$10:J157)</f>
        <v>148</v>
      </c>
      <c r="L157" s="128" t="str">
        <f t="shared" si="4"/>
        <v/>
      </c>
      <c r="M157" s="128" t="str">
        <f>IFERROR(SMALL($L$10:$L$189,ROWS(L$10:L157)),"")</f>
        <v/>
      </c>
      <c r="Q157" s="128" t="s">
        <v>93</v>
      </c>
      <c r="R157" s="128">
        <v>50</v>
      </c>
      <c r="S157" s="128">
        <v>45</v>
      </c>
      <c r="T157" s="128">
        <v>50</v>
      </c>
      <c r="U157" s="128">
        <v>65</v>
      </c>
      <c r="V157" s="128">
        <v>55</v>
      </c>
      <c r="W157" s="128">
        <v>0</v>
      </c>
      <c r="X157" s="128">
        <v>265</v>
      </c>
      <c r="Y157" s="128">
        <v>265</v>
      </c>
      <c r="Z157" s="128" t="s">
        <v>235</v>
      </c>
      <c r="AA157" s="128">
        <f>ROWS($J$10:Z157)</f>
        <v>148</v>
      </c>
      <c r="AB157" s="128" t="str">
        <f t="shared" si="5"/>
        <v/>
      </c>
      <c r="AC157" s="128" t="str">
        <f>IFERROR(SMALL($AB$10:$AB$189,ROWS(AB$10:AB157)),"")</f>
        <v/>
      </c>
    </row>
    <row r="158" spans="2:29">
      <c r="D158" s="128" t="s">
        <v>94</v>
      </c>
      <c r="E158" s="128">
        <v>0.24507042253521127</v>
      </c>
      <c r="F158" s="128">
        <v>0.26478873239436618</v>
      </c>
      <c r="G158" s="128">
        <v>0.17464788732394365</v>
      </c>
      <c r="H158" s="128">
        <v>0.15492957746478872</v>
      </c>
      <c r="I158" s="128">
        <v>0.16056338028169015</v>
      </c>
      <c r="J158" s="128" t="s">
        <v>235</v>
      </c>
      <c r="K158" s="128">
        <f>ROWS($J$10:J158)</f>
        <v>149</v>
      </c>
      <c r="L158" s="128" t="str">
        <f t="shared" si="4"/>
        <v/>
      </c>
      <c r="M158" s="128" t="str">
        <f>IFERROR(SMALL($L$10:$L$189,ROWS(L$10:L158)),"")</f>
        <v/>
      </c>
      <c r="Q158" s="128" t="s">
        <v>94</v>
      </c>
      <c r="R158" s="128">
        <v>85</v>
      </c>
      <c r="S158" s="128">
        <v>95</v>
      </c>
      <c r="T158" s="128">
        <v>60</v>
      </c>
      <c r="U158" s="128">
        <v>55</v>
      </c>
      <c r="V158" s="128">
        <v>55</v>
      </c>
      <c r="W158" s="128">
        <v>0</v>
      </c>
      <c r="X158" s="128">
        <v>355</v>
      </c>
      <c r="Y158" s="128">
        <v>355</v>
      </c>
      <c r="Z158" s="128" t="s">
        <v>235</v>
      </c>
      <c r="AA158" s="128">
        <f>ROWS($J$10:Z158)</f>
        <v>149</v>
      </c>
      <c r="AB158" s="128" t="str">
        <f t="shared" si="5"/>
        <v/>
      </c>
      <c r="AC158" s="128" t="str">
        <f>IFERROR(SMALL($AB$10:$AB$189,ROWS(AB$10:AB158)),"")</f>
        <v/>
      </c>
    </row>
    <row r="159" spans="2:29">
      <c r="D159" s="128" t="s">
        <v>95</v>
      </c>
      <c r="E159" s="128">
        <v>0.23728813559322035</v>
      </c>
      <c r="F159" s="128">
        <v>0.1791767554479419</v>
      </c>
      <c r="G159" s="128">
        <v>0.23244552058111381</v>
      </c>
      <c r="H159" s="128">
        <v>0.20823244552058112</v>
      </c>
      <c r="I159" s="128">
        <v>0.14285714285714285</v>
      </c>
      <c r="J159" s="128" t="s">
        <v>235</v>
      </c>
      <c r="K159" s="128">
        <f>ROWS($J$10:J159)</f>
        <v>150</v>
      </c>
      <c r="L159" s="128" t="str">
        <f t="shared" si="4"/>
        <v/>
      </c>
      <c r="M159" s="128" t="str">
        <f>IFERROR(SMALL($L$10:$L$189,ROWS(L$10:L159)),"")</f>
        <v/>
      </c>
      <c r="Q159" s="128" t="s">
        <v>95</v>
      </c>
      <c r="R159" s="128">
        <v>100</v>
      </c>
      <c r="S159" s="128">
        <v>75</v>
      </c>
      <c r="T159" s="128">
        <v>95</v>
      </c>
      <c r="U159" s="128">
        <v>85</v>
      </c>
      <c r="V159" s="128">
        <v>60</v>
      </c>
      <c r="W159" s="128">
        <v>25</v>
      </c>
      <c r="X159" s="128">
        <v>440</v>
      </c>
      <c r="Y159" s="128">
        <v>415</v>
      </c>
      <c r="Z159" s="128" t="s">
        <v>235</v>
      </c>
      <c r="AA159" s="128">
        <f>ROWS($J$10:Z159)</f>
        <v>150</v>
      </c>
      <c r="AB159" s="128" t="str">
        <f t="shared" si="5"/>
        <v/>
      </c>
      <c r="AC159" s="128" t="str">
        <f>IFERROR(SMALL($AB$10:$AB$189,ROWS(AB$10:AB159)),"")</f>
        <v/>
      </c>
    </row>
    <row r="160" spans="2:29">
      <c r="D160" s="128" t="s">
        <v>96</v>
      </c>
      <c r="E160" s="128">
        <v>0.26881720430107525</v>
      </c>
      <c r="F160" s="128">
        <v>0.20430107526881722</v>
      </c>
      <c r="G160" s="128">
        <v>0.20430107526881722</v>
      </c>
      <c r="H160" s="128">
        <v>0.18279569892473119</v>
      </c>
      <c r="I160" s="128">
        <v>0.15053763440860216</v>
      </c>
      <c r="J160" s="128" t="s">
        <v>235</v>
      </c>
      <c r="K160" s="128">
        <f>ROWS($J$10:J160)</f>
        <v>151</v>
      </c>
      <c r="L160" s="128" t="str">
        <f t="shared" si="4"/>
        <v/>
      </c>
      <c r="M160" s="128" t="str">
        <f>IFERROR(SMALL($L$10:$L$189,ROWS(L$10:L160)),"")</f>
        <v/>
      </c>
      <c r="Q160" s="128" t="s">
        <v>96</v>
      </c>
      <c r="R160" s="128">
        <v>125</v>
      </c>
      <c r="S160" s="128">
        <v>95</v>
      </c>
      <c r="T160" s="128">
        <v>95</v>
      </c>
      <c r="U160" s="128">
        <v>85</v>
      </c>
      <c r="V160" s="128">
        <v>70</v>
      </c>
      <c r="W160" s="128">
        <v>5</v>
      </c>
      <c r="X160" s="128">
        <v>475</v>
      </c>
      <c r="Y160" s="128">
        <v>465</v>
      </c>
      <c r="Z160" s="128" t="s">
        <v>235</v>
      </c>
      <c r="AA160" s="128">
        <f>ROWS($J$10:Z160)</f>
        <v>151</v>
      </c>
      <c r="AB160" s="128" t="str">
        <f t="shared" si="5"/>
        <v/>
      </c>
      <c r="AC160" s="128" t="str">
        <f>IFERROR(SMALL($AB$10:$AB$189,ROWS(AB$10:AB160)),"")</f>
        <v/>
      </c>
    </row>
    <row r="161" spans="2:29">
      <c r="D161" s="128" t="s">
        <v>97</v>
      </c>
      <c r="E161" s="128">
        <v>0.30252100840336132</v>
      </c>
      <c r="F161" s="128">
        <v>0.18487394957983194</v>
      </c>
      <c r="G161" s="128">
        <v>0.17647058823529413</v>
      </c>
      <c r="H161" s="128">
        <v>0.16806722689075632</v>
      </c>
      <c r="I161" s="128">
        <v>0.16806722689075632</v>
      </c>
      <c r="J161" s="128" t="s">
        <v>235</v>
      </c>
      <c r="K161" s="128">
        <f>ROWS($J$10:J161)</f>
        <v>152</v>
      </c>
      <c r="L161" s="128" t="str">
        <f t="shared" si="4"/>
        <v/>
      </c>
      <c r="M161" s="128" t="str">
        <f>IFERROR(SMALL($L$10:$L$189,ROWS(L$10:L161)),"")</f>
        <v/>
      </c>
      <c r="Q161" s="128" t="s">
        <v>97</v>
      </c>
      <c r="R161" s="128">
        <v>180</v>
      </c>
      <c r="S161" s="128">
        <v>110</v>
      </c>
      <c r="T161" s="128">
        <v>105</v>
      </c>
      <c r="U161" s="128">
        <v>100</v>
      </c>
      <c r="V161" s="128">
        <v>100</v>
      </c>
      <c r="W161" s="128">
        <v>0</v>
      </c>
      <c r="X161" s="128">
        <v>600</v>
      </c>
      <c r="Y161" s="128">
        <v>595</v>
      </c>
      <c r="Z161" s="128" t="s">
        <v>235</v>
      </c>
      <c r="AA161" s="128">
        <f>ROWS($J$10:Z161)</f>
        <v>152</v>
      </c>
      <c r="AB161" s="128" t="str">
        <f t="shared" si="5"/>
        <v/>
      </c>
      <c r="AC161" s="128" t="str">
        <f>IFERROR(SMALL($AB$10:$AB$189,ROWS(AB$10:AB161)),"")</f>
        <v/>
      </c>
    </row>
    <row r="162" spans="2:29">
      <c r="D162" s="128" t="s">
        <v>98</v>
      </c>
      <c r="E162" s="128">
        <v>0.26138032305433184</v>
      </c>
      <c r="F162" s="128">
        <v>0.23788546255506607</v>
      </c>
      <c r="G162" s="128">
        <v>0.21439060205580029</v>
      </c>
      <c r="H162" s="128">
        <v>0.1512481644640235</v>
      </c>
      <c r="I162" s="128">
        <v>0.13509544787077826</v>
      </c>
      <c r="J162" s="128" t="s">
        <v>235</v>
      </c>
      <c r="K162" s="128">
        <f>ROWS($J$10:J162)</f>
        <v>153</v>
      </c>
      <c r="L162" s="128" t="str">
        <f t="shared" si="4"/>
        <v/>
      </c>
      <c r="M162" s="128" t="str">
        <f>IFERROR(SMALL($L$10:$L$189,ROWS(L$10:L162)),"")</f>
        <v/>
      </c>
      <c r="Q162" s="128" t="s">
        <v>98</v>
      </c>
      <c r="R162" s="128">
        <v>180</v>
      </c>
      <c r="S162" s="128">
        <v>160</v>
      </c>
      <c r="T162" s="128">
        <v>145</v>
      </c>
      <c r="U162" s="128">
        <v>105</v>
      </c>
      <c r="V162" s="128">
        <v>90</v>
      </c>
      <c r="W162" s="128">
        <v>0</v>
      </c>
      <c r="X162" s="128">
        <v>680</v>
      </c>
      <c r="Y162" s="128">
        <v>680</v>
      </c>
      <c r="Z162" s="128" t="s">
        <v>235</v>
      </c>
      <c r="AA162" s="128">
        <f>ROWS($J$10:Z162)</f>
        <v>153</v>
      </c>
      <c r="AB162" s="128" t="str">
        <f t="shared" si="5"/>
        <v/>
      </c>
      <c r="AC162" s="128" t="str">
        <f>IFERROR(SMALL($AB$10:$AB$189,ROWS(AB$10:AB162)),"")</f>
        <v/>
      </c>
    </row>
    <row r="163" spans="2:29">
      <c r="C163" s="128" t="s">
        <v>291</v>
      </c>
      <c r="D163" s="128" t="s">
        <v>90</v>
      </c>
      <c r="E163" s="128">
        <v>0.13617327749473179</v>
      </c>
      <c r="F163" s="128">
        <v>0.15852650110699137</v>
      </c>
      <c r="G163" s="128">
        <v>0.20312625036677426</v>
      </c>
      <c r="H163" s="128">
        <v>0.23777641441489503</v>
      </c>
      <c r="I163" s="128">
        <v>0.26439755661660752</v>
      </c>
      <c r="J163" s="128" t="s">
        <v>235</v>
      </c>
      <c r="K163" s="128">
        <f>ROWS($J$10:J163)</f>
        <v>154</v>
      </c>
      <c r="L163" s="128" t="str">
        <f t="shared" si="4"/>
        <v/>
      </c>
      <c r="M163" s="128" t="str">
        <f>IFERROR(SMALL($L$10:$L$189,ROWS(L$10:L163)),"")</f>
        <v/>
      </c>
      <c r="P163" s="128" t="s">
        <v>291</v>
      </c>
      <c r="Q163" s="128" t="s">
        <v>90</v>
      </c>
      <c r="R163" s="128">
        <v>5105</v>
      </c>
      <c r="S163" s="128">
        <v>5945</v>
      </c>
      <c r="T163" s="128">
        <v>7615</v>
      </c>
      <c r="U163" s="128">
        <v>8915</v>
      </c>
      <c r="V163" s="128">
        <v>9910</v>
      </c>
      <c r="W163" s="128">
        <v>140</v>
      </c>
      <c r="X163" s="128">
        <v>37625</v>
      </c>
      <c r="Y163" s="128">
        <v>37490</v>
      </c>
      <c r="Z163" s="128" t="s">
        <v>235</v>
      </c>
      <c r="AA163" s="128">
        <f>ROWS($J$10:Z163)</f>
        <v>154</v>
      </c>
      <c r="AB163" s="128" t="str">
        <f t="shared" si="5"/>
        <v/>
      </c>
      <c r="AC163" s="128" t="str">
        <f>IFERROR(SMALL($AB$10:$AB$189,ROWS(AB$10:AB163)),"")</f>
        <v/>
      </c>
    </row>
    <row r="164" spans="2:29">
      <c r="D164" s="128" t="s">
        <v>91</v>
      </c>
      <c r="E164" s="128">
        <v>0.13611096405315262</v>
      </c>
      <c r="F164" s="128">
        <v>0.16485785377733073</v>
      </c>
      <c r="G164" s="128">
        <v>0.20263116099317063</v>
      </c>
      <c r="H164" s="128">
        <v>0.23717507544073271</v>
      </c>
      <c r="I164" s="128">
        <v>0.25922494573561333</v>
      </c>
      <c r="J164" s="128" t="s">
        <v>235</v>
      </c>
      <c r="K164" s="128">
        <f>ROWS($J$10:J164)</f>
        <v>155</v>
      </c>
      <c r="L164" s="128" t="str">
        <f t="shared" si="4"/>
        <v/>
      </c>
      <c r="M164" s="128" t="str">
        <f>IFERROR(SMALL($L$10:$L$189,ROWS(L$10:L164)),"")</f>
        <v/>
      </c>
      <c r="Q164" s="128" t="s">
        <v>91</v>
      </c>
      <c r="R164" s="128">
        <v>5140</v>
      </c>
      <c r="S164" s="128">
        <v>6230</v>
      </c>
      <c r="T164" s="128">
        <v>7655</v>
      </c>
      <c r="U164" s="128">
        <v>8960</v>
      </c>
      <c r="V164" s="128">
        <v>9795</v>
      </c>
      <c r="W164" s="128">
        <v>165</v>
      </c>
      <c r="X164" s="128">
        <v>37940</v>
      </c>
      <c r="Y164" s="128">
        <v>37780</v>
      </c>
      <c r="Z164" s="128" t="s">
        <v>235</v>
      </c>
      <c r="AA164" s="128">
        <f>ROWS($J$10:Z164)</f>
        <v>155</v>
      </c>
      <c r="AB164" s="128" t="str">
        <f t="shared" si="5"/>
        <v/>
      </c>
      <c r="AC164" s="128" t="str">
        <f>IFERROR(SMALL($AB$10:$AB$189,ROWS(AB$10:AB164)),"")</f>
        <v/>
      </c>
    </row>
    <row r="165" spans="2:29">
      <c r="D165" s="128" t="s">
        <v>92</v>
      </c>
      <c r="E165" s="128">
        <v>0.14011876237108031</v>
      </c>
      <c r="F165" s="128">
        <v>0.16577247629961453</v>
      </c>
      <c r="G165" s="128">
        <v>0.20309407229919782</v>
      </c>
      <c r="H165" s="128">
        <v>0.23468590478174811</v>
      </c>
      <c r="I165" s="128">
        <v>0.2563287842483592</v>
      </c>
      <c r="J165" s="128" t="s">
        <v>235</v>
      </c>
      <c r="K165" s="128">
        <f>ROWS($J$10:J165)</f>
        <v>156</v>
      </c>
      <c r="L165" s="128" t="str">
        <f t="shared" si="4"/>
        <v/>
      </c>
      <c r="M165" s="128" t="str">
        <f>IFERROR(SMALL($L$10:$L$189,ROWS(L$10:L165)),"")</f>
        <v/>
      </c>
      <c r="Q165" s="128" t="s">
        <v>92</v>
      </c>
      <c r="R165" s="128">
        <v>5380</v>
      </c>
      <c r="S165" s="128">
        <v>6365</v>
      </c>
      <c r="T165" s="128">
        <v>7800</v>
      </c>
      <c r="U165" s="128">
        <v>9010</v>
      </c>
      <c r="V165" s="128">
        <v>9840</v>
      </c>
      <c r="W165" s="128">
        <v>280</v>
      </c>
      <c r="X165" s="128">
        <v>38680</v>
      </c>
      <c r="Y165" s="128">
        <v>38395</v>
      </c>
      <c r="Z165" s="128" t="s">
        <v>235</v>
      </c>
      <c r="AA165" s="128">
        <f>ROWS($J$10:Z165)</f>
        <v>156</v>
      </c>
      <c r="AB165" s="128" t="str">
        <f t="shared" si="5"/>
        <v/>
      </c>
      <c r="AC165" s="128" t="str">
        <f>IFERROR(SMALL($AB$10:$AB$189,ROWS(AB$10:AB165)),"")</f>
        <v/>
      </c>
    </row>
    <row r="166" spans="2:29">
      <c r="D166" s="128" t="s">
        <v>93</v>
      </c>
      <c r="E166" s="128">
        <v>0.13833891117185704</v>
      </c>
      <c r="F166" s="128">
        <v>0.16784610275144982</v>
      </c>
      <c r="G166" s="128">
        <v>0.20233502797435046</v>
      </c>
      <c r="H166" s="128">
        <v>0.23334951332294407</v>
      </c>
      <c r="I166" s="128">
        <v>0.25813044477939862</v>
      </c>
      <c r="J166" s="128" t="s">
        <v>235</v>
      </c>
      <c r="K166" s="128">
        <f>ROWS($J$10:J166)</f>
        <v>157</v>
      </c>
      <c r="L166" s="128" t="str">
        <f t="shared" si="4"/>
        <v/>
      </c>
      <c r="M166" s="128" t="str">
        <f>IFERROR(SMALL($L$10:$L$189,ROWS(L$10:L166)),"")</f>
        <v/>
      </c>
      <c r="Q166" s="128" t="s">
        <v>93</v>
      </c>
      <c r="R166" s="128">
        <v>5415</v>
      </c>
      <c r="S166" s="128">
        <v>6570</v>
      </c>
      <c r="T166" s="128">
        <v>7920</v>
      </c>
      <c r="U166" s="128">
        <v>9135</v>
      </c>
      <c r="V166" s="128">
        <v>10105</v>
      </c>
      <c r="W166" s="128">
        <v>185</v>
      </c>
      <c r="X166" s="128">
        <v>39330</v>
      </c>
      <c r="Y166" s="128">
        <v>39145</v>
      </c>
      <c r="Z166" s="128" t="s">
        <v>235</v>
      </c>
      <c r="AA166" s="128">
        <f>ROWS($J$10:Z166)</f>
        <v>157</v>
      </c>
      <c r="AB166" s="128" t="str">
        <f t="shared" si="5"/>
        <v/>
      </c>
      <c r="AC166" s="128" t="str">
        <f>IFERROR(SMALL($AB$10:$AB$189,ROWS(AB$10:AB166)),"")</f>
        <v/>
      </c>
    </row>
    <row r="167" spans="2:29">
      <c r="D167" s="128" t="s">
        <v>94</v>
      </c>
      <c r="E167" s="128">
        <v>0.15247324055076261</v>
      </c>
      <c r="F167" s="128">
        <v>0.16960423207178701</v>
      </c>
      <c r="G167" s="128">
        <v>0.19558499987639977</v>
      </c>
      <c r="H167" s="128">
        <v>0.22579289545892764</v>
      </c>
      <c r="I167" s="128">
        <v>0.25654463204212297</v>
      </c>
      <c r="J167" s="128" t="s">
        <v>235</v>
      </c>
      <c r="K167" s="128">
        <f>ROWS($J$10:J167)</f>
        <v>158</v>
      </c>
      <c r="L167" s="128" t="str">
        <f t="shared" si="4"/>
        <v/>
      </c>
      <c r="M167" s="128" t="str">
        <f>IFERROR(SMALL($L$10:$L$189,ROWS(L$10:L167)),"")</f>
        <v/>
      </c>
      <c r="Q167" s="128" t="s">
        <v>94</v>
      </c>
      <c r="R167" s="128">
        <v>6170</v>
      </c>
      <c r="S167" s="128">
        <v>6860</v>
      </c>
      <c r="T167" s="128">
        <v>7910</v>
      </c>
      <c r="U167" s="128">
        <v>9135</v>
      </c>
      <c r="V167" s="128">
        <v>10380</v>
      </c>
      <c r="W167" s="128">
        <v>345</v>
      </c>
      <c r="X167" s="128">
        <v>40795</v>
      </c>
      <c r="Y167" s="128">
        <v>40455</v>
      </c>
      <c r="Z167" s="128" t="s">
        <v>235</v>
      </c>
      <c r="AA167" s="128">
        <f>ROWS($J$10:Z167)</f>
        <v>158</v>
      </c>
      <c r="AB167" s="128" t="str">
        <f t="shared" si="5"/>
        <v/>
      </c>
      <c r="AC167" s="128" t="str">
        <f>IFERROR(SMALL($AB$10:$AB$189,ROWS(AB$10:AB167)),"")</f>
        <v/>
      </c>
    </row>
    <row r="168" spans="2:29">
      <c r="D168" s="128" t="s">
        <v>95</v>
      </c>
      <c r="E168" s="128">
        <v>0.15768657991748247</v>
      </c>
      <c r="F168" s="128">
        <v>0.16830643783110763</v>
      </c>
      <c r="G168" s="128">
        <v>0.19489270281487267</v>
      </c>
      <c r="H168" s="128">
        <v>0.2258489782964283</v>
      </c>
      <c r="I168" s="128">
        <v>0.25326530114010887</v>
      </c>
      <c r="J168" s="128" t="s">
        <v>235</v>
      </c>
      <c r="K168" s="128">
        <f>ROWS($J$10:J168)</f>
        <v>159</v>
      </c>
      <c r="L168" s="128" t="str">
        <f t="shared" si="4"/>
        <v/>
      </c>
      <c r="M168" s="128" t="str">
        <f>IFERROR(SMALL($L$10:$L$189,ROWS(L$10:L168)),"")</f>
        <v/>
      </c>
      <c r="Q168" s="128" t="s">
        <v>95</v>
      </c>
      <c r="R168" s="128">
        <v>6460</v>
      </c>
      <c r="S168" s="128">
        <v>6895</v>
      </c>
      <c r="T168" s="128">
        <v>7985</v>
      </c>
      <c r="U168" s="128">
        <v>9250</v>
      </c>
      <c r="V168" s="128">
        <v>10375</v>
      </c>
      <c r="W168" s="128">
        <v>460</v>
      </c>
      <c r="X168" s="128">
        <v>41420</v>
      </c>
      <c r="Y168" s="128">
        <v>40960</v>
      </c>
      <c r="Z168" s="128" t="s">
        <v>235</v>
      </c>
      <c r="AA168" s="128">
        <f>ROWS($J$10:Z168)</f>
        <v>159</v>
      </c>
      <c r="AB168" s="128" t="str">
        <f t="shared" si="5"/>
        <v/>
      </c>
      <c r="AC168" s="128" t="str">
        <f>IFERROR(SMALL($AB$10:$AB$189,ROWS(AB$10:AB168)),"")</f>
        <v/>
      </c>
    </row>
    <row r="169" spans="2:29">
      <c r="D169" s="128" t="s">
        <v>96</v>
      </c>
      <c r="E169" s="128">
        <v>0.16339627298531409</v>
      </c>
      <c r="F169" s="128">
        <v>0.16426015056152043</v>
      </c>
      <c r="G169" s="128">
        <v>0.19461927681105765</v>
      </c>
      <c r="H169" s="128">
        <v>0.22596569171911637</v>
      </c>
      <c r="I169" s="128">
        <v>0.25175860792299148</v>
      </c>
      <c r="J169" s="128" t="s">
        <v>235</v>
      </c>
      <c r="K169" s="128">
        <f>ROWS($J$10:J169)</f>
        <v>160</v>
      </c>
      <c r="L169" s="128" t="str">
        <f t="shared" si="4"/>
        <v/>
      </c>
      <c r="M169" s="128" t="str">
        <f>IFERROR(SMALL($L$10:$L$189,ROWS(L$10:L169)),"")</f>
        <v/>
      </c>
      <c r="Q169" s="128" t="s">
        <v>96</v>
      </c>
      <c r="R169" s="128">
        <v>6620</v>
      </c>
      <c r="S169" s="128">
        <v>6655</v>
      </c>
      <c r="T169" s="128">
        <v>7885</v>
      </c>
      <c r="U169" s="128">
        <v>9155</v>
      </c>
      <c r="V169" s="128">
        <v>10200</v>
      </c>
      <c r="W169" s="128">
        <v>530</v>
      </c>
      <c r="X169" s="128">
        <v>41045</v>
      </c>
      <c r="Y169" s="128">
        <v>40515</v>
      </c>
      <c r="Z169" s="128" t="s">
        <v>235</v>
      </c>
      <c r="AA169" s="128">
        <f>ROWS($J$10:Z169)</f>
        <v>160</v>
      </c>
      <c r="AB169" s="128" t="str">
        <f t="shared" si="5"/>
        <v/>
      </c>
      <c r="AC169" s="128" t="str">
        <f>IFERROR(SMALL($AB$10:$AB$189,ROWS(AB$10:AB169)),"")</f>
        <v/>
      </c>
    </row>
    <row r="170" spans="2:29">
      <c r="D170" s="128" t="s">
        <v>97</v>
      </c>
      <c r="E170" s="128">
        <v>0.1633367197200587</v>
      </c>
      <c r="F170" s="128">
        <v>0.16785190202054409</v>
      </c>
      <c r="G170" s="128">
        <v>0.19821650299130827</v>
      </c>
      <c r="H170" s="128">
        <v>0.22440456033412348</v>
      </c>
      <c r="I170" s="128">
        <v>0.24630319449147758</v>
      </c>
      <c r="J170" s="128" t="s">
        <v>235</v>
      </c>
      <c r="K170" s="128">
        <f>ROWS($J$10:J170)</f>
        <v>161</v>
      </c>
      <c r="L170" s="128" t="str">
        <f t="shared" si="4"/>
        <v/>
      </c>
      <c r="M170" s="128" t="str">
        <f>IFERROR(SMALL($L$10:$L$189,ROWS(L$10:L170)),"")</f>
        <v/>
      </c>
      <c r="Q170" s="128" t="s">
        <v>97</v>
      </c>
      <c r="R170" s="128">
        <v>7235</v>
      </c>
      <c r="S170" s="128">
        <v>7435</v>
      </c>
      <c r="T170" s="128">
        <v>8780</v>
      </c>
      <c r="U170" s="128">
        <v>9940</v>
      </c>
      <c r="V170" s="128">
        <v>10910</v>
      </c>
      <c r="W170" s="128">
        <v>285</v>
      </c>
      <c r="X170" s="128">
        <v>44585</v>
      </c>
      <c r="Y170" s="128">
        <v>44295</v>
      </c>
      <c r="Z170" s="128" t="s">
        <v>235</v>
      </c>
      <c r="AA170" s="128">
        <f>ROWS($J$10:Z170)</f>
        <v>161</v>
      </c>
      <c r="AB170" s="128" t="str">
        <f>IF($AM$4=Z170,AA170,"")</f>
        <v/>
      </c>
      <c r="AC170" s="128" t="str">
        <f>IFERROR(SMALL($AB$10:$AB$189,ROWS(AB$10:AB170)),"")</f>
        <v/>
      </c>
    </row>
    <row r="171" spans="2:29">
      <c r="D171" s="128" t="s">
        <v>98</v>
      </c>
      <c r="E171" s="128">
        <v>0.16431836830383309</v>
      </c>
      <c r="F171" s="128">
        <v>0.17538389403352478</v>
      </c>
      <c r="G171" s="128">
        <v>0.19050521627007386</v>
      </c>
      <c r="H171" s="128">
        <v>0.2252959793693588</v>
      </c>
      <c r="I171" s="128">
        <v>0.24449654202320947</v>
      </c>
      <c r="J171" s="128" t="s">
        <v>235</v>
      </c>
      <c r="K171" s="128">
        <f>ROWS($J$10:J171)</f>
        <v>162</v>
      </c>
      <c r="L171" s="128" t="str">
        <f t="shared" si="4"/>
        <v/>
      </c>
      <c r="M171" s="128" t="str">
        <f>IFERROR(SMALL($L$10:$L$189,ROWS(L$10:L171)),"")</f>
        <v/>
      </c>
      <c r="Q171" s="128" t="s">
        <v>98</v>
      </c>
      <c r="R171" s="128">
        <v>7010</v>
      </c>
      <c r="S171" s="128">
        <v>7480</v>
      </c>
      <c r="T171" s="128">
        <v>8125</v>
      </c>
      <c r="U171" s="128">
        <v>9610</v>
      </c>
      <c r="V171" s="128">
        <v>10430</v>
      </c>
      <c r="W171" s="128">
        <v>45</v>
      </c>
      <c r="X171" s="128">
        <v>42700</v>
      </c>
      <c r="Y171" s="128">
        <v>42655</v>
      </c>
      <c r="Z171" s="128" t="s">
        <v>235</v>
      </c>
      <c r="AA171" s="128">
        <f>ROWS($J$10:Z171)</f>
        <v>162</v>
      </c>
      <c r="AB171" s="128" t="str">
        <f t="shared" ref="AB171:AB189" si="6">IF($AM$4=Z171,AA171,"")</f>
        <v/>
      </c>
      <c r="AC171" s="128" t="str">
        <f>IFERROR(SMALL($AB$10:$AB$189,ROWS(AB$10:AB171)),"")</f>
        <v/>
      </c>
    </row>
    <row r="172" spans="2:29">
      <c r="B172" s="128" t="s">
        <v>315</v>
      </c>
      <c r="C172" s="128" t="s">
        <v>214</v>
      </c>
      <c r="D172" s="128" t="s">
        <v>90</v>
      </c>
      <c r="E172" s="128">
        <v>9.7989621037024119E-2</v>
      </c>
      <c r="F172" s="128">
        <v>0.13601674588984344</v>
      </c>
      <c r="G172" s="128">
        <v>0.19279577864026864</v>
      </c>
      <c r="H172" s="128">
        <v>0.25493872923117178</v>
      </c>
      <c r="I172" s="128">
        <v>0.31825912520169203</v>
      </c>
      <c r="J172" s="128" t="s">
        <v>235</v>
      </c>
      <c r="K172" s="128">
        <f>ROWS($J$10:J172)</f>
        <v>163</v>
      </c>
      <c r="L172" s="128" t="str">
        <f t="shared" si="4"/>
        <v/>
      </c>
      <c r="M172" s="128" t="str">
        <f>IFERROR(SMALL($L$10:$L$189,ROWS(L$10:L172)),"")</f>
        <v/>
      </c>
      <c r="O172" s="128" t="s">
        <v>315</v>
      </c>
      <c r="P172" s="128" t="s">
        <v>214</v>
      </c>
      <c r="Q172" s="128" t="s">
        <v>90</v>
      </c>
      <c r="R172" s="128">
        <v>2245</v>
      </c>
      <c r="S172" s="128">
        <v>3120</v>
      </c>
      <c r="T172" s="128">
        <v>4420</v>
      </c>
      <c r="U172" s="128">
        <v>5845</v>
      </c>
      <c r="V172" s="128">
        <v>7300</v>
      </c>
      <c r="W172" s="128">
        <v>80</v>
      </c>
      <c r="X172" s="128">
        <v>23010</v>
      </c>
      <c r="Y172" s="128">
        <v>22930</v>
      </c>
      <c r="Z172" s="128" t="s">
        <v>235</v>
      </c>
      <c r="AA172" s="128">
        <f>ROWS($J$10:Z172)</f>
        <v>163</v>
      </c>
      <c r="AB172" s="128" t="str">
        <f t="shared" si="6"/>
        <v/>
      </c>
      <c r="AC172" s="128" t="str">
        <f>IFERROR(SMALL($AB$10:$AB$189,ROWS(AB$10:AB172)),"")</f>
        <v/>
      </c>
    </row>
    <row r="173" spans="2:29">
      <c r="D173" s="128" t="s">
        <v>91</v>
      </c>
      <c r="E173" s="128">
        <v>0.10273351470397719</v>
      </c>
      <c r="F173" s="128">
        <v>0.1400440471563674</v>
      </c>
      <c r="G173" s="128">
        <v>0.1931597357170618</v>
      </c>
      <c r="H173" s="128">
        <v>0.25448028673835127</v>
      </c>
      <c r="I173" s="128">
        <v>0.30958241568424233</v>
      </c>
      <c r="J173" s="128" t="s">
        <v>235</v>
      </c>
      <c r="K173" s="128">
        <f>ROWS($J$10:J173)</f>
        <v>164</v>
      </c>
      <c r="L173" s="128" t="str">
        <f t="shared" si="4"/>
        <v/>
      </c>
      <c r="M173" s="128" t="str">
        <f>IFERROR(SMALL($L$10:$L$189,ROWS(L$10:L173)),"")</f>
        <v/>
      </c>
      <c r="Q173" s="128" t="s">
        <v>91</v>
      </c>
      <c r="R173" s="128">
        <v>2380</v>
      </c>
      <c r="S173" s="128">
        <v>3245</v>
      </c>
      <c r="T173" s="128">
        <v>4475</v>
      </c>
      <c r="U173" s="128">
        <v>5895</v>
      </c>
      <c r="V173" s="128">
        <v>7170</v>
      </c>
      <c r="W173" s="128">
        <v>105</v>
      </c>
      <c r="X173" s="128">
        <v>23265</v>
      </c>
      <c r="Y173" s="128">
        <v>23155</v>
      </c>
      <c r="Z173" s="128" t="s">
        <v>235</v>
      </c>
      <c r="AA173" s="128">
        <f>ROWS($J$10:Z173)</f>
        <v>164</v>
      </c>
      <c r="AB173" s="128" t="str">
        <f t="shared" si="6"/>
        <v/>
      </c>
      <c r="AC173" s="128" t="str">
        <f>IFERROR(SMALL($AB$10:$AB$189,ROWS(AB$10:AB173)),"")</f>
        <v/>
      </c>
    </row>
    <row r="174" spans="2:29">
      <c r="D174" s="128" t="s">
        <v>92</v>
      </c>
      <c r="E174" s="128">
        <v>9.9321916021907333E-2</v>
      </c>
      <c r="F174" s="128">
        <v>0.13965921933408676</v>
      </c>
      <c r="G174" s="128">
        <v>0.19447100756324437</v>
      </c>
      <c r="H174" s="128">
        <v>0.25497696253151353</v>
      </c>
      <c r="I174" s="128">
        <v>0.31157089454924802</v>
      </c>
      <c r="J174" s="128" t="s">
        <v>235</v>
      </c>
      <c r="K174" s="128">
        <f>ROWS($J$10:J174)</f>
        <v>165</v>
      </c>
      <c r="L174" s="128" t="str">
        <f t="shared" si="4"/>
        <v/>
      </c>
      <c r="M174" s="128" t="str">
        <f>IFERROR(SMALL($L$10:$L$189,ROWS(L$10:L174)),"")</f>
        <v/>
      </c>
      <c r="Q174" s="128" t="s">
        <v>92</v>
      </c>
      <c r="R174" s="128">
        <v>2285</v>
      </c>
      <c r="S174" s="128">
        <v>3215</v>
      </c>
      <c r="T174" s="128">
        <v>4475</v>
      </c>
      <c r="U174" s="128">
        <v>5865</v>
      </c>
      <c r="V174" s="128">
        <v>7170</v>
      </c>
      <c r="W174" s="128">
        <v>140</v>
      </c>
      <c r="X174" s="128">
        <v>23145</v>
      </c>
      <c r="Y174" s="128">
        <v>23005</v>
      </c>
      <c r="Z174" s="128" t="s">
        <v>235</v>
      </c>
      <c r="AA174" s="128">
        <f>ROWS($J$10:Z174)</f>
        <v>165</v>
      </c>
      <c r="AB174" s="128" t="str">
        <f t="shared" si="6"/>
        <v/>
      </c>
      <c r="AC174" s="128" t="str">
        <f>IFERROR(SMALL($AB$10:$AB$189,ROWS(AB$10:AB174)),"")</f>
        <v/>
      </c>
    </row>
    <row r="175" spans="2:29">
      <c r="D175" s="128" t="s">
        <v>93</v>
      </c>
      <c r="E175" s="128">
        <v>0.10046005855290674</v>
      </c>
      <c r="F175" s="128">
        <v>0.14052697616060225</v>
      </c>
      <c r="G175" s="128">
        <v>0.19289000418235047</v>
      </c>
      <c r="H175" s="128">
        <v>0.25524884985361773</v>
      </c>
      <c r="I175" s="128">
        <v>0.31087411125052278</v>
      </c>
      <c r="J175" s="128" t="s">
        <v>235</v>
      </c>
      <c r="K175" s="128">
        <f>ROWS($J$10:J175)</f>
        <v>166</v>
      </c>
      <c r="L175" s="128" t="str">
        <f t="shared" si="4"/>
        <v/>
      </c>
      <c r="M175" s="128" t="str">
        <f>IFERROR(SMALL($L$10:$L$189,ROWS(L$10:L175)),"")</f>
        <v/>
      </c>
      <c r="Q175" s="128" t="s">
        <v>93</v>
      </c>
      <c r="R175" s="128">
        <v>2400</v>
      </c>
      <c r="S175" s="128">
        <v>3360</v>
      </c>
      <c r="T175" s="128">
        <v>4610</v>
      </c>
      <c r="U175" s="128">
        <v>6105</v>
      </c>
      <c r="V175" s="128">
        <v>7435</v>
      </c>
      <c r="W175" s="128">
        <v>110</v>
      </c>
      <c r="X175" s="128">
        <v>24020</v>
      </c>
      <c r="Y175" s="128">
        <v>23910</v>
      </c>
      <c r="Z175" s="128" t="s">
        <v>235</v>
      </c>
      <c r="AA175" s="128">
        <f>ROWS($J$10:Z175)</f>
        <v>166</v>
      </c>
      <c r="AB175" s="128" t="str">
        <f t="shared" si="6"/>
        <v/>
      </c>
      <c r="AC175" s="128" t="str">
        <f>IFERROR(SMALL($AB$10:$AB$189,ROWS(AB$10:AB175)),"")</f>
        <v/>
      </c>
    </row>
    <row r="176" spans="2:29">
      <c r="D176" s="128" t="s">
        <v>94</v>
      </c>
      <c r="E176" s="128">
        <v>0.11488686649411371</v>
      </c>
      <c r="F176" s="128">
        <v>0.14523670368205727</v>
      </c>
      <c r="G176" s="128">
        <v>0.18669115805293479</v>
      </c>
      <c r="H176" s="128">
        <v>0.24213075060532688</v>
      </c>
      <c r="I176" s="128">
        <v>0.31105452116556731</v>
      </c>
      <c r="J176" s="128" t="s">
        <v>235</v>
      </c>
      <c r="K176" s="128">
        <f>ROWS($J$10:J176)</f>
        <v>167</v>
      </c>
      <c r="L176" s="128" t="str">
        <f t="shared" si="4"/>
        <v/>
      </c>
      <c r="M176" s="128" t="str">
        <f>IFERROR(SMALL($L$10:$L$189,ROWS(L$10:L176)),"")</f>
        <v/>
      </c>
      <c r="Q176" s="128" t="s">
        <v>94</v>
      </c>
      <c r="R176" s="128">
        <v>2750</v>
      </c>
      <c r="S176" s="128">
        <v>3480</v>
      </c>
      <c r="T176" s="128">
        <v>4470</v>
      </c>
      <c r="U176" s="128">
        <v>5800</v>
      </c>
      <c r="V176" s="128">
        <v>7450</v>
      </c>
      <c r="W176" s="128">
        <v>255</v>
      </c>
      <c r="X176" s="128">
        <v>24210</v>
      </c>
      <c r="Y176" s="128">
        <v>23955</v>
      </c>
      <c r="Z176" s="128" t="s">
        <v>235</v>
      </c>
      <c r="AA176" s="128">
        <f>ROWS($J$10:Z176)</f>
        <v>167</v>
      </c>
      <c r="AB176" s="128" t="str">
        <f t="shared" si="6"/>
        <v/>
      </c>
      <c r="AC176" s="128" t="str">
        <f>IFERROR(SMALL($AB$10:$AB$189,ROWS(AB$10:AB176)),"")</f>
        <v/>
      </c>
    </row>
    <row r="177" spans="3:29">
      <c r="D177" s="128" t="s">
        <v>95</v>
      </c>
      <c r="E177" s="128">
        <v>0.11795516446679237</v>
      </c>
      <c r="F177" s="128">
        <v>0.14146239262518331</v>
      </c>
      <c r="G177" s="128">
        <v>0.18403519798868637</v>
      </c>
      <c r="H177" s="128">
        <v>0.24634401843704171</v>
      </c>
      <c r="I177" s="128">
        <v>0.31020322648229626</v>
      </c>
      <c r="J177" s="128" t="s">
        <v>235</v>
      </c>
      <c r="K177" s="128">
        <f>ROWS($J$10:J177)</f>
        <v>168</v>
      </c>
      <c r="L177" s="128" t="str">
        <f t="shared" si="4"/>
        <v/>
      </c>
      <c r="M177" s="128" t="str">
        <f>IFERROR(SMALL($L$10:$L$189,ROWS(L$10:L177)),"")</f>
        <v/>
      </c>
      <c r="Q177" s="128" t="s">
        <v>95</v>
      </c>
      <c r="R177" s="128">
        <v>2815</v>
      </c>
      <c r="S177" s="128">
        <v>3375</v>
      </c>
      <c r="T177" s="128">
        <v>4390</v>
      </c>
      <c r="U177" s="128">
        <v>5880</v>
      </c>
      <c r="V177" s="128">
        <v>7405</v>
      </c>
      <c r="W177" s="128">
        <v>375</v>
      </c>
      <c r="X177" s="128">
        <v>24240</v>
      </c>
      <c r="Y177" s="128">
        <v>23865</v>
      </c>
      <c r="Z177" s="128" t="s">
        <v>235</v>
      </c>
      <c r="AA177" s="128">
        <f>ROWS($J$10:Z177)</f>
        <v>168</v>
      </c>
      <c r="AB177" s="128" t="str">
        <f t="shared" si="6"/>
        <v/>
      </c>
      <c r="AC177" s="128" t="str">
        <f>IFERROR(SMALL($AB$10:$AB$189,ROWS(AB$10:AB177)),"")</f>
        <v/>
      </c>
    </row>
    <row r="178" spans="3:29">
      <c r="D178" s="128" t="s">
        <v>96</v>
      </c>
      <c r="E178" s="128">
        <v>0.12000858737655647</v>
      </c>
      <c r="F178" s="128">
        <v>0.13503649635036497</v>
      </c>
      <c r="G178" s="128">
        <v>0.18677544010304853</v>
      </c>
      <c r="H178" s="128">
        <v>0.24731644482610562</v>
      </c>
      <c r="I178" s="128">
        <v>0.31064834693001286</v>
      </c>
      <c r="J178" s="128" t="s">
        <v>235</v>
      </c>
      <c r="K178" s="128">
        <f>ROWS($J$10:J178)</f>
        <v>169</v>
      </c>
      <c r="L178" s="128" t="str">
        <f t="shared" si="4"/>
        <v/>
      </c>
      <c r="M178" s="128" t="str">
        <f>IFERROR(SMALL($L$10:$L$189,ROWS(L$10:L178)),"")</f>
        <v/>
      </c>
      <c r="Q178" s="128" t="s">
        <v>96</v>
      </c>
      <c r="R178" s="128">
        <v>2795</v>
      </c>
      <c r="S178" s="128">
        <v>3145</v>
      </c>
      <c r="T178" s="128">
        <v>4350</v>
      </c>
      <c r="U178" s="128">
        <v>5760</v>
      </c>
      <c r="V178" s="128">
        <v>7235</v>
      </c>
      <c r="W178" s="128">
        <v>305</v>
      </c>
      <c r="X178" s="128">
        <v>23595</v>
      </c>
      <c r="Y178" s="128">
        <v>23290</v>
      </c>
      <c r="Z178" s="128" t="s">
        <v>235</v>
      </c>
      <c r="AA178" s="128">
        <f>ROWS($J$10:Z178)</f>
        <v>169</v>
      </c>
      <c r="AB178" s="128" t="str">
        <f t="shared" si="6"/>
        <v/>
      </c>
      <c r="AC178" s="128" t="str">
        <f>IFERROR(SMALL($AB$10:$AB$189,ROWS(AB$10:AB178)),"")</f>
        <v/>
      </c>
    </row>
    <row r="179" spans="3:29">
      <c r="D179" s="128" t="s">
        <v>97</v>
      </c>
      <c r="E179" s="128">
        <v>0.12308321406665304</v>
      </c>
      <c r="F179" s="128">
        <v>0.13984870169699448</v>
      </c>
      <c r="G179" s="128">
        <v>0.19055407892046616</v>
      </c>
      <c r="H179" s="128">
        <v>0.24248619914127989</v>
      </c>
      <c r="I179" s="128">
        <v>0.30382334900838276</v>
      </c>
      <c r="J179" s="128" t="s">
        <v>235</v>
      </c>
      <c r="K179" s="128">
        <f>ROWS($J$10:J179)</f>
        <v>170</v>
      </c>
      <c r="L179" s="128" t="str">
        <f t="shared" si="4"/>
        <v/>
      </c>
      <c r="M179" s="128" t="str">
        <f>IFERROR(SMALL($L$10:$L$189,ROWS(L$10:L179)),"")</f>
        <v/>
      </c>
      <c r="Q179" s="128" t="s">
        <v>97</v>
      </c>
      <c r="R179" s="128">
        <v>3010</v>
      </c>
      <c r="S179" s="128">
        <v>3420</v>
      </c>
      <c r="T179" s="128">
        <v>4660</v>
      </c>
      <c r="U179" s="128">
        <v>5930</v>
      </c>
      <c r="V179" s="128">
        <v>7430</v>
      </c>
      <c r="W179" s="128">
        <v>145</v>
      </c>
      <c r="X179" s="128">
        <v>24595</v>
      </c>
      <c r="Y179" s="128">
        <v>24455</v>
      </c>
      <c r="Z179" s="128" t="s">
        <v>235</v>
      </c>
      <c r="AA179" s="128">
        <f>ROWS($J$10:Z179)</f>
        <v>170</v>
      </c>
      <c r="AB179" s="128" t="str">
        <f t="shared" si="6"/>
        <v/>
      </c>
      <c r="AC179" s="128" t="str">
        <f>IFERROR(SMALL($AB$10:$AB$189,ROWS(AB$10:AB179)),"")</f>
        <v/>
      </c>
    </row>
    <row r="180" spans="3:29">
      <c r="D180" s="128" t="s">
        <v>98</v>
      </c>
      <c r="E180" s="128">
        <v>0.12725986480113191</v>
      </c>
      <c r="F180" s="128">
        <v>0.14592831315830845</v>
      </c>
      <c r="G180" s="128">
        <v>0.186920295551014</v>
      </c>
      <c r="H180" s="128">
        <v>0.24335796258449929</v>
      </c>
      <c r="J180" s="128" t="s">
        <v>235</v>
      </c>
      <c r="K180" s="128">
        <f>ROWS($J$10:J180)</f>
        <v>171</v>
      </c>
      <c r="L180" s="128" t="str">
        <f t="shared" si="4"/>
        <v/>
      </c>
      <c r="M180" s="128" t="str">
        <f>IFERROR(SMALL($L$10:$L$189,ROWS(L$10:L180)),"")</f>
        <v/>
      </c>
      <c r="Q180" s="128" t="s">
        <v>98</v>
      </c>
      <c r="R180" s="128">
        <v>3240</v>
      </c>
      <c r="S180" s="128">
        <v>3715</v>
      </c>
      <c r="T180" s="128">
        <v>4755</v>
      </c>
      <c r="U180" s="128">
        <v>6190</v>
      </c>
      <c r="V180" s="128">
        <v>7545</v>
      </c>
      <c r="W180" s="128">
        <v>20</v>
      </c>
      <c r="X180" s="128">
        <v>25465</v>
      </c>
      <c r="Y180" s="128">
        <v>25445</v>
      </c>
      <c r="Z180" s="128" t="s">
        <v>235</v>
      </c>
      <c r="AA180" s="128">
        <f>ROWS($J$10:Z180)</f>
        <v>171</v>
      </c>
      <c r="AB180" s="128" t="str">
        <f t="shared" si="6"/>
        <v/>
      </c>
      <c r="AC180" s="128" t="str">
        <f>IFERROR(SMALL($AB$10:$AB$189,ROWS(AB$10:AB180)),"")</f>
        <v/>
      </c>
    </row>
    <row r="181" spans="3:29">
      <c r="C181" s="128" t="s">
        <v>316</v>
      </c>
      <c r="D181" s="128" t="s">
        <v>90</v>
      </c>
      <c r="E181" s="128">
        <v>0.19608507179626117</v>
      </c>
      <c r="F181" s="128">
        <v>0.19432403142779733</v>
      </c>
      <c r="G181" s="128">
        <v>0.21897859658629099</v>
      </c>
      <c r="H181" s="128">
        <v>0.21044432403142779</v>
      </c>
      <c r="I181" s="128">
        <v>0.18016797615822269</v>
      </c>
      <c r="J181" s="128" t="s">
        <v>235</v>
      </c>
      <c r="K181" s="128">
        <f>ROWS($J$10:J181)</f>
        <v>172</v>
      </c>
      <c r="L181" s="128" t="str">
        <f t="shared" si="4"/>
        <v/>
      </c>
      <c r="M181" s="128" t="str">
        <f>IFERROR(SMALL($L$10:$L$189,ROWS(L$10:L181)),"")</f>
        <v/>
      </c>
      <c r="P181" s="128" t="s">
        <v>316</v>
      </c>
      <c r="Q181" s="128" t="s">
        <v>90</v>
      </c>
      <c r="R181" s="128">
        <v>2895</v>
      </c>
      <c r="S181" s="128">
        <v>2870</v>
      </c>
      <c r="T181" s="128">
        <v>3235</v>
      </c>
      <c r="U181" s="128">
        <v>3105</v>
      </c>
      <c r="V181" s="128">
        <v>2660</v>
      </c>
      <c r="W181" s="128">
        <v>60</v>
      </c>
      <c r="X181" s="128">
        <v>14825</v>
      </c>
      <c r="Y181" s="128">
        <v>14765</v>
      </c>
      <c r="Z181" s="128" t="s">
        <v>235</v>
      </c>
      <c r="AA181" s="128">
        <f>ROWS($J$10:Z181)</f>
        <v>172</v>
      </c>
      <c r="AB181" s="128" t="str">
        <f t="shared" si="6"/>
        <v/>
      </c>
      <c r="AC181" s="128" t="str">
        <f>IFERROR(SMALL($AB$10:$AB$189,ROWS(AB$10:AB181)),"")</f>
        <v/>
      </c>
    </row>
    <row r="182" spans="3:29">
      <c r="D182" s="128" t="s">
        <v>91</v>
      </c>
      <c r="E182" s="128">
        <v>0.18989300854585828</v>
      </c>
      <c r="F182" s="128">
        <v>0.2040239553192921</v>
      </c>
      <c r="G182" s="128">
        <v>0.21768387053361146</v>
      </c>
      <c r="H182" s="128">
        <v>0.2094071731377431</v>
      </c>
      <c r="I182" s="128">
        <v>0.17899199246349506</v>
      </c>
      <c r="J182" s="128" t="s">
        <v>235</v>
      </c>
      <c r="K182" s="128">
        <f>ROWS($J$10:J182)</f>
        <v>173</v>
      </c>
      <c r="L182" s="128" t="str">
        <f t="shared" si="4"/>
        <v/>
      </c>
      <c r="M182" s="128" t="str">
        <f>IFERROR(SMALL($L$10:$L$189,ROWS(L$10:L182)),"")</f>
        <v/>
      </c>
      <c r="Q182" s="128" t="s">
        <v>91</v>
      </c>
      <c r="R182" s="128">
        <v>2820</v>
      </c>
      <c r="S182" s="128">
        <v>3030</v>
      </c>
      <c r="T182" s="128">
        <v>3235</v>
      </c>
      <c r="U182" s="128">
        <v>3110</v>
      </c>
      <c r="V182" s="128">
        <v>2660</v>
      </c>
      <c r="W182" s="128">
        <v>60</v>
      </c>
      <c r="X182" s="128">
        <v>14920</v>
      </c>
      <c r="Y182" s="128">
        <v>14860</v>
      </c>
      <c r="Z182" s="128" t="s">
        <v>235</v>
      </c>
      <c r="AA182" s="128">
        <f>ROWS($J$10:Z182)</f>
        <v>173</v>
      </c>
      <c r="AB182" s="128" t="str">
        <f t="shared" si="6"/>
        <v/>
      </c>
      <c r="AC182" s="128" t="str">
        <f>IFERROR(SMALL($AB$10:$AB$189,ROWS(AB$10:AB182)),"")</f>
        <v/>
      </c>
    </row>
    <row r="183" spans="3:29">
      <c r="D183" s="128" t="s">
        <v>92</v>
      </c>
      <c r="E183" s="128">
        <v>0.20174146872399001</v>
      </c>
      <c r="F183" s="128">
        <v>0.20462257506882642</v>
      </c>
      <c r="G183" s="128">
        <v>0.21569882835008644</v>
      </c>
      <c r="H183" s="128">
        <v>0.20398232921441833</v>
      </c>
      <c r="I183" s="128">
        <v>0.17395479864267879</v>
      </c>
      <c r="J183" s="128" t="s">
        <v>235</v>
      </c>
      <c r="K183" s="128">
        <f>ROWS($J$10:J183)</f>
        <v>174</v>
      </c>
      <c r="L183" s="128" t="str">
        <f t="shared" si="4"/>
        <v/>
      </c>
      <c r="M183" s="128" t="str">
        <f>IFERROR(SMALL($L$10:$L$189,ROWS(L$10:L183)),"")</f>
        <v/>
      </c>
      <c r="Q183" s="128" t="s">
        <v>92</v>
      </c>
      <c r="R183" s="128">
        <v>3150</v>
      </c>
      <c r="S183" s="128">
        <v>3195</v>
      </c>
      <c r="T183" s="128">
        <v>3370</v>
      </c>
      <c r="U183" s="128">
        <v>3185</v>
      </c>
      <c r="V183" s="128">
        <v>2715</v>
      </c>
      <c r="W183" s="128">
        <v>145</v>
      </c>
      <c r="X183" s="128">
        <v>15765</v>
      </c>
      <c r="Y183" s="128">
        <v>15620</v>
      </c>
      <c r="Z183" s="128" t="s">
        <v>235</v>
      </c>
      <c r="AA183" s="128">
        <f>ROWS($J$10:Z183)</f>
        <v>174</v>
      </c>
      <c r="AB183" s="128" t="str">
        <f t="shared" si="6"/>
        <v/>
      </c>
      <c r="AC183" s="128" t="str">
        <f>IFERROR(SMALL($AB$10:$AB$189,ROWS(AB$10:AB183)),"")</f>
        <v/>
      </c>
    </row>
    <row r="184" spans="3:29">
      <c r="D184" s="128" t="s">
        <v>93</v>
      </c>
      <c r="E184" s="128">
        <v>0.19752210105181647</v>
      </c>
      <c r="F184" s="128">
        <v>0.21004065302961863</v>
      </c>
      <c r="G184" s="128">
        <v>0.21681615796605794</v>
      </c>
      <c r="H184" s="128">
        <v>0.19978060269729625</v>
      </c>
      <c r="I184" s="128">
        <v>0.17584048525521068</v>
      </c>
      <c r="J184" s="128" t="s">
        <v>235</v>
      </c>
      <c r="K184" s="128">
        <f>ROWS($J$10:J184)</f>
        <v>175</v>
      </c>
      <c r="L184" s="128" t="str">
        <f t="shared" si="4"/>
        <v/>
      </c>
      <c r="M184" s="128" t="str">
        <f>IFERROR(SMALL($L$10:$L$189,ROWS(L$10:L184)),"")</f>
        <v/>
      </c>
      <c r="Q184" s="128" t="s">
        <v>93</v>
      </c>
      <c r="R184" s="128">
        <v>3060</v>
      </c>
      <c r="S184" s="128">
        <v>3255</v>
      </c>
      <c r="T184" s="128">
        <v>3360</v>
      </c>
      <c r="U184" s="128">
        <v>3095</v>
      </c>
      <c r="V184" s="128">
        <v>2725</v>
      </c>
      <c r="W184" s="128">
        <v>75</v>
      </c>
      <c r="X184" s="128">
        <v>15575</v>
      </c>
      <c r="Y184" s="128">
        <v>15495</v>
      </c>
      <c r="Z184" s="128" t="s">
        <v>235</v>
      </c>
      <c r="AA184" s="128">
        <f>ROWS($J$10:Z184)</f>
        <v>175</v>
      </c>
      <c r="AB184" s="128" t="str">
        <f t="shared" si="6"/>
        <v/>
      </c>
      <c r="AC184" s="128" t="str">
        <f>IFERROR(SMALL($AB$10:$AB$189,ROWS(AB$10:AB184)),"")</f>
        <v/>
      </c>
    </row>
    <row r="185" spans="3:29">
      <c r="D185" s="128" t="s">
        <v>94</v>
      </c>
      <c r="E185" s="128">
        <v>0.2078438352913255</v>
      </c>
      <c r="F185" s="128">
        <v>0.20624184169929988</v>
      </c>
      <c r="G185" s="128">
        <v>0.20778450219532454</v>
      </c>
      <c r="H185" s="128">
        <v>0.20107986234721728</v>
      </c>
      <c r="I185" s="128">
        <v>0.1770499584668328</v>
      </c>
      <c r="J185" s="128" t="s">
        <v>235</v>
      </c>
      <c r="K185" s="128">
        <f>ROWS($J$10:J185)</f>
        <v>176</v>
      </c>
      <c r="L185" s="128" t="str">
        <f t="shared" si="4"/>
        <v/>
      </c>
      <c r="M185" s="128" t="str">
        <f>IFERROR(SMALL($L$10:$L$189,ROWS(L$10:L185)),"")</f>
        <v/>
      </c>
      <c r="Q185" s="128" t="s">
        <v>94</v>
      </c>
      <c r="R185" s="128">
        <v>3505</v>
      </c>
      <c r="S185" s="128">
        <v>3475</v>
      </c>
      <c r="T185" s="128">
        <v>3500</v>
      </c>
      <c r="U185" s="128">
        <v>3390</v>
      </c>
      <c r="V185" s="128">
        <v>2985</v>
      </c>
      <c r="W185" s="128">
        <v>90</v>
      </c>
      <c r="X185" s="128">
        <v>16945</v>
      </c>
      <c r="Y185" s="128">
        <v>16855</v>
      </c>
      <c r="Z185" s="128" t="s">
        <v>235</v>
      </c>
      <c r="AA185" s="128">
        <f>ROWS($J$10:Z185)</f>
        <v>176</v>
      </c>
      <c r="AB185" s="128" t="str">
        <f t="shared" si="6"/>
        <v/>
      </c>
      <c r="AC185" s="128" t="str">
        <f>IFERROR(SMALL($AB$10:$AB$189,ROWS(AB$10:AB185)),"")</f>
        <v/>
      </c>
    </row>
    <row r="186" spans="3:29">
      <c r="D186" s="128" t="s">
        <v>95</v>
      </c>
      <c r="E186" s="128">
        <v>0.21371865897538408</v>
      </c>
      <c r="F186" s="128">
        <v>0.20515163630133074</v>
      </c>
      <c r="G186" s="128">
        <v>0.21057741732823121</v>
      </c>
      <c r="H186" s="128">
        <v>0.19749842937917642</v>
      </c>
      <c r="I186" s="128">
        <v>0.17305385801587755</v>
      </c>
      <c r="J186" s="128" t="s">
        <v>235</v>
      </c>
      <c r="K186" s="128">
        <f>ROWS($J$10:J186)</f>
        <v>177</v>
      </c>
      <c r="L186" s="128" t="str">
        <f t="shared" si="4"/>
        <v/>
      </c>
      <c r="M186" s="128" t="str">
        <f>IFERROR(SMALL($L$10:$L$189,ROWS(L$10:L186)),"")</f>
        <v/>
      </c>
      <c r="Q186" s="128" t="s">
        <v>95</v>
      </c>
      <c r="R186" s="128">
        <v>3740</v>
      </c>
      <c r="S186" s="128">
        <v>3590</v>
      </c>
      <c r="T186" s="128">
        <v>3685</v>
      </c>
      <c r="U186" s="128">
        <v>3460</v>
      </c>
      <c r="V186" s="128">
        <v>3030</v>
      </c>
      <c r="W186" s="128">
        <v>110</v>
      </c>
      <c r="X186" s="128">
        <v>17620</v>
      </c>
      <c r="Y186" s="128">
        <v>17510</v>
      </c>
      <c r="Z186" s="128" t="s">
        <v>235</v>
      </c>
      <c r="AA186" s="128">
        <f>ROWS($J$10:Z186)</f>
        <v>177</v>
      </c>
      <c r="AB186" s="128" t="str">
        <f t="shared" si="6"/>
        <v/>
      </c>
      <c r="AC186" s="128" t="str">
        <f>IFERROR(SMALL($AB$10:$AB$189,ROWS(AB$10:AB186)),"")</f>
        <v/>
      </c>
    </row>
    <row r="187" spans="3:29">
      <c r="D187" s="128" t="s">
        <v>96</v>
      </c>
      <c r="E187" s="128">
        <v>0.22322690025430914</v>
      </c>
      <c r="F187" s="128">
        <v>0.20372986719412264</v>
      </c>
      <c r="G187" s="128">
        <v>0.20514269567674484</v>
      </c>
      <c r="H187" s="128">
        <v>0.19638315908448714</v>
      </c>
      <c r="I187" s="128">
        <v>0.17151737779033624</v>
      </c>
      <c r="J187" s="128" t="s">
        <v>235</v>
      </c>
      <c r="K187" s="128">
        <f>ROWS($J$10:J187)</f>
        <v>178</v>
      </c>
      <c r="L187" s="128" t="str">
        <f t="shared" si="4"/>
        <v/>
      </c>
      <c r="M187" s="128" t="str">
        <f>IFERROR(SMALL($L$10:$L$189,ROWS(L$10:L187)),"")</f>
        <v/>
      </c>
      <c r="Q187" s="128" t="s">
        <v>96</v>
      </c>
      <c r="R187" s="128">
        <v>3950</v>
      </c>
      <c r="S187" s="128">
        <v>3605</v>
      </c>
      <c r="T187" s="128">
        <v>3630</v>
      </c>
      <c r="U187" s="128">
        <v>3475</v>
      </c>
      <c r="V187" s="128">
        <v>3035</v>
      </c>
      <c r="W187" s="128">
        <v>230</v>
      </c>
      <c r="X187" s="128">
        <v>17925</v>
      </c>
      <c r="Y187" s="128">
        <v>17695</v>
      </c>
      <c r="Z187" s="128" t="s">
        <v>235</v>
      </c>
      <c r="AA187" s="128">
        <f>ROWS($J$10:Z187)</f>
        <v>178</v>
      </c>
      <c r="AB187" s="128" t="str">
        <f t="shared" si="6"/>
        <v/>
      </c>
      <c r="AC187" s="128" t="str">
        <f>IFERROR(SMALL($AB$10:$AB$189,ROWS(AB$10:AB187)),"")</f>
        <v/>
      </c>
    </row>
    <row r="188" spans="3:29">
      <c r="D188" s="128" t="s">
        <v>97</v>
      </c>
      <c r="E188" s="128">
        <v>0.21550880626223093</v>
      </c>
      <c r="F188" s="128">
        <v>0.20181017612524463</v>
      </c>
      <c r="G188" s="128">
        <v>0.20645792563600782</v>
      </c>
      <c r="H188" s="128">
        <v>0.20107632093933464</v>
      </c>
      <c r="I188" s="128">
        <v>0.17490215264187867</v>
      </c>
      <c r="J188" s="128" t="s">
        <v>235</v>
      </c>
      <c r="K188" s="128">
        <f>ROWS($J$10:J188)</f>
        <v>179</v>
      </c>
      <c r="L188" s="128" t="str">
        <f t="shared" si="4"/>
        <v/>
      </c>
      <c r="M188" s="128" t="str">
        <f>IFERROR(SMALL($L$10:$L$189,ROWS(L$10:L188)),"")</f>
        <v/>
      </c>
      <c r="Q188" s="128" t="s">
        <v>97</v>
      </c>
      <c r="R188" s="128">
        <v>4405</v>
      </c>
      <c r="S188" s="128">
        <v>4125</v>
      </c>
      <c r="T188" s="128">
        <v>4220</v>
      </c>
      <c r="U188" s="128">
        <v>4110</v>
      </c>
      <c r="V188" s="128">
        <v>3575</v>
      </c>
      <c r="W188" s="128">
        <v>145</v>
      </c>
      <c r="X188" s="128">
        <v>20585</v>
      </c>
      <c r="Y188" s="128">
        <v>20440</v>
      </c>
      <c r="Z188" s="128" t="s">
        <v>235</v>
      </c>
      <c r="AA188" s="128">
        <f>ROWS($J$10:Z188)</f>
        <v>179</v>
      </c>
      <c r="AB188" s="128" t="str">
        <f t="shared" si="6"/>
        <v/>
      </c>
      <c r="AC188" s="128" t="str">
        <f>IFERROR(SMALL($AB$10:$AB$189,ROWS(AB$10:AB188)),"")</f>
        <v/>
      </c>
    </row>
    <row r="189" spans="3:29">
      <c r="D189" s="128" t="s">
        <v>98</v>
      </c>
      <c r="E189" s="128">
        <v>0.22071316789626649</v>
      </c>
      <c r="F189" s="128">
        <v>0.21965124077800133</v>
      </c>
      <c r="G189" s="128">
        <v>0.19651240778001342</v>
      </c>
      <c r="H189" s="128">
        <v>0.19679186228482004</v>
      </c>
      <c r="I189" s="128">
        <v>0.16633132126089872</v>
      </c>
      <c r="J189" s="128" t="s">
        <v>235</v>
      </c>
      <c r="K189" s="128">
        <f>ROWS($J$10:J189)</f>
        <v>180</v>
      </c>
      <c r="L189" s="128" t="str">
        <f t="shared" si="4"/>
        <v/>
      </c>
      <c r="M189" s="128" t="str">
        <f>IFERROR(SMALL($L$10:$L$189,ROWS(L$10:L189)),"")</f>
        <v/>
      </c>
      <c r="Q189" s="128" t="s">
        <v>98</v>
      </c>
      <c r="R189" s="128">
        <v>3950</v>
      </c>
      <c r="S189" s="128">
        <v>3930</v>
      </c>
      <c r="T189" s="128">
        <v>3515</v>
      </c>
      <c r="U189" s="128">
        <v>3520</v>
      </c>
      <c r="V189" s="128">
        <v>2975</v>
      </c>
      <c r="W189" s="128">
        <v>25</v>
      </c>
      <c r="X189" s="128">
        <v>17915</v>
      </c>
      <c r="Y189" s="128">
        <v>17890</v>
      </c>
      <c r="Z189" s="128" t="s">
        <v>235</v>
      </c>
      <c r="AA189" s="128">
        <f>ROWS($J$10:Z189)</f>
        <v>180</v>
      </c>
      <c r="AB189" s="128" t="str">
        <f t="shared" si="6"/>
        <v/>
      </c>
      <c r="AC189" s="128" t="str">
        <f>IFERROR(SMALL($AB$10:$AB$189,ROWS(AB$10:AB189)),"")</f>
        <v/>
      </c>
    </row>
  </sheetData>
  <sheetProtection algorithmName="SHA-512" hashValue="6aVRzSTwhpqjw3VFwXjzKFTy6k06DqQMIy2YJNKz0Hq9eC0fWCU/hrcH4dvDFOfMnw86rqj36mPmWNomfYuBfg==" saltValue="ZhNvs/smtiYKUzdXLwnhNQ==" spinCount="100000" sheet="1" objects="1" scenarios="1"/>
  <mergeCells count="3">
    <mergeCell ref="AI4:AL4"/>
    <mergeCell ref="AI8:AJ8"/>
    <mergeCell ref="AS8:AT8"/>
  </mergeCells>
  <dataValidations count="1">
    <dataValidation type="list" allowBlank="1" showInputMessage="1" showErrorMessage="1" sqref="AM4" xr:uid="{00000000-0002-0000-0600-000000000000}">
      <formula1>$A$6:$A$7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4.9989318521683403E-2"/>
  </sheetPr>
  <dimension ref="A1:Z156"/>
  <sheetViews>
    <sheetView topLeftCell="Q1" zoomScaleNormal="100" workbookViewId="0">
      <selection activeCell="S4" sqref="S4"/>
    </sheetView>
  </sheetViews>
  <sheetFormatPr defaultColWidth="9.140625" defaultRowHeight="14.45"/>
  <cols>
    <col min="1" max="1" width="9.140625" style="128" hidden="1" customWidth="1"/>
    <col min="2" max="2" width="56.42578125" style="128" hidden="1" customWidth="1"/>
    <col min="3" max="16" width="9.140625" style="128" hidden="1" customWidth="1"/>
    <col min="17" max="17" width="9.140625" style="128" customWidth="1"/>
    <col min="18" max="18" width="56.5703125" style="128" customWidth="1"/>
    <col min="19" max="19" width="13.140625" style="128" customWidth="1"/>
    <col min="20" max="20" width="12.140625" style="128" customWidth="1"/>
    <col min="21" max="21" width="12.28515625" style="128" customWidth="1"/>
    <col min="22" max="22" width="12.7109375" style="128" customWidth="1"/>
    <col min="23" max="23" width="12.28515625" style="128" customWidth="1"/>
    <col min="24" max="24" width="15.85546875" style="128" customWidth="1"/>
    <col min="25" max="25" width="12.140625" style="128" customWidth="1"/>
    <col min="26" max="26" width="12.28515625" style="128" customWidth="1"/>
    <col min="27" max="44" width="9.140625" style="128" customWidth="1"/>
    <col min="45" max="16384" width="9.140625" style="128"/>
  </cols>
  <sheetData>
    <row r="1" spans="2:26">
      <c r="R1" s="195" t="s">
        <v>317</v>
      </c>
    </row>
    <row r="2" spans="2:26">
      <c r="R2" s="195"/>
    </row>
    <row r="3" spans="2:26">
      <c r="B3" s="141" t="s">
        <v>318</v>
      </c>
      <c r="R3" s="196" t="s">
        <v>319</v>
      </c>
    </row>
    <row r="4" spans="2:26" ht="15" thickBot="1">
      <c r="B4" s="141"/>
      <c r="R4" s="192" t="s">
        <v>227</v>
      </c>
      <c r="S4" s="197" t="s">
        <v>228</v>
      </c>
    </row>
    <row r="5" spans="2:26" ht="43.9" thickBot="1">
      <c r="C5" s="418" t="s">
        <v>168</v>
      </c>
      <c r="D5" s="418" t="s">
        <v>169</v>
      </c>
      <c r="E5" s="418" t="s">
        <v>170</v>
      </c>
      <c r="F5" s="419" t="s">
        <v>171</v>
      </c>
      <c r="G5" s="419" t="s">
        <v>172</v>
      </c>
      <c r="H5" s="420" t="s">
        <v>173</v>
      </c>
      <c r="I5" s="128" t="s">
        <v>320</v>
      </c>
      <c r="J5" s="128" t="s">
        <v>321</v>
      </c>
    </row>
    <row r="6" spans="2:26" ht="54.75" customHeight="1" thickBot="1">
      <c r="B6" s="141" t="s">
        <v>216</v>
      </c>
      <c r="C6" s="105">
        <v>0.91365822148855236</v>
      </c>
      <c r="D6" s="105">
        <v>0.91310824230387289</v>
      </c>
      <c r="E6" s="105">
        <v>0.91808596918085972</v>
      </c>
      <c r="F6" s="105">
        <v>0.9249181597381112</v>
      </c>
      <c r="G6" s="138">
        <v>0.91120471777590561</v>
      </c>
      <c r="H6" s="138">
        <v>0.90859936540827557</v>
      </c>
      <c r="I6" s="138">
        <v>0.93460463587045861</v>
      </c>
      <c r="J6" s="138">
        <v>0.91525014341354427</v>
      </c>
      <c r="K6" s="128" t="s">
        <v>228</v>
      </c>
      <c r="L6" s="128">
        <f>ROWS($K$6:K6)</f>
        <v>1</v>
      </c>
      <c r="M6" s="128">
        <f>IF($S$4=K6,L6,"")</f>
        <v>1</v>
      </c>
      <c r="N6" s="128">
        <f>IFERROR(SMALL($M$6:$M$83,ROWS($M$6:M6)),"")</f>
        <v>1</v>
      </c>
      <c r="P6" s="128" t="s">
        <v>228</v>
      </c>
      <c r="R6" s="826"/>
      <c r="S6" s="827" t="s">
        <v>168</v>
      </c>
      <c r="T6" s="827" t="s">
        <v>169</v>
      </c>
      <c r="U6" s="827" t="s">
        <v>170</v>
      </c>
      <c r="V6" s="828" t="s">
        <v>171</v>
      </c>
      <c r="W6" s="828" t="s">
        <v>172</v>
      </c>
      <c r="X6" s="829" t="s">
        <v>173</v>
      </c>
      <c r="Y6" s="830" t="s">
        <v>320</v>
      </c>
      <c r="Z6" s="830" t="s">
        <v>321</v>
      </c>
    </row>
    <row r="7" spans="2:26">
      <c r="B7" s="141" t="s">
        <v>236</v>
      </c>
      <c r="C7" s="105"/>
      <c r="D7" s="105"/>
      <c r="E7" s="105"/>
      <c r="F7" s="105"/>
      <c r="K7" s="128" t="s">
        <v>228</v>
      </c>
      <c r="L7" s="128">
        <f>ROWS($K$6:K7)</f>
        <v>2</v>
      </c>
      <c r="M7" s="128">
        <f t="shared" ref="M7:M70" si="0">IF($S$4=K7,L7,"")</f>
        <v>2</v>
      </c>
      <c r="N7" s="128">
        <f>IFERROR(SMALL($M$6:$M$83,ROWS($M$6:M7)),"")</f>
        <v>2</v>
      </c>
      <c r="P7" s="128" t="s">
        <v>235</v>
      </c>
      <c r="R7" s="825" t="str">
        <f>IFERROR(INDEX($B$6:$G$79,$N6,COLUMNS($Q$7:Q7)),"")</f>
        <v>Total</v>
      </c>
      <c r="S7" s="472">
        <f>IFERROR(INDEX($B$6:$G$79,$N6,COLUMNS($Q$7:R7)),"")</f>
        <v>0.91365822148855236</v>
      </c>
      <c r="T7" s="472">
        <f>IFERROR(INDEX($B$6:$G$79,$N6,COLUMNS($Q$7:S7)),"")</f>
        <v>0.91310824230387289</v>
      </c>
      <c r="U7" s="472">
        <f>IFERROR(INDEX($B$6:$G$79,$N6,COLUMNS($Q$7:T7)),"")</f>
        <v>0.91808596918085972</v>
      </c>
      <c r="V7" s="472">
        <f>IFERROR(INDEX($B$6:$G$79,$N6,COLUMNS($Q$7:U7)),"")</f>
        <v>0.9249181597381112</v>
      </c>
      <c r="W7" s="472">
        <f>IFERROR(INDEX($B$6:$G$79,$N6,COLUMNS($Q$7:V7)),"")</f>
        <v>0.91120471777590561</v>
      </c>
      <c r="X7" s="495">
        <f>IFERROR(INDEX($B$6:$H$83,$N6,COLUMNS($Q$7:W7)),"")</f>
        <v>0.90859936540827557</v>
      </c>
      <c r="Y7" s="495">
        <f>IFERROR(INDEX($B$6:$I$83,$N6,COLUMNS($Q$7:X7)),"")</f>
        <v>0.93460463587045861</v>
      </c>
      <c r="Z7" s="730">
        <f>IFERROR(INDEX($B$6:$J$83,$N6,COLUMNS($Q$7:Y7)),"")</f>
        <v>0.91525014341354427</v>
      </c>
    </row>
    <row r="8" spans="2:26">
      <c r="B8" s="198" t="s">
        <v>237</v>
      </c>
      <c r="C8" s="105">
        <v>0.88243064729194187</v>
      </c>
      <c r="D8" s="105">
        <v>0.8710917478216299</v>
      </c>
      <c r="E8" s="105">
        <v>0.87420745625158514</v>
      </c>
      <c r="F8" s="105">
        <v>0.89533384893013668</v>
      </c>
      <c r="G8" s="138">
        <v>0.86831275720164613</v>
      </c>
      <c r="H8" s="138">
        <v>0.87525730753396458</v>
      </c>
      <c r="I8" s="138">
        <v>0.90211210398050368</v>
      </c>
      <c r="J8" s="138">
        <v>0.88558394160583942</v>
      </c>
      <c r="K8" s="128" t="s">
        <v>228</v>
      </c>
      <c r="L8" s="128">
        <f>ROWS($K$6:K8)</f>
        <v>3</v>
      </c>
      <c r="M8" s="128">
        <f t="shared" si="0"/>
        <v>3</v>
      </c>
      <c r="N8" s="128">
        <f>IFERROR(SMALL($M$6:$M$83,ROWS($M$6:M8)),"")</f>
        <v>3</v>
      </c>
      <c r="R8" s="421" t="str">
        <f>IFERROR(INDEX($B$6:$G$79,$N7,COLUMNS($Q$7:Q8)),"")</f>
        <v>Deprivation Quintile</v>
      </c>
      <c r="S8" s="413"/>
      <c r="T8" s="413"/>
      <c r="U8" s="413"/>
      <c r="V8" s="413"/>
      <c r="W8" s="413"/>
      <c r="X8" s="496"/>
      <c r="Y8" s="496"/>
      <c r="Z8" s="729"/>
    </row>
    <row r="9" spans="2:26">
      <c r="B9" s="198" t="s">
        <v>238</v>
      </c>
      <c r="C9" s="105">
        <v>0.89482391869534395</v>
      </c>
      <c r="D9" s="105">
        <v>0.89228693501236789</v>
      </c>
      <c r="E9" s="105">
        <v>0.90321854602745888</v>
      </c>
      <c r="F9" s="105">
        <v>0.90069335719078503</v>
      </c>
      <c r="G9" s="138">
        <v>0.89026437263952996</v>
      </c>
      <c r="H9" s="138">
        <v>0.88789783093452257</v>
      </c>
      <c r="I9" s="138">
        <v>0.91639522258414763</v>
      </c>
      <c r="J9" s="138">
        <v>0.90626786054486563</v>
      </c>
      <c r="K9" s="128" t="s">
        <v>228</v>
      </c>
      <c r="L9" s="128">
        <f>ROWS($K$6:K9)</f>
        <v>4</v>
      </c>
      <c r="M9" s="128">
        <f t="shared" si="0"/>
        <v>4</v>
      </c>
      <c r="N9" s="128">
        <f>IFERROR(SMALL($M$6:$M$83,ROWS($M$6:M9)),"")</f>
        <v>4</v>
      </c>
      <c r="R9" s="422" t="str">
        <f>IFERROR(INDEX($B$6:$G$79,$N8,COLUMNS($Q$7:Q9)),"")</f>
        <v>SIMD0-20</v>
      </c>
      <c r="S9" s="423">
        <f>IFERROR(INDEX($B$6:$G$79,$N8,COLUMNS($Q$7:R9)),"")</f>
        <v>0.88243064729194187</v>
      </c>
      <c r="T9" s="423">
        <f>IFERROR(INDEX($B$6:$G$79,$N8,COLUMNS($Q$7:S9)),"")</f>
        <v>0.8710917478216299</v>
      </c>
      <c r="U9" s="423">
        <f>IFERROR(INDEX($B$6:$G$79,$N8,COLUMNS($Q$7:T9)),"")</f>
        <v>0.87420745625158514</v>
      </c>
      <c r="V9" s="423">
        <f>IFERROR(INDEX($B$6:$G$79,$N8,COLUMNS($Q$7:U9)),"")</f>
        <v>0.89533384893013668</v>
      </c>
      <c r="W9" s="423">
        <f>IFERROR(INDEX($B$6:$G$79,$N8,COLUMNS($Q$7:V9)),"")</f>
        <v>0.86831275720164613</v>
      </c>
      <c r="X9" s="496">
        <f>IFERROR(INDEX($B$6:$H$83,$N8,COLUMNS($Q$7:W9)),"")</f>
        <v>0.87525730753396458</v>
      </c>
      <c r="Y9" s="496">
        <f>IFERROR(INDEX($B$6:$I$83,$N8,COLUMNS($Q$7:X9)),"")</f>
        <v>0.90211210398050368</v>
      </c>
      <c r="Z9" s="730">
        <f>IFERROR(INDEX($B$6:$J$83,$N8,COLUMNS($Q$7:Y9)),"")</f>
        <v>0.88558394160583942</v>
      </c>
    </row>
    <row r="10" spans="2:26">
      <c r="B10" s="198" t="s">
        <v>239</v>
      </c>
      <c r="C10" s="105">
        <v>0.91099577085736261</v>
      </c>
      <c r="D10" s="105">
        <v>0.91374407582938388</v>
      </c>
      <c r="E10" s="105">
        <v>0.91351757849219783</v>
      </c>
      <c r="F10" s="105">
        <v>0.92100301659125183</v>
      </c>
      <c r="G10" s="138">
        <v>0.91155438464433569</v>
      </c>
      <c r="H10" s="138">
        <v>0.90819259791591811</v>
      </c>
      <c r="I10" s="138">
        <v>0.93507681053401615</v>
      </c>
      <c r="J10" s="138">
        <v>0.91666666666666663</v>
      </c>
      <c r="K10" s="128" t="s">
        <v>228</v>
      </c>
      <c r="L10" s="128">
        <f>ROWS($K$6:K10)</f>
        <v>5</v>
      </c>
      <c r="M10" s="128">
        <f t="shared" si="0"/>
        <v>5</v>
      </c>
      <c r="N10" s="128">
        <f>IFERROR(SMALL($M$6:$M$83,ROWS($M$6:M10)),"")</f>
        <v>5</v>
      </c>
      <c r="R10" s="422" t="str">
        <f>IFERROR(INDEX($B$6:$G$79,$N9,COLUMNS($Q$7:Q10)),"")</f>
        <v>SIMD20-40</v>
      </c>
      <c r="S10" s="423">
        <f>IFERROR(INDEX($B$6:$G$79,$N9,COLUMNS($Q$7:R10)),"")</f>
        <v>0.89482391869534395</v>
      </c>
      <c r="T10" s="423">
        <f>IFERROR(INDEX($B$6:$G$79,$N9,COLUMNS($Q$7:S10)),"")</f>
        <v>0.89228693501236789</v>
      </c>
      <c r="U10" s="423">
        <f>IFERROR(INDEX($B$6:$G$79,$N9,COLUMNS($Q$7:T10)),"")</f>
        <v>0.90321854602745888</v>
      </c>
      <c r="V10" s="423">
        <f>IFERROR(INDEX($B$6:$G$79,$N9,COLUMNS($Q$7:U10)),"")</f>
        <v>0.90069335719078503</v>
      </c>
      <c r="W10" s="423">
        <f>IFERROR(INDEX($B$6:$G$79,$N9,COLUMNS($Q$7:V10)),"")</f>
        <v>0.89026437263952996</v>
      </c>
      <c r="X10" s="496">
        <f>IFERROR(INDEX($B$6:$H$83,$N9,COLUMNS($Q$7:W10)),"")</f>
        <v>0.88789783093452257</v>
      </c>
      <c r="Y10" s="496">
        <f>IFERROR(INDEX($B$6:$I$83,$N9,COLUMNS($Q$7:X10)),"")</f>
        <v>0.91639522258414763</v>
      </c>
      <c r="Z10" s="730">
        <f>IFERROR(INDEX($B$6:$J$83,$N9,COLUMNS($Q$7:Y10)),"")</f>
        <v>0.90626786054486563</v>
      </c>
    </row>
    <row r="11" spans="2:26">
      <c r="B11" s="198" t="s">
        <v>240</v>
      </c>
      <c r="C11" s="105">
        <v>0.93060525906332658</v>
      </c>
      <c r="D11" s="105">
        <v>0.92516794250898293</v>
      </c>
      <c r="E11" s="105">
        <v>0.93246187363834421</v>
      </c>
      <c r="F11" s="105">
        <v>0.93858560794044665</v>
      </c>
      <c r="G11" s="138">
        <v>0.9216596996439077</v>
      </c>
      <c r="H11" s="138">
        <v>0.91669119811598465</v>
      </c>
      <c r="I11" s="138">
        <v>0.94853273137697514</v>
      </c>
      <c r="J11" s="138">
        <v>0.92774810233342708</v>
      </c>
      <c r="K11" s="128" t="s">
        <v>228</v>
      </c>
      <c r="L11" s="128">
        <f>ROWS($K$6:K11)</f>
        <v>6</v>
      </c>
      <c r="M11" s="128">
        <f t="shared" si="0"/>
        <v>6</v>
      </c>
      <c r="N11" s="128">
        <f>IFERROR(SMALL($M$6:$M$83,ROWS($M$6:M11)),"")</f>
        <v>6</v>
      </c>
      <c r="R11" s="422" t="str">
        <f>IFERROR(INDEX($B$6:$G$79,$N10,COLUMNS($Q$7:Q11)),"")</f>
        <v>SIMD40-60</v>
      </c>
      <c r="S11" s="423">
        <f>IFERROR(INDEX($B$6:$G$79,$N10,COLUMNS($Q$7:R11)),"")</f>
        <v>0.91099577085736261</v>
      </c>
      <c r="T11" s="423">
        <f>IFERROR(INDEX($B$6:$G$79,$N10,COLUMNS($Q$7:S11)),"")</f>
        <v>0.91374407582938388</v>
      </c>
      <c r="U11" s="423">
        <f>IFERROR(INDEX($B$6:$G$79,$N10,COLUMNS($Q$7:T11)),"")</f>
        <v>0.91351757849219783</v>
      </c>
      <c r="V11" s="423">
        <f>IFERROR(INDEX($B$6:$G$79,$N10,COLUMNS($Q$7:U11)),"")</f>
        <v>0.92100301659125183</v>
      </c>
      <c r="W11" s="423">
        <f>IFERROR(INDEX($B$6:$G$79,$N10,COLUMNS($Q$7:V11)),"")</f>
        <v>0.91155438464433569</v>
      </c>
      <c r="X11" s="496">
        <f>IFERROR(INDEX($B$6:$H$83,$N10,COLUMNS($Q$7:W11)),"")</f>
        <v>0.90819259791591811</v>
      </c>
      <c r="Y11" s="496">
        <f>IFERROR(INDEX($B$6:$I$83,$N10,COLUMNS($Q$7:X11)),"")</f>
        <v>0.93507681053401615</v>
      </c>
      <c r="Z11" s="730">
        <f>IFERROR(INDEX($B$6:$J$83,$N10,COLUMNS($Q$7:Y11)),"")</f>
        <v>0.91666666666666663</v>
      </c>
    </row>
    <row r="12" spans="2:26">
      <c r="B12" s="198" t="s">
        <v>241</v>
      </c>
      <c r="C12" s="105">
        <v>0.92743624491807319</v>
      </c>
      <c r="D12" s="105">
        <v>0.93581291205373807</v>
      </c>
      <c r="E12" s="105">
        <v>0.94225754377250714</v>
      </c>
      <c r="F12" s="105">
        <v>0.94416554426349941</v>
      </c>
      <c r="G12" s="138">
        <v>0.93836357082782651</v>
      </c>
      <c r="H12" s="138">
        <v>0.93579698280902823</v>
      </c>
      <c r="I12" s="138">
        <v>0.95605573419078238</v>
      </c>
      <c r="J12" s="138">
        <v>0.94249633555079493</v>
      </c>
      <c r="K12" s="128" t="s">
        <v>228</v>
      </c>
      <c r="L12" s="128">
        <f>ROWS($K$6:K12)</f>
        <v>7</v>
      </c>
      <c r="M12" s="128">
        <f t="shared" si="0"/>
        <v>7</v>
      </c>
      <c r="N12" s="128">
        <f>IFERROR(SMALL($M$6:$M$83,ROWS($M$6:M12)),"")</f>
        <v>7</v>
      </c>
      <c r="R12" s="422" t="str">
        <f>IFERROR(INDEX($B$6:$G$79,$N11,COLUMNS($Q$7:Q12)),"")</f>
        <v>SIMD60-80</v>
      </c>
      <c r="S12" s="423">
        <f>IFERROR(INDEX($B$6:$G$79,$N11,COLUMNS($Q$7:R12)),"")</f>
        <v>0.93060525906332658</v>
      </c>
      <c r="T12" s="423">
        <f>IFERROR(INDEX($B$6:$G$79,$N11,COLUMNS($Q$7:S12)),"")</f>
        <v>0.92516794250898293</v>
      </c>
      <c r="U12" s="423">
        <f>IFERROR(INDEX($B$6:$G$79,$N11,COLUMNS($Q$7:T12)),"")</f>
        <v>0.93246187363834421</v>
      </c>
      <c r="V12" s="423">
        <f>IFERROR(INDEX($B$6:$G$79,$N11,COLUMNS($Q$7:U12)),"")</f>
        <v>0.93858560794044665</v>
      </c>
      <c r="W12" s="423">
        <f>IFERROR(INDEX($B$6:$G$79,$N11,COLUMNS($Q$7:V12)),"")</f>
        <v>0.9216596996439077</v>
      </c>
      <c r="X12" s="496">
        <f>IFERROR(INDEX($B$6:$H$83,$N11,COLUMNS($Q$7:W12)),"")</f>
        <v>0.91669119811598465</v>
      </c>
      <c r="Y12" s="496">
        <f>IFERROR(INDEX($B$6:$I$83,$N11,COLUMNS($Q$7:X12)),"")</f>
        <v>0.94853273137697514</v>
      </c>
      <c r="Z12" s="730">
        <f>IFERROR(INDEX($B$6:$J$83,$N11,COLUMNS($Q$7:Y12)),"")</f>
        <v>0.92774810233342708</v>
      </c>
    </row>
    <row r="13" spans="2:26">
      <c r="B13" s="199" t="s">
        <v>322</v>
      </c>
      <c r="C13" s="105"/>
      <c r="D13" s="105"/>
      <c r="E13" s="105"/>
      <c r="F13" s="105"/>
      <c r="K13" s="128" t="s">
        <v>228</v>
      </c>
      <c r="L13" s="128">
        <f>ROWS($K$6:K13)</f>
        <v>8</v>
      </c>
      <c r="M13" s="128">
        <f t="shared" si="0"/>
        <v>8</v>
      </c>
      <c r="N13" s="128">
        <f>IFERROR(SMALL($M$6:$M$83,ROWS($M$6:M13)),"")</f>
        <v>8</v>
      </c>
      <c r="R13" s="422" t="str">
        <f>IFERROR(INDEX($B$6:$G$79,$N12,COLUMNS($Q$7:Q13)),"")</f>
        <v>SIMD80-100</v>
      </c>
      <c r="S13" s="423">
        <f>IFERROR(INDEX($B$6:$G$79,$N12,COLUMNS($Q$7:R13)),"")</f>
        <v>0.92743624491807319</v>
      </c>
      <c r="T13" s="423">
        <f>IFERROR(INDEX($B$6:$G$79,$N12,COLUMNS($Q$7:S13)),"")</f>
        <v>0.93581291205373807</v>
      </c>
      <c r="U13" s="423">
        <f>IFERROR(INDEX($B$6:$G$79,$N12,COLUMNS($Q$7:T13)),"")</f>
        <v>0.94225754377250714</v>
      </c>
      <c r="V13" s="423">
        <f>IFERROR(INDEX($B$6:$G$79,$N12,COLUMNS($Q$7:U13)),"")</f>
        <v>0.94416554426349941</v>
      </c>
      <c r="W13" s="423">
        <f>IFERROR(INDEX($B$6:$G$79,$N12,COLUMNS($Q$7:V13)),"")</f>
        <v>0.93836357082782651</v>
      </c>
      <c r="X13" s="496">
        <f>IFERROR(INDEX($B$6:$H$83,$N12,COLUMNS($Q$7:W13)),"")</f>
        <v>0.93579698280902823</v>
      </c>
      <c r="Y13" s="496">
        <f>IFERROR(INDEX($B$6:$I$83,$N12,COLUMNS($Q$7:X13)),"")</f>
        <v>0.95605573419078238</v>
      </c>
      <c r="Z13" s="730">
        <f>IFERROR(INDEX($B$6:$J$83,$N12,COLUMNS($Q$7:Y13)),"")</f>
        <v>0.94249633555079493</v>
      </c>
    </row>
    <row r="14" spans="2:26">
      <c r="B14" s="198" t="s">
        <v>245</v>
      </c>
      <c r="C14" s="105"/>
      <c r="D14" s="105"/>
      <c r="E14" s="105"/>
      <c r="F14" s="105"/>
      <c r="G14" s="200"/>
      <c r="H14" s="200"/>
      <c r="I14" s="200"/>
      <c r="J14" s="200"/>
      <c r="K14" s="128" t="s">
        <v>228</v>
      </c>
      <c r="L14" s="128">
        <f>ROWS($K$6:K14)</f>
        <v>9</v>
      </c>
      <c r="M14" s="128">
        <f t="shared" si="0"/>
        <v>9</v>
      </c>
      <c r="N14" s="128">
        <f>IFERROR(SMALL($M$6:$M$83,ROWS($M$6:M14)),"")</f>
        <v>9</v>
      </c>
      <c r="R14" s="424" t="s">
        <v>323</v>
      </c>
      <c r="S14" s="425"/>
      <c r="T14" s="425"/>
      <c r="U14" s="425"/>
      <c r="V14" s="425"/>
      <c r="W14" s="425"/>
      <c r="X14" s="496"/>
      <c r="Y14" s="496"/>
      <c r="Z14" s="731"/>
    </row>
    <row r="15" spans="2:26">
      <c r="B15" s="198" t="s">
        <v>246</v>
      </c>
      <c r="C15" s="105">
        <v>0.89690721649484539</v>
      </c>
      <c r="D15" s="105">
        <v>0.89659244264507421</v>
      </c>
      <c r="E15" s="105">
        <v>0.90400879566982406</v>
      </c>
      <c r="F15" s="105">
        <v>0.9135262449528937</v>
      </c>
      <c r="G15" s="105">
        <v>0.89569998358772362</v>
      </c>
      <c r="H15" s="105">
        <v>0.89409544775532668</v>
      </c>
      <c r="I15" s="105">
        <v>0.92449340623994858</v>
      </c>
      <c r="J15" s="105">
        <v>0.90164058365464583</v>
      </c>
      <c r="K15" s="128" t="s">
        <v>228</v>
      </c>
      <c r="L15" s="128">
        <f>ROWS($K$6:K15)</f>
        <v>10</v>
      </c>
      <c r="M15" s="128">
        <f t="shared" si="0"/>
        <v>10</v>
      </c>
      <c r="N15" s="128">
        <f>IFERROR(SMALL($M$6:$M$83,ROWS($M$6:M15)),"")</f>
        <v>10</v>
      </c>
      <c r="R15" s="421" t="str">
        <f>IFERROR(INDEX($B$6:$G$79,$N14,COLUMNS($Q$7:Q15)),"")</f>
        <v>Sex</v>
      </c>
      <c r="S15" s="413"/>
      <c r="T15" s="413"/>
      <c r="U15" s="413"/>
      <c r="V15" s="413"/>
      <c r="W15" s="413"/>
      <c r="X15" s="494"/>
      <c r="Y15" s="494"/>
      <c r="Z15" s="730"/>
    </row>
    <row r="16" spans="2:26">
      <c r="B16" s="199" t="s">
        <v>247</v>
      </c>
      <c r="C16" s="138">
        <v>0.92637029552917405</v>
      </c>
      <c r="D16" s="105">
        <v>0.92515923566878977</v>
      </c>
      <c r="E16" s="105">
        <v>0.92813464914936128</v>
      </c>
      <c r="F16" s="105">
        <v>0.9330830254950645</v>
      </c>
      <c r="G16" s="105">
        <v>0.92213443261193173</v>
      </c>
      <c r="H16" s="105">
        <v>0.91870142754781459</v>
      </c>
      <c r="I16" s="105">
        <v>0.94147483417869682</v>
      </c>
      <c r="J16" s="105">
        <v>0.92919859919809167</v>
      </c>
      <c r="K16" s="128" t="s">
        <v>228</v>
      </c>
      <c r="L16" s="128">
        <f>ROWS($K$6:K16)</f>
        <v>11</v>
      </c>
      <c r="M16" s="128">
        <f t="shared" si="0"/>
        <v>11</v>
      </c>
      <c r="N16" s="128">
        <f>IFERROR(SMALL($M$6:$M$83,ROWS($M$6:M16)),"")</f>
        <v>11</v>
      </c>
      <c r="R16" s="422" t="str">
        <f>IFERROR(INDEX($B$6:$G$79,$N15,COLUMNS($Q$7:Q16)),"")</f>
        <v>Male</v>
      </c>
      <c r="S16" s="423">
        <f>IFERROR(INDEX($B$6:$G$79,$N15,COLUMNS($Q$7:R16)),"")</f>
        <v>0.89690721649484539</v>
      </c>
      <c r="T16" s="423">
        <f>IFERROR(INDEX($B$6:$G$79,$N15,COLUMNS($Q$7:S16)),"")</f>
        <v>0.89659244264507421</v>
      </c>
      <c r="U16" s="423">
        <f>IFERROR(INDEX($B$6:$G$79,$N15,COLUMNS($Q$7:T16)),"")</f>
        <v>0.90400879566982406</v>
      </c>
      <c r="V16" s="423">
        <f>IFERROR(INDEX($B$6:$G$79,$N15,COLUMNS($Q$7:U16)),"")</f>
        <v>0.9135262449528937</v>
      </c>
      <c r="W16" s="423">
        <f>IFERROR(INDEX($B$6:$G$79,$N15,COLUMNS($Q$7:V16)),"")</f>
        <v>0.89569998358772362</v>
      </c>
      <c r="X16" s="496">
        <f>IFERROR(INDEX($B$6:$H$83,$N15,COLUMNS($Q$7:W16)),"")</f>
        <v>0.89409544775532668</v>
      </c>
      <c r="Y16" s="496">
        <f>IFERROR(INDEX($B$6:$I$83,$N15,COLUMNS($Q$7:X16)),"")</f>
        <v>0.92449340623994858</v>
      </c>
      <c r="Z16" s="730">
        <f>IFERROR(INDEX($B$6:$J$83,$N15,COLUMNS($Q$7:Y16)),"")</f>
        <v>0.90164058365464583</v>
      </c>
    </row>
    <row r="17" spans="2:26">
      <c r="B17" s="198" t="s">
        <v>324</v>
      </c>
      <c r="C17" s="105"/>
      <c r="D17" s="105"/>
      <c r="E17" s="105"/>
      <c r="F17" s="105"/>
      <c r="G17" s="200"/>
      <c r="H17" s="200"/>
      <c r="I17" s="200"/>
      <c r="J17" s="200"/>
      <c r="K17" s="128" t="s">
        <v>228</v>
      </c>
      <c r="L17" s="128">
        <f>ROWS($K$6:K17)</f>
        <v>12</v>
      </c>
      <c r="M17" s="128">
        <f t="shared" si="0"/>
        <v>12</v>
      </c>
      <c r="N17" s="128">
        <f>IFERROR(SMALL($M$6:$M$83,ROWS($M$6:M17)),"")</f>
        <v>12</v>
      </c>
      <c r="R17" s="422" t="str">
        <f>IFERROR(INDEX($B$6:$G$79,$N16,COLUMNS($Q$7:Q17)),"")</f>
        <v>Female</v>
      </c>
      <c r="S17" s="423">
        <f>IFERROR(INDEX($B$6:$G$79,$N16,COLUMNS($Q$7:R17)),"")</f>
        <v>0.92637029552917405</v>
      </c>
      <c r="T17" s="423">
        <f>IFERROR(INDEX($B$6:$G$79,$N16,COLUMNS($Q$7:S17)),"")</f>
        <v>0.92515923566878977</v>
      </c>
      <c r="U17" s="423">
        <f>IFERROR(INDEX($B$6:$G$79,$N16,COLUMNS($Q$7:T17)),"")</f>
        <v>0.92813464914936128</v>
      </c>
      <c r="V17" s="423">
        <f>IFERROR(INDEX($B$6:$G$79,$N16,COLUMNS($Q$7:U17)),"")</f>
        <v>0.9330830254950645</v>
      </c>
      <c r="W17" s="423">
        <f>IFERROR(INDEX($B$6:$G$79,$N16,COLUMNS($Q$7:V17)),"")</f>
        <v>0.92213443261193173</v>
      </c>
      <c r="X17" s="496">
        <f>IFERROR(INDEX($B$6:$H$83,$N16,COLUMNS($Q$7:W17)),"")</f>
        <v>0.91870142754781459</v>
      </c>
      <c r="Y17" s="496">
        <f>IFERROR(INDEX($B$6:$I$83,$N16,COLUMNS($Q$7:X17)),"")</f>
        <v>0.94147483417869682</v>
      </c>
      <c r="Z17" s="730">
        <f>IFERROR(INDEX($B$6:$J$83,$N16,COLUMNS($Q$7:Y17)),"")</f>
        <v>0.92919859919809167</v>
      </c>
    </row>
    <row r="18" spans="2:26">
      <c r="B18" s="198" t="s">
        <v>249</v>
      </c>
      <c r="C18" s="105"/>
      <c r="D18" s="105"/>
      <c r="E18" s="105"/>
      <c r="F18" s="105"/>
      <c r="G18" s="200"/>
      <c r="H18" s="200"/>
      <c r="I18" s="200"/>
      <c r="J18" s="200"/>
      <c r="K18" s="128" t="s">
        <v>228</v>
      </c>
      <c r="L18" s="128">
        <f>ROWS($K$6:K18)</f>
        <v>13</v>
      </c>
      <c r="M18" s="128">
        <f t="shared" si="0"/>
        <v>13</v>
      </c>
      <c r="N18" s="128">
        <f>IFERROR(SMALL($M$6:$M$83,ROWS($M$6:M18)),"")</f>
        <v>13</v>
      </c>
      <c r="R18" s="516" t="s">
        <v>325</v>
      </c>
      <c r="S18" s="517"/>
      <c r="T18" s="517"/>
      <c r="U18" s="517"/>
      <c r="V18" s="517"/>
      <c r="W18" s="517"/>
      <c r="X18" s="495"/>
      <c r="Y18" s="495"/>
      <c r="Z18" s="730"/>
    </row>
    <row r="19" spans="2:26">
      <c r="B19" s="199" t="s">
        <v>326</v>
      </c>
      <c r="C19" s="138">
        <v>0.92638693051976462</v>
      </c>
      <c r="D19" s="105">
        <v>0.92658903444929641</v>
      </c>
      <c r="E19" s="105">
        <v>0.93062572872133698</v>
      </c>
      <c r="F19" s="105">
        <v>0.93516746411483254</v>
      </c>
      <c r="G19" s="105">
        <v>0.92518563489469019</v>
      </c>
      <c r="H19" s="105">
        <v>0.92004048582995956</v>
      </c>
      <c r="I19" s="105">
        <v>0.94863677172423566</v>
      </c>
      <c r="J19" s="105">
        <v>0.93380892179880803</v>
      </c>
      <c r="K19" s="128" t="s">
        <v>228</v>
      </c>
      <c r="L19" s="128">
        <f>ROWS($K$6:K19)</f>
        <v>14</v>
      </c>
      <c r="M19" s="128">
        <f t="shared" si="0"/>
        <v>14</v>
      </c>
      <c r="N19" s="128">
        <f>IFERROR(SMALL($M$6:$M$83,ROWS($M$6:M19)),"")</f>
        <v>14</v>
      </c>
      <c r="R19" s="426" t="str">
        <f>IFERROR(INDEX($B$6:$G$79,$N18,COLUMNS($Q$7:Q19)),"")</f>
        <v>Age Group</v>
      </c>
      <c r="S19" s="423"/>
      <c r="T19" s="423"/>
      <c r="U19" s="423"/>
      <c r="V19" s="423"/>
      <c r="W19" s="423"/>
      <c r="X19" s="496"/>
      <c r="Y19" s="496"/>
      <c r="Z19" s="729"/>
    </row>
    <row r="20" spans="2:26">
      <c r="B20" s="198" t="s">
        <v>327</v>
      </c>
      <c r="C20" s="105">
        <v>0.8777914782846965</v>
      </c>
      <c r="D20" s="105">
        <v>0.87648299499077242</v>
      </c>
      <c r="E20" s="105">
        <v>0.88488745980707395</v>
      </c>
      <c r="F20" s="105">
        <v>0.89639099746970308</v>
      </c>
      <c r="G20" s="200">
        <v>0.87496974098281288</v>
      </c>
      <c r="H20" s="105">
        <v>0.88142076502732236</v>
      </c>
      <c r="I20" s="105">
        <v>0.90250756593169046</v>
      </c>
      <c r="J20" s="105">
        <v>0.87779094140162217</v>
      </c>
      <c r="K20" s="128" t="s">
        <v>228</v>
      </c>
      <c r="L20" s="128">
        <f>ROWS($K$6:K20)</f>
        <v>15</v>
      </c>
      <c r="M20" s="128">
        <f t="shared" si="0"/>
        <v>15</v>
      </c>
      <c r="N20" s="128">
        <f>IFERROR(SMALL($M$6:$M$83,ROWS($M$6:M20)),"")</f>
        <v>15</v>
      </c>
      <c r="R20" s="422" t="str">
        <f>IFERROR(INDEX($B$6:$G$79,$N19,COLUMNS($Q$7:Q20)),"")</f>
        <v>under 21</v>
      </c>
      <c r="S20" s="423">
        <f>IFERROR(INDEX($B$6:$G$79,$N19,COLUMNS($Q$7:R20)),"")</f>
        <v>0.92638693051976462</v>
      </c>
      <c r="T20" s="423">
        <f>IFERROR(INDEX($B$6:$G$79,$N19,COLUMNS($Q$7:S20)),"")</f>
        <v>0.92658903444929641</v>
      </c>
      <c r="U20" s="423">
        <f>IFERROR(INDEX($B$6:$G$79,$N19,COLUMNS($Q$7:T20)),"")</f>
        <v>0.93062572872133698</v>
      </c>
      <c r="V20" s="423">
        <f>IFERROR(INDEX($B$6:$G$79,$N19,COLUMNS($Q$7:U20)),"")</f>
        <v>0.93516746411483254</v>
      </c>
      <c r="W20" s="423">
        <f>IFERROR(INDEX($B$6:$G$79,$N19,COLUMNS($Q$7:V20)),"")</f>
        <v>0.92518563489469019</v>
      </c>
      <c r="X20" s="496">
        <f>IFERROR(INDEX($B$6:$H$83,$N19,COLUMNS($Q$7:W20)),"")</f>
        <v>0.92004048582995956</v>
      </c>
      <c r="Y20" s="496">
        <f>IFERROR(INDEX($B$6:$I$83,$N19,COLUMNS($Q$7:X20)),"")</f>
        <v>0.94863677172423566</v>
      </c>
      <c r="Z20" s="730">
        <f>IFERROR(INDEX($B$6:$J$83,$N19,COLUMNS($Q$7:Y20)),"")</f>
        <v>0.93380892179880803</v>
      </c>
    </row>
    <row r="21" spans="2:26">
      <c r="B21" s="203" t="s">
        <v>256</v>
      </c>
      <c r="C21" s="105"/>
      <c r="D21" s="105"/>
      <c r="E21" s="105"/>
      <c r="F21" s="105"/>
      <c r="G21" s="200"/>
      <c r="H21" s="200"/>
      <c r="I21" s="200"/>
      <c r="J21" s="200"/>
      <c r="K21" s="128" t="s">
        <v>228</v>
      </c>
      <c r="L21" s="128">
        <f>ROWS($K$6:K21)</f>
        <v>16</v>
      </c>
      <c r="M21" s="128">
        <f t="shared" si="0"/>
        <v>16</v>
      </c>
      <c r="N21" s="128">
        <f>IFERROR(SMALL($M$6:$M$83,ROWS($M$6:M21)),"")</f>
        <v>16</v>
      </c>
      <c r="R21" s="422" t="str">
        <f>IFERROR(INDEX($B$6:$G$79,$N20,COLUMNS($Q$7:Q21)),"")</f>
        <v>21 and over</v>
      </c>
      <c r="S21" s="423">
        <f>IFERROR(INDEX($B$6:$G$79,$N20,COLUMNS($Q$7:R21)),"")</f>
        <v>0.8777914782846965</v>
      </c>
      <c r="T21" s="423">
        <f>IFERROR(INDEX($B$6:$G$79,$N20,COLUMNS($Q$7:S21)),"")</f>
        <v>0.87648299499077242</v>
      </c>
      <c r="U21" s="423">
        <f>IFERROR(INDEX($B$6:$G$79,$N20,COLUMNS($Q$7:T21)),"")</f>
        <v>0.88488745980707395</v>
      </c>
      <c r="V21" s="423">
        <f>IFERROR(INDEX($B$6:$G$79,$N20,COLUMNS($Q$7:U21)),"")</f>
        <v>0.89639099746970308</v>
      </c>
      <c r="W21" s="423">
        <f>IFERROR(INDEX($B$6:$G$79,$N20,COLUMNS($Q$7:V21)),"")</f>
        <v>0.87496974098281288</v>
      </c>
      <c r="X21" s="496">
        <f>IFERROR(INDEX($B$6:$H$83,$N20,COLUMNS($Q$7:W21)),"")</f>
        <v>0.88142076502732236</v>
      </c>
      <c r="Y21" s="496">
        <f>IFERROR(INDEX($B$6:$I$83,$N20,COLUMNS($Q$7:X21)),"")</f>
        <v>0.90250756593169046</v>
      </c>
      <c r="Z21" s="731">
        <f>IFERROR(INDEX($B$6:$J$83,$N20,COLUMNS($Q$7:Y21)),"")</f>
        <v>0.87779094140162217</v>
      </c>
    </row>
    <row r="22" spans="2:26">
      <c r="B22" s="198" t="s">
        <v>328</v>
      </c>
      <c r="C22" s="105">
        <v>0.89850746268656712</v>
      </c>
      <c r="D22" s="105">
        <v>0.91530944625407162</v>
      </c>
      <c r="E22" s="105">
        <v>0.91150442477876104</v>
      </c>
      <c r="F22" s="105">
        <v>0.89918256130790186</v>
      </c>
      <c r="G22" s="138">
        <v>0.8904109589041096</v>
      </c>
      <c r="H22" s="138">
        <v>0.87969924812030076</v>
      </c>
      <c r="I22" s="138">
        <v>0.93596059113300489</v>
      </c>
      <c r="J22" s="138">
        <v>0.91346153846153844</v>
      </c>
      <c r="K22" s="128" t="s">
        <v>228</v>
      </c>
      <c r="L22" s="128">
        <f>ROWS($K$6:K22)</f>
        <v>17</v>
      </c>
      <c r="M22" s="128">
        <f t="shared" si="0"/>
        <v>17</v>
      </c>
      <c r="N22" s="128">
        <f>IFERROR(SMALL($M$6:$M$83,ROWS($M$6:M22)),"")</f>
        <v>17</v>
      </c>
      <c r="R22" s="421" t="str">
        <f>IFERROR(INDEX($B$6:$G$79,$N21,COLUMNS($Q$7:Q22)),"")</f>
        <v>Disability Status</v>
      </c>
      <c r="S22" s="413"/>
      <c r="T22" s="413"/>
      <c r="U22" s="413"/>
      <c r="V22" s="413"/>
      <c r="W22" s="413"/>
      <c r="X22" s="494"/>
      <c r="Y22" s="494"/>
      <c r="Z22" s="730"/>
    </row>
    <row r="23" spans="2:26">
      <c r="B23" s="198" t="s">
        <v>329</v>
      </c>
      <c r="C23" s="105">
        <v>0.85</v>
      </c>
      <c r="D23" s="105">
        <v>0.86885245901639341</v>
      </c>
      <c r="E23" s="105">
        <v>0.86717267552182165</v>
      </c>
      <c r="F23" s="105">
        <v>0.88292011019283745</v>
      </c>
      <c r="G23" s="138">
        <v>0.86945500633713557</v>
      </c>
      <c r="H23" s="138">
        <v>0.88123300090661827</v>
      </c>
      <c r="I23" s="138">
        <v>0.89948892674616698</v>
      </c>
      <c r="J23" s="138">
        <v>0.87935656836461129</v>
      </c>
      <c r="K23" s="128" t="s">
        <v>228</v>
      </c>
      <c r="L23" s="128">
        <f>ROWS($K$6:K23)</f>
        <v>18</v>
      </c>
      <c r="M23" s="128">
        <f t="shared" si="0"/>
        <v>18</v>
      </c>
      <c r="N23" s="128">
        <f>IFERROR(SMALL($M$6:$M$83,ROWS($M$6:M23)),"")</f>
        <v>18</v>
      </c>
      <c r="R23" s="422" t="str">
        <f>IFERROR(INDEX($B$6:$G$79,$N22,COLUMNS($Q$7:Q23)),"")</f>
        <v>A long standing illness or health condition</v>
      </c>
      <c r="S23" s="423">
        <f>IFERROR(INDEX($B$6:$G$79,$N22,COLUMNS($Q$7:R23)),"")</f>
        <v>0.89850746268656712</v>
      </c>
      <c r="T23" s="423">
        <f>IFERROR(INDEX($B$6:$G$79,$N22,COLUMNS($Q$7:S23)),"")</f>
        <v>0.91530944625407162</v>
      </c>
      <c r="U23" s="423">
        <f>IFERROR(INDEX($B$6:$G$79,$N22,COLUMNS($Q$7:T23)),"")</f>
        <v>0.91150442477876104</v>
      </c>
      <c r="V23" s="423">
        <f>IFERROR(INDEX($B$6:$G$79,$N22,COLUMNS($Q$7:U23)),"")</f>
        <v>0.89918256130790186</v>
      </c>
      <c r="W23" s="423">
        <f>IFERROR(INDEX($B$6:$G$79,$N22,COLUMNS($Q$7:V23)),"")</f>
        <v>0.8904109589041096</v>
      </c>
      <c r="X23" s="496">
        <f>IFERROR(INDEX($B$6:$H$83,$N22,COLUMNS($Q$7:W23)),"")</f>
        <v>0.87969924812030076</v>
      </c>
      <c r="Y23" s="496">
        <f>IFERROR(INDEX($B$6:$I$83,$N22,COLUMNS($Q$7:X23)),"")</f>
        <v>0.93596059113300489</v>
      </c>
      <c r="Z23" s="730">
        <f>IFERROR(INDEX($B$6:$J$83,$N22,COLUMNS($Q$7:Y23)),"")</f>
        <v>0.91346153846153844</v>
      </c>
    </row>
    <row r="24" spans="2:26">
      <c r="B24" s="198" t="s">
        <v>330</v>
      </c>
      <c r="C24" s="105">
        <v>0.95744680851063835</v>
      </c>
      <c r="D24" s="105">
        <v>0.8902439024390244</v>
      </c>
      <c r="E24" s="105">
        <v>0.9</v>
      </c>
      <c r="F24" s="105">
        <v>0.92035398230088494</v>
      </c>
      <c r="G24" s="138">
        <v>0.86324786324786329</v>
      </c>
      <c r="H24" s="138">
        <v>0.85849056603773588</v>
      </c>
      <c r="I24" s="138">
        <v>0.92553191489361697</v>
      </c>
      <c r="J24" s="138">
        <v>0.89380530973451322</v>
      </c>
      <c r="K24" s="128" t="s">
        <v>228</v>
      </c>
      <c r="L24" s="128">
        <f>ROWS($K$6:K24)</f>
        <v>19</v>
      </c>
      <c r="M24" s="128">
        <f t="shared" si="0"/>
        <v>19</v>
      </c>
      <c r="N24" s="128">
        <f>IFERROR(SMALL($M$6:$M$83,ROWS($M$6:M24)),"")</f>
        <v>19</v>
      </c>
      <c r="R24" s="422" t="str">
        <f>IFERROR(INDEX($B$6:$G$79,$N23,COLUMNS($Q$7:Q24)),"")</f>
        <v>A mental health condition</v>
      </c>
      <c r="S24" s="423">
        <f>IFERROR(INDEX($B$6:$G$79,$N23,COLUMNS($Q$7:R24)),"")</f>
        <v>0.85</v>
      </c>
      <c r="T24" s="423">
        <f>IFERROR(INDEX($B$6:$G$79,$N23,COLUMNS($Q$7:S24)),"")</f>
        <v>0.86885245901639341</v>
      </c>
      <c r="U24" s="423">
        <f>IFERROR(INDEX($B$6:$G$79,$N23,COLUMNS($Q$7:T24)),"")</f>
        <v>0.86717267552182165</v>
      </c>
      <c r="V24" s="423">
        <f>IFERROR(INDEX($B$6:$G$79,$N23,COLUMNS($Q$7:U24)),"")</f>
        <v>0.88292011019283745</v>
      </c>
      <c r="W24" s="423">
        <f>IFERROR(INDEX($B$6:$G$79,$N23,COLUMNS($Q$7:V24)),"")</f>
        <v>0.86945500633713557</v>
      </c>
      <c r="X24" s="496">
        <f>IFERROR(INDEX($B$6:$H$83,$N23,COLUMNS($Q$7:W24)),"")</f>
        <v>0.88123300090661827</v>
      </c>
      <c r="Y24" s="496">
        <f>IFERROR(INDEX($B$6:$I$83,$N23,COLUMNS($Q$7:X24)),"")</f>
        <v>0.89948892674616698</v>
      </c>
      <c r="Z24" s="730">
        <f>IFERROR(INDEX($B$6:$J$83,$N23,COLUMNS($Q$7:Y24)),"")</f>
        <v>0.87935656836461129</v>
      </c>
    </row>
    <row r="25" spans="2:26">
      <c r="B25" s="198" t="s">
        <v>331</v>
      </c>
      <c r="C25" s="105">
        <v>0.92413793103448272</v>
      </c>
      <c r="D25" s="105">
        <v>0.88461538461538458</v>
      </c>
      <c r="E25" s="105">
        <v>0.9</v>
      </c>
      <c r="F25" s="105">
        <v>0.95906432748538006</v>
      </c>
      <c r="G25" s="138">
        <v>0.92405063291139244</v>
      </c>
      <c r="H25" s="138">
        <v>0.90106007067137805</v>
      </c>
      <c r="I25" s="138">
        <v>0.93793103448275861</v>
      </c>
      <c r="J25" s="138">
        <v>0.86871508379888274</v>
      </c>
      <c r="K25" s="128" t="s">
        <v>228</v>
      </c>
      <c r="L25" s="128">
        <f>ROWS($K$6:K25)</f>
        <v>20</v>
      </c>
      <c r="M25" s="128">
        <f t="shared" si="0"/>
        <v>20</v>
      </c>
      <c r="N25" s="128">
        <f>IFERROR(SMALL($M$6:$M$83,ROWS($M$6:M25)),"")</f>
        <v>20</v>
      </c>
      <c r="R25" s="422" t="str">
        <f>IFERROR(INDEX($B$6:$G$79,$N24,COLUMNS($Q$7:Q25)),"")</f>
        <v>A physical impairment or mobility issues</v>
      </c>
      <c r="S25" s="423">
        <f>IFERROR(INDEX($B$6:$G$79,$N24,COLUMNS($Q$7:R25)),"")</f>
        <v>0.95744680851063835</v>
      </c>
      <c r="T25" s="423">
        <f>IFERROR(INDEX($B$6:$G$79,$N24,COLUMNS($Q$7:S25)),"")</f>
        <v>0.8902439024390244</v>
      </c>
      <c r="U25" s="423">
        <f>IFERROR(INDEX($B$6:$G$79,$N24,COLUMNS($Q$7:T25)),"")</f>
        <v>0.9</v>
      </c>
      <c r="V25" s="423">
        <f>IFERROR(INDEX($B$6:$G$79,$N24,COLUMNS($Q$7:U25)),"")</f>
        <v>0.92035398230088494</v>
      </c>
      <c r="W25" s="423">
        <f>IFERROR(INDEX($B$6:$G$79,$N24,COLUMNS($Q$7:V25)),"")</f>
        <v>0.86324786324786329</v>
      </c>
      <c r="X25" s="496">
        <f>IFERROR(INDEX($B$6:$H$83,$N24,COLUMNS($Q$7:W25)),"")</f>
        <v>0.85849056603773588</v>
      </c>
      <c r="Y25" s="496">
        <f>IFERROR(INDEX($B$6:$I$83,$N24,COLUMNS($Q$7:X25)),"")</f>
        <v>0.92553191489361697</v>
      </c>
      <c r="Z25" s="730">
        <f>IFERROR(INDEX($B$6:$J$83,$N24,COLUMNS($Q$7:Y25)),"")</f>
        <v>0.89380530973451322</v>
      </c>
    </row>
    <row r="26" spans="2:26">
      <c r="B26" s="198" t="s">
        <v>332</v>
      </c>
      <c r="C26" s="105">
        <v>0.92517985611510789</v>
      </c>
      <c r="D26" s="105">
        <v>0.91753291753291755</v>
      </c>
      <c r="E26" s="105">
        <v>0.91496374423203697</v>
      </c>
      <c r="F26" s="105">
        <v>0.92711753118844387</v>
      </c>
      <c r="G26" s="138">
        <v>0.92652552926525533</v>
      </c>
      <c r="H26" s="138">
        <v>0.91480362537764348</v>
      </c>
      <c r="I26" s="138">
        <v>0.94050480769230771</v>
      </c>
      <c r="J26" s="138">
        <v>0.92553191489361697</v>
      </c>
      <c r="K26" s="128" t="s">
        <v>228</v>
      </c>
      <c r="L26" s="128">
        <f>ROWS($K$6:K26)</f>
        <v>21</v>
      </c>
      <c r="M26" s="128">
        <f t="shared" si="0"/>
        <v>21</v>
      </c>
      <c r="N26" s="128">
        <f>IFERROR(SMALL($M$6:$M$83,ROWS($M$6:M26)),"")</f>
        <v>21</v>
      </c>
      <c r="R26" s="422" t="str">
        <f>IFERROR(INDEX($B$6:$G$79,$N25,COLUMNS($Q$7:Q26)),"")</f>
        <v>A social/communication impairment</v>
      </c>
      <c r="S26" s="423">
        <f>IFERROR(INDEX($B$6:$G$79,$N25,COLUMNS($Q$7:R26)),"")</f>
        <v>0.92413793103448272</v>
      </c>
      <c r="T26" s="423">
        <f>IFERROR(INDEX($B$6:$G$79,$N25,COLUMNS($Q$7:S26)),"")</f>
        <v>0.88461538461538458</v>
      </c>
      <c r="U26" s="423">
        <f>IFERROR(INDEX($B$6:$G$79,$N25,COLUMNS($Q$7:T26)),"")</f>
        <v>0.9</v>
      </c>
      <c r="V26" s="423">
        <f>IFERROR(INDEX($B$6:$G$79,$N25,COLUMNS($Q$7:U26)),"")</f>
        <v>0.95906432748538006</v>
      </c>
      <c r="W26" s="423">
        <f>IFERROR(INDEX($B$6:$G$79,$N25,COLUMNS($Q$7:V26)),"")</f>
        <v>0.92405063291139244</v>
      </c>
      <c r="X26" s="496">
        <f>IFERROR(INDEX($B$6:$H$83,$N25,COLUMNS($Q$7:W26)),"")</f>
        <v>0.90106007067137805</v>
      </c>
      <c r="Y26" s="496">
        <f>IFERROR(INDEX($B$6:$I$83,$N25,COLUMNS($Q$7:X26)),"")</f>
        <v>0.93793103448275861</v>
      </c>
      <c r="Z26" s="730">
        <f>IFERROR(INDEX($B$6:$J$83,$N25,COLUMNS($Q$7:Y26)),"")</f>
        <v>0.86871508379888274</v>
      </c>
    </row>
    <row r="27" spans="2:26">
      <c r="B27" s="198" t="s">
        <v>333</v>
      </c>
      <c r="C27" s="105">
        <v>0.88571428571428568</v>
      </c>
      <c r="D27" s="105">
        <v>0.88888888888888884</v>
      </c>
      <c r="E27" s="105">
        <v>0.91176470588235292</v>
      </c>
      <c r="F27" s="105">
        <v>0.91891891891891897</v>
      </c>
      <c r="G27" s="138">
        <v>0.89583333333333337</v>
      </c>
      <c r="H27" s="138">
        <v>1</v>
      </c>
      <c r="I27" s="138">
        <v>0.92307692307692313</v>
      </c>
      <c r="J27" s="138">
        <v>0.95833333333333337</v>
      </c>
      <c r="K27" s="128" t="s">
        <v>228</v>
      </c>
      <c r="L27" s="128">
        <f>ROWS($K$6:K27)</f>
        <v>22</v>
      </c>
      <c r="M27" s="128">
        <f t="shared" si="0"/>
        <v>22</v>
      </c>
      <c r="N27" s="128">
        <f>IFERROR(SMALL($M$6:$M$83,ROWS($M$6:M27)),"")</f>
        <v>22</v>
      </c>
      <c r="R27" s="422" t="str">
        <f>IFERROR(INDEX($B$6:$G$79,$N26,COLUMNS($Q$7:Q27)),"")</f>
        <v xml:space="preserve">A specific learning difficulty </v>
      </c>
      <c r="S27" s="423">
        <f>IFERROR(INDEX($B$6:$G$79,$N26,COLUMNS($Q$7:R27)),"")</f>
        <v>0.92517985611510789</v>
      </c>
      <c r="T27" s="423">
        <f>IFERROR(INDEX($B$6:$G$79,$N26,COLUMNS($Q$7:S27)),"")</f>
        <v>0.91753291753291755</v>
      </c>
      <c r="U27" s="423">
        <f>IFERROR(INDEX($B$6:$G$79,$N26,COLUMNS($Q$7:T27)),"")</f>
        <v>0.91496374423203697</v>
      </c>
      <c r="V27" s="423">
        <f>IFERROR(INDEX($B$6:$G$79,$N26,COLUMNS($Q$7:U27)),"")</f>
        <v>0.92711753118844387</v>
      </c>
      <c r="W27" s="423">
        <f>IFERROR(INDEX($B$6:$G$79,$N26,COLUMNS($Q$7:V27)),"")</f>
        <v>0.92652552926525533</v>
      </c>
      <c r="X27" s="496">
        <f>IFERROR(INDEX($B$6:$H$83,$N26,COLUMNS($Q$7:W27)),"")</f>
        <v>0.91480362537764348</v>
      </c>
      <c r="Y27" s="496">
        <f>IFERROR(INDEX($B$6:$I$83,$N26,COLUMNS($Q$7:X27)),"")</f>
        <v>0.94050480769230771</v>
      </c>
      <c r="Z27" s="730">
        <f>IFERROR(INDEX($B$6:$J$83,$N26,COLUMNS($Q$7:Y27)),"")</f>
        <v>0.92553191489361697</v>
      </c>
    </row>
    <row r="28" spans="2:26">
      <c r="B28" s="198" t="s">
        <v>334</v>
      </c>
      <c r="C28" s="105">
        <v>0.90909090909090906</v>
      </c>
      <c r="D28" s="105">
        <v>0.9464285714285714</v>
      </c>
      <c r="E28" s="105">
        <v>0.91935483870967738</v>
      </c>
      <c r="F28" s="105">
        <v>0.94366197183098588</v>
      </c>
      <c r="G28" s="138">
        <v>0.94871794871794868</v>
      </c>
      <c r="H28" s="138">
        <v>0.84615384615384615</v>
      </c>
      <c r="I28" s="138">
        <v>0.93</v>
      </c>
      <c r="J28" s="138">
        <v>0.92</v>
      </c>
      <c r="K28" s="128" t="s">
        <v>228</v>
      </c>
      <c r="L28" s="128">
        <f>ROWS($K$6:K28)</f>
        <v>23</v>
      </c>
      <c r="M28" s="128">
        <f t="shared" si="0"/>
        <v>23</v>
      </c>
      <c r="N28" s="128">
        <f>IFERROR(SMALL($M$6:$M$83,ROWS($M$6:M28)),"")</f>
        <v>23</v>
      </c>
      <c r="R28" s="422" t="str">
        <f>IFERROR(INDEX($B$6:$G$79,$N27,COLUMNS($Q$7:Q28)),"")</f>
        <v>Blind/serious visual impairment uncorrected by glasses</v>
      </c>
      <c r="S28" s="423">
        <f>IFERROR(INDEX($B$6:$G$79,$N27,COLUMNS($Q$7:R28)),"")</f>
        <v>0.88571428571428568</v>
      </c>
      <c r="T28" s="423">
        <f>IFERROR(INDEX($B$6:$G$79,$N27,COLUMNS($Q$7:S28)),"")</f>
        <v>0.88888888888888884</v>
      </c>
      <c r="U28" s="423">
        <f>IFERROR(INDEX($B$6:$G$79,$N27,COLUMNS($Q$7:T28)),"")</f>
        <v>0.91176470588235292</v>
      </c>
      <c r="V28" s="423">
        <f>IFERROR(INDEX($B$6:$G$79,$N27,COLUMNS($Q$7:U28)),"")</f>
        <v>0.91891891891891897</v>
      </c>
      <c r="W28" s="423">
        <f>IFERROR(INDEX($B$6:$G$79,$N27,COLUMNS($Q$7:V28)),"")</f>
        <v>0.89583333333333337</v>
      </c>
      <c r="X28" s="496">
        <f>IFERROR(INDEX($B$6:$H$83,$N27,COLUMNS($Q$7:W28)),"")</f>
        <v>1</v>
      </c>
      <c r="Y28" s="496">
        <f>IFERROR(INDEX($B$6:$I$83,$N27,COLUMNS($Q$7:X28)),"")</f>
        <v>0.92307692307692313</v>
      </c>
      <c r="Z28" s="730">
        <f>IFERROR(INDEX($B$6:$J$83,$N27,COLUMNS($Q$7:Y28)),"")</f>
        <v>0.95833333333333337</v>
      </c>
    </row>
    <row r="29" spans="2:26">
      <c r="B29" s="198" t="s">
        <v>335</v>
      </c>
      <c r="C29" s="105">
        <v>0.91007194244604317</v>
      </c>
      <c r="D29" s="105">
        <v>0.92</v>
      </c>
      <c r="E29" s="105">
        <v>0.89338235294117652</v>
      </c>
      <c r="F29" s="105">
        <v>0.9263157894736842</v>
      </c>
      <c r="G29" s="138">
        <v>0.87096774193548387</v>
      </c>
      <c r="H29" s="138">
        <v>0.89531680440771355</v>
      </c>
      <c r="I29" s="138">
        <v>0.95153061224489799</v>
      </c>
      <c r="J29" s="138">
        <v>0.91323210412147504</v>
      </c>
      <c r="K29" s="128" t="s">
        <v>228</v>
      </c>
      <c r="L29" s="128">
        <f>ROWS($K$6:K29)</f>
        <v>24</v>
      </c>
      <c r="M29" s="128">
        <f t="shared" si="0"/>
        <v>24</v>
      </c>
      <c r="N29" s="128">
        <f>IFERROR(SMALL($M$6:$M$83,ROWS($M$6:M29)),"")</f>
        <v>24</v>
      </c>
      <c r="R29" s="422" t="str">
        <f>IFERROR(INDEX($B$6:$G$79,$N28,COLUMNS($Q$7:Q29)),"")</f>
        <v>Deaf/serious hearing impairment</v>
      </c>
      <c r="S29" s="423">
        <f>IFERROR(INDEX($B$6:$G$79,$N28,COLUMNS($Q$7:R29)),"")</f>
        <v>0.90909090909090906</v>
      </c>
      <c r="T29" s="423">
        <f>IFERROR(INDEX($B$6:$G$79,$N28,COLUMNS($Q$7:S29)),"")</f>
        <v>0.9464285714285714</v>
      </c>
      <c r="U29" s="423">
        <f>IFERROR(INDEX($B$6:$G$79,$N28,COLUMNS($Q$7:T29)),"")</f>
        <v>0.91935483870967738</v>
      </c>
      <c r="V29" s="423">
        <f>IFERROR(INDEX($B$6:$G$79,$N28,COLUMNS($Q$7:U29)),"")</f>
        <v>0.94366197183098588</v>
      </c>
      <c r="W29" s="423">
        <f>IFERROR(INDEX($B$6:$G$79,$N28,COLUMNS($Q$7:V29)),"")</f>
        <v>0.94871794871794868</v>
      </c>
      <c r="X29" s="496">
        <f>IFERROR(INDEX($B$6:$H$83,$N28,COLUMNS($Q$7:W29)),"")</f>
        <v>0.84615384615384615</v>
      </c>
      <c r="Y29" s="496">
        <f>IFERROR(INDEX($B$6:$I$83,$N28,COLUMNS($Q$7:X29)),"")</f>
        <v>0.93</v>
      </c>
      <c r="Z29" s="730">
        <f>IFERROR(INDEX($B$6:$J$83,$N28,COLUMNS($Q$7:Y29)),"")</f>
        <v>0.92</v>
      </c>
    </row>
    <row r="30" spans="2:26">
      <c r="B30" s="198" t="s">
        <v>336</v>
      </c>
      <c r="C30" s="105">
        <v>0.87820512820512819</v>
      </c>
      <c r="D30" s="105">
        <v>0.88541666666666663</v>
      </c>
      <c r="E30" s="105">
        <v>0.89351851851851849</v>
      </c>
      <c r="F30" s="105">
        <v>0.91826923076923073</v>
      </c>
      <c r="G30" s="138">
        <v>0.88129496402877694</v>
      </c>
      <c r="H30" s="138">
        <v>0.89175257731958768</v>
      </c>
      <c r="I30" s="138">
        <v>0.88308457711442789</v>
      </c>
      <c r="J30" s="138">
        <v>0.89514563106796119</v>
      </c>
      <c r="K30" s="128" t="s">
        <v>228</v>
      </c>
      <c r="L30" s="128">
        <f>ROWS($K$6:K30)</f>
        <v>25</v>
      </c>
      <c r="M30" s="128">
        <f t="shared" si="0"/>
        <v>25</v>
      </c>
      <c r="N30" s="128">
        <f>IFERROR(SMALL($M$6:$M$83,ROWS($M$6:M30)),"")</f>
        <v>25</v>
      </c>
      <c r="R30" s="422" t="str">
        <f>IFERROR(INDEX($B$6:$G$79,$N29,COLUMNS($Q$7:Q30)),"")</f>
        <v>A disability, impairment/medical condition not listed above</v>
      </c>
      <c r="S30" s="423">
        <f>IFERROR(INDEX($B$6:$G$79,$N29,COLUMNS($Q$7:R30)),"")</f>
        <v>0.91007194244604317</v>
      </c>
      <c r="T30" s="423">
        <f>IFERROR(INDEX($B$6:$G$79,$N29,COLUMNS($Q$7:S30)),"")</f>
        <v>0.92</v>
      </c>
      <c r="U30" s="423">
        <f>IFERROR(INDEX($B$6:$G$79,$N29,COLUMNS($Q$7:T30)),"")</f>
        <v>0.89338235294117652</v>
      </c>
      <c r="V30" s="423">
        <f>IFERROR(INDEX($B$6:$G$79,$N29,COLUMNS($Q$7:U30)),"")</f>
        <v>0.9263157894736842</v>
      </c>
      <c r="W30" s="423">
        <f>IFERROR(INDEX($B$6:$G$79,$N29,COLUMNS($Q$7:V30)),"")</f>
        <v>0.87096774193548387</v>
      </c>
      <c r="X30" s="496">
        <f>IFERROR(INDEX($B$6:$H$83,$N29,COLUMNS($Q$7:W30)),"")</f>
        <v>0.89531680440771355</v>
      </c>
      <c r="Y30" s="496">
        <f>IFERROR(INDEX($B$6:$I$83,$N29,COLUMNS($Q$7:X30)),"")</f>
        <v>0.95153061224489799</v>
      </c>
      <c r="Z30" s="730">
        <f>IFERROR(INDEX($B$6:$J$83,$N29,COLUMNS($Q$7:Y30)),"")</f>
        <v>0.91323210412147504</v>
      </c>
    </row>
    <row r="31" spans="2:26" ht="15.75" customHeight="1">
      <c r="B31" s="199" t="s">
        <v>277</v>
      </c>
      <c r="C31" s="105">
        <v>0.90912305516265912</v>
      </c>
      <c r="D31" s="105">
        <v>0.90643863179074446</v>
      </c>
      <c r="E31" s="105">
        <v>0.90236413877801658</v>
      </c>
      <c r="F31" s="105">
        <v>0.91602399314481575</v>
      </c>
      <c r="G31" s="138">
        <v>0.90151515151515149</v>
      </c>
      <c r="H31" s="138">
        <v>0.89679313459801269</v>
      </c>
      <c r="I31" s="138">
        <v>0.92457794343345756</v>
      </c>
      <c r="J31" s="138">
        <v>0.90358536132268252</v>
      </c>
      <c r="K31" s="128" t="s">
        <v>228</v>
      </c>
      <c r="L31" s="128">
        <f>ROWS($K$6:K31)</f>
        <v>26</v>
      </c>
      <c r="M31" s="128">
        <f t="shared" si="0"/>
        <v>26</v>
      </c>
      <c r="N31" s="128">
        <f>IFERROR(SMALL($M$6:$M$83,ROWS($M$6:M31)),"")</f>
        <v>26</v>
      </c>
      <c r="R31" s="422" t="str">
        <f>IFERROR(INDEX($B$6:$G$79,$N30,COLUMNS($Q$7:Q31)),"")</f>
        <v>Two or more impairments/disabling medical conditions</v>
      </c>
      <c r="S31" s="423">
        <f>IFERROR(INDEX($B$6:$G$79,$N30,COLUMNS($Q$7:R31)),"")</f>
        <v>0.87820512820512819</v>
      </c>
      <c r="T31" s="423">
        <f>IFERROR(INDEX($B$6:$G$79,$N30,COLUMNS($Q$7:S31)),"")</f>
        <v>0.88541666666666663</v>
      </c>
      <c r="U31" s="423">
        <f>IFERROR(INDEX($B$6:$G$79,$N30,COLUMNS($Q$7:T31)),"")</f>
        <v>0.89351851851851849</v>
      </c>
      <c r="V31" s="423">
        <f>IFERROR(INDEX($B$6:$G$79,$N30,COLUMNS($Q$7:U31)),"")</f>
        <v>0.91826923076923073</v>
      </c>
      <c r="W31" s="423">
        <f>IFERROR(INDEX($B$6:$G$79,$N30,COLUMNS($Q$7:V31)),"")</f>
        <v>0.88129496402877694</v>
      </c>
      <c r="X31" s="496">
        <f>IFERROR(INDEX($B$6:$H$83,$N30,COLUMNS($Q$7:W31)),"")</f>
        <v>0.89175257731958768</v>
      </c>
      <c r="Y31" s="496">
        <f>IFERROR(INDEX($B$6:$I$83,$N30,COLUMNS($Q$7:X31)),"")</f>
        <v>0.88308457711442789</v>
      </c>
      <c r="Z31" s="730">
        <f>IFERROR(INDEX($B$6:$J$83,$N30,COLUMNS($Q$7:Y31)),"")</f>
        <v>0.89514563106796119</v>
      </c>
    </row>
    <row r="32" spans="2:26">
      <c r="B32" s="198" t="s">
        <v>278</v>
      </c>
      <c r="C32" s="105">
        <v>0.91417046089943288</v>
      </c>
      <c r="D32" s="105">
        <v>0.91389704132624727</v>
      </c>
      <c r="E32" s="105">
        <v>0.92012588638355508</v>
      </c>
      <c r="F32" s="105">
        <v>0.92616829934157696</v>
      </c>
      <c r="G32" s="138">
        <v>0.91263976476960573</v>
      </c>
      <c r="H32" s="138">
        <v>0.91057525134174921</v>
      </c>
      <c r="I32" s="138">
        <v>0.93637348185967351</v>
      </c>
      <c r="J32" s="138">
        <v>0.91751387987598243</v>
      </c>
      <c r="K32" s="128" t="s">
        <v>228</v>
      </c>
      <c r="L32" s="128">
        <f>ROWS($K$6:K32)</f>
        <v>27</v>
      </c>
      <c r="M32" s="128">
        <f t="shared" si="0"/>
        <v>27</v>
      </c>
      <c r="N32" s="128">
        <f>IFERROR(SMALL($M$6:$M$83,ROWS($M$6:M32)),"")</f>
        <v>27</v>
      </c>
      <c r="R32" s="422" t="str">
        <f>IFERROR(INDEX($B$6:$G$79,$N31,COLUMNS($Q$7:Q32)),"")</f>
        <v>Total Disability</v>
      </c>
      <c r="S32" s="423">
        <f>IFERROR(INDEX($B$6:$G$79,$N31,COLUMNS($Q$7:R32)),"")</f>
        <v>0.90912305516265912</v>
      </c>
      <c r="T32" s="423">
        <f>IFERROR(INDEX($B$6:$G$79,$N31,COLUMNS($Q$7:S32)),"")</f>
        <v>0.90643863179074446</v>
      </c>
      <c r="U32" s="423">
        <f>IFERROR(INDEX($B$6:$G$79,$N31,COLUMNS($Q$7:T32)),"")</f>
        <v>0.90236413877801658</v>
      </c>
      <c r="V32" s="423">
        <f>IFERROR(INDEX($B$6:$G$79,$N31,COLUMNS($Q$7:U32)),"")</f>
        <v>0.91602399314481575</v>
      </c>
      <c r="W32" s="423">
        <f>IFERROR(INDEX($B$6:$G$79,$N31,COLUMNS($Q$7:V32)),"")</f>
        <v>0.90151515151515149</v>
      </c>
      <c r="X32" s="496">
        <f>IFERROR(INDEX($B$6:$H$83,$N31,COLUMNS($Q$7:W32)),"")</f>
        <v>0.89679313459801269</v>
      </c>
      <c r="Y32" s="496">
        <f>IFERROR(INDEX($B$6:$I$83,$N31,COLUMNS($Q$7:X32)),"")</f>
        <v>0.92457794343345756</v>
      </c>
      <c r="Z32" s="730">
        <f>IFERROR(INDEX($B$6:$J$83,$N31,COLUMNS($Q$7:Y32)),"")</f>
        <v>0.90358536132268252</v>
      </c>
    </row>
    <row r="33" spans="2:26">
      <c r="B33" s="198" t="s">
        <v>279</v>
      </c>
      <c r="C33" s="105"/>
      <c r="D33" s="105"/>
      <c r="E33" s="105"/>
      <c r="F33" s="105"/>
      <c r="G33" s="200"/>
      <c r="H33" s="200"/>
      <c r="I33" s="200"/>
      <c r="J33" s="200"/>
      <c r="K33" s="128" t="s">
        <v>228</v>
      </c>
      <c r="L33" s="128">
        <f>ROWS($K$6:K33)</f>
        <v>28</v>
      </c>
      <c r="M33" s="128">
        <f t="shared" si="0"/>
        <v>28</v>
      </c>
      <c r="N33" s="128">
        <f>IFERROR(SMALL($M$6:$M$83,ROWS($M$6:M33)),"")</f>
        <v>28</v>
      </c>
      <c r="R33" s="518" t="str">
        <f>IFERROR(INDEX($B$6:$G$79,$N32,COLUMNS($Q$7:Q33)),"")</f>
        <v>Total No Known Disability</v>
      </c>
      <c r="S33" s="472">
        <f>IFERROR(INDEX($B$6:$G$79,$N32,COLUMNS($Q$7:R33)),"")</f>
        <v>0.91417046089943288</v>
      </c>
      <c r="T33" s="472">
        <f>IFERROR(INDEX($B$6:$G$79,$N32,COLUMNS($Q$7:S33)),"")</f>
        <v>0.91389704132624727</v>
      </c>
      <c r="U33" s="472">
        <f>IFERROR(INDEX($B$6:$G$79,$N32,COLUMNS($Q$7:T33)),"")</f>
        <v>0.92012588638355508</v>
      </c>
      <c r="V33" s="472">
        <f>IFERROR(INDEX($B$6:$G$79,$N32,COLUMNS($Q$7:U33)),"")</f>
        <v>0.92616829934157696</v>
      </c>
      <c r="W33" s="472">
        <f>IFERROR(INDEX($B$6:$G$79,$N32,COLUMNS($Q$7:V33)),"")</f>
        <v>0.91263976476960573</v>
      </c>
      <c r="X33" s="495">
        <f>IFERROR(INDEX($B$6:$H$83,$N32,COLUMNS($Q$7:W33)),"")</f>
        <v>0.91057525134174921</v>
      </c>
      <c r="Y33" s="495">
        <f>IFERROR(INDEX($B$6:$I$83,$N32,COLUMNS($Q$7:X33)),"")</f>
        <v>0.93637348185967351</v>
      </c>
      <c r="Z33" s="730">
        <f>IFERROR(INDEX($B$6:$J$83,$N32,COLUMNS($Q$7:Y33)),"")</f>
        <v>0.91751387987598243</v>
      </c>
    </row>
    <row r="34" spans="2:26">
      <c r="B34" s="198" t="s">
        <v>280</v>
      </c>
      <c r="C34" s="105">
        <v>0.88662790697674421</v>
      </c>
      <c r="D34" s="105">
        <v>0.90034364261168387</v>
      </c>
      <c r="E34" s="105">
        <v>0.93142857142857138</v>
      </c>
      <c r="F34" s="105">
        <v>0.92452830188679247</v>
      </c>
      <c r="G34" s="200">
        <v>0.92374727668845313</v>
      </c>
      <c r="H34" s="200">
        <v>0.91474245115452935</v>
      </c>
      <c r="I34" s="200">
        <v>0.95696852922286446</v>
      </c>
      <c r="J34" s="200">
        <v>0.93971238938053092</v>
      </c>
      <c r="K34" s="128" t="s">
        <v>228</v>
      </c>
      <c r="L34" s="128">
        <f>ROWS($K$6:K34)</f>
        <v>29</v>
      </c>
      <c r="M34" s="128">
        <f t="shared" si="0"/>
        <v>29</v>
      </c>
      <c r="N34" s="128">
        <f>IFERROR(SMALL($M$6:$M$83,ROWS($M$6:M34)),"")</f>
        <v>29</v>
      </c>
      <c r="R34" s="426" t="str">
        <f>IFERROR(INDEX($B$6:$G$79,$N33,COLUMNS($Q$7:Q34)),"")</f>
        <v>Ethnicity</v>
      </c>
      <c r="S34" s="423"/>
      <c r="T34" s="423"/>
      <c r="U34" s="423"/>
      <c r="V34" s="423"/>
      <c r="W34" s="423"/>
      <c r="X34" s="496"/>
      <c r="Y34" s="496"/>
      <c r="Z34" s="729"/>
    </row>
    <row r="35" spans="2:26">
      <c r="B35" s="198" t="s">
        <v>281</v>
      </c>
      <c r="C35" s="105">
        <v>0.92161929371231699</v>
      </c>
      <c r="D35" s="105">
        <v>0.91836734693877553</v>
      </c>
      <c r="E35" s="105">
        <v>0.92307692307692313</v>
      </c>
      <c r="F35" s="105">
        <v>0.944620253164557</v>
      </c>
      <c r="G35" s="200">
        <v>0.93644067796610164</v>
      </c>
      <c r="H35" s="200">
        <v>0.92358803986710969</v>
      </c>
      <c r="I35" s="200">
        <v>0.92923649906890127</v>
      </c>
      <c r="J35" s="200">
        <v>0.93990755007704163</v>
      </c>
      <c r="K35" s="128" t="s">
        <v>228</v>
      </c>
      <c r="L35" s="128">
        <f>ROWS($K$6:K35)</f>
        <v>30</v>
      </c>
      <c r="M35" s="128">
        <f t="shared" si="0"/>
        <v>30</v>
      </c>
      <c r="N35" s="128">
        <f>IFERROR(SMALL($M$6:$M$83,ROWS($M$6:M35)),"")</f>
        <v>30</v>
      </c>
      <c r="R35" s="422" t="str">
        <f>IFERROR(INDEX($B$6:$G$79,$N34,COLUMNS($Q$7:Q35)),"")</f>
        <v>Asian, Asian Scottish or Asian British</v>
      </c>
      <c r="S35" s="439">
        <v>0.92161929371231699</v>
      </c>
      <c r="T35" s="439">
        <v>0.91836734693877553</v>
      </c>
      <c r="U35" s="439">
        <v>0.92307692307692313</v>
      </c>
      <c r="V35" s="439">
        <v>0.944620253164557</v>
      </c>
      <c r="W35" s="439">
        <v>0.93644067796610164</v>
      </c>
      <c r="X35" s="512">
        <v>0.92358803986710969</v>
      </c>
      <c r="Y35" s="496">
        <f>IFERROR(INDEX($B$6:$I$83,$N34,COLUMNS($Q$7:X35)),"")</f>
        <v>0.95696852922286446</v>
      </c>
      <c r="Z35" s="730">
        <f>IFERROR(INDEX($B$6:$J$83,$N34,COLUMNS($Q$7:Y35)),"")</f>
        <v>0.93971238938053092</v>
      </c>
    </row>
    <row r="36" spans="2:26">
      <c r="B36" s="198" t="s">
        <v>282</v>
      </c>
      <c r="C36" s="105">
        <v>0.90476190476190477</v>
      </c>
      <c r="D36" s="105">
        <v>0.94444444444444442</v>
      </c>
      <c r="E36" s="105">
        <v>0.90128755364806867</v>
      </c>
      <c r="F36" s="105">
        <v>0.94399999999999995</v>
      </c>
      <c r="G36" s="200">
        <v>0.90763765541740671</v>
      </c>
      <c r="H36" s="200">
        <v>0.92508143322475567</v>
      </c>
      <c r="I36" s="200">
        <v>0.9546827794561934</v>
      </c>
      <c r="J36" s="200">
        <v>0.92140921409214094</v>
      </c>
      <c r="K36" s="128" t="s">
        <v>228</v>
      </c>
      <c r="L36" s="128">
        <f>ROWS($K$6:K36)</f>
        <v>31</v>
      </c>
      <c r="M36" s="128">
        <f t="shared" si="0"/>
        <v>31</v>
      </c>
      <c r="N36" s="128">
        <f>IFERROR(SMALL($M$6:$M$83,ROWS($M$6:M36)),"")</f>
        <v>31</v>
      </c>
      <c r="R36" s="422" t="str">
        <f>IFERROR(INDEX($B$6:$G$79,$N35,COLUMNS($Q$7:Q36)),"")</f>
        <v>Black, African or Caribbean</v>
      </c>
      <c r="S36" s="439">
        <v>0.88662790697674421</v>
      </c>
      <c r="T36" s="439">
        <v>0.90034364261168387</v>
      </c>
      <c r="U36" s="439">
        <v>0.93142857142857138</v>
      </c>
      <c r="V36" s="439">
        <v>0.92452830188679247</v>
      </c>
      <c r="W36" s="439">
        <v>0.92374727668845313</v>
      </c>
      <c r="X36" s="512">
        <v>0.91474245115452935</v>
      </c>
      <c r="Y36" s="496">
        <f>IFERROR(INDEX($B$6:$I$83,$N35,COLUMNS($Q$7:X36)),"")</f>
        <v>0.92923649906890127</v>
      </c>
      <c r="Z36" s="730">
        <f>IFERROR(INDEX($B$6:$J$83,$N35,COLUMNS($Q$7:Y36)),"")</f>
        <v>0.93990755007704163</v>
      </c>
    </row>
    <row r="37" spans="2:26">
      <c r="B37" s="198" t="s">
        <v>283</v>
      </c>
      <c r="C37" s="105">
        <v>0.9027027027027027</v>
      </c>
      <c r="D37" s="105">
        <v>0.90625</v>
      </c>
      <c r="E37" s="105">
        <v>0.92356687898089174</v>
      </c>
      <c r="F37" s="105">
        <v>0.92356687898089174</v>
      </c>
      <c r="G37" s="200">
        <v>0.88957055214723924</v>
      </c>
      <c r="H37" s="200">
        <v>0.92195121951219516</v>
      </c>
      <c r="I37" s="200">
        <v>0.94247787610619471</v>
      </c>
      <c r="J37" s="200">
        <v>0.92168674698795183</v>
      </c>
      <c r="K37" s="128" t="s">
        <v>228</v>
      </c>
      <c r="L37" s="128">
        <f>ROWS($K$6:K37)</f>
        <v>32</v>
      </c>
      <c r="M37" s="128">
        <f t="shared" si="0"/>
        <v>32</v>
      </c>
      <c r="N37" s="128">
        <f>IFERROR(SMALL($M$6:$M$83,ROWS($M$6:M37)),"")</f>
        <v>32</v>
      </c>
      <c r="R37" s="422" t="str">
        <f>IFERROR(INDEX($B$6:$G$79,$N36,COLUMNS($Q$7:Q37)),"")</f>
        <v>Mixed or multiple ethnic group</v>
      </c>
      <c r="S37" s="423">
        <f>IFERROR(INDEX($B$6:$G$79,$N36,COLUMNS($Q$7:R37)),"")</f>
        <v>0.90476190476190477</v>
      </c>
      <c r="T37" s="423">
        <f>IFERROR(INDEX($B$6:$G$79,$N36,COLUMNS($Q$7:S37)),"")</f>
        <v>0.94444444444444442</v>
      </c>
      <c r="U37" s="423">
        <f>IFERROR(INDEX($B$6:$G$79,$N36,COLUMNS($Q$7:T37)),"")</f>
        <v>0.90128755364806867</v>
      </c>
      <c r="V37" s="423">
        <f>IFERROR(INDEX($B$6:$G$79,$N36,COLUMNS($Q$7:U37)),"")</f>
        <v>0.94399999999999995</v>
      </c>
      <c r="W37" s="423">
        <f>IFERROR(INDEX($B$6:$G$79,$N36,COLUMNS($Q$7:V37)),"")</f>
        <v>0.90763765541740671</v>
      </c>
      <c r="X37" s="496">
        <f>IFERROR(INDEX($B$6:$H$83,$N36,COLUMNS($Q$7:W37)),"")</f>
        <v>0.92508143322475567</v>
      </c>
      <c r="Y37" s="496">
        <f>IFERROR(INDEX($B$6:$I$83,$N36,COLUMNS($Q$7:X37)),"")</f>
        <v>0.9546827794561934</v>
      </c>
      <c r="Z37" s="730">
        <f>IFERROR(INDEX($B$6:$J$83,$N36,COLUMNS($Q$7:Y37)),"")</f>
        <v>0.92140921409214094</v>
      </c>
    </row>
    <row r="38" spans="2:26">
      <c r="B38" s="198" t="s">
        <v>284</v>
      </c>
      <c r="C38" s="105">
        <v>0.91424993150952993</v>
      </c>
      <c r="D38" s="105">
        <v>0.91300838010302143</v>
      </c>
      <c r="E38" s="105">
        <v>0.91782724431927776</v>
      </c>
      <c r="F38" s="105">
        <v>0.92384297680163663</v>
      </c>
      <c r="G38" s="128">
        <v>0.91034097261039681</v>
      </c>
      <c r="H38" s="128">
        <v>0.9073184821460808</v>
      </c>
      <c r="I38" s="128">
        <v>0.93356166906050897</v>
      </c>
      <c r="J38" s="128">
        <v>0.91701702391619</v>
      </c>
      <c r="K38" s="128" t="s">
        <v>228</v>
      </c>
      <c r="L38" s="128">
        <f>ROWS($K$6:K38)</f>
        <v>33</v>
      </c>
      <c r="M38" s="128">
        <f t="shared" si="0"/>
        <v>33</v>
      </c>
      <c r="N38" s="128">
        <f>IFERROR(SMALL($M$6:$M$83,ROWS($M$6:M38)),"")</f>
        <v>33</v>
      </c>
      <c r="R38" s="422" t="str">
        <f>IFERROR(INDEX($B$6:$G$79,$N37,COLUMNS($Q$7:Q38)),"")</f>
        <v>Other ethnic group</v>
      </c>
      <c r="S38" s="423">
        <f>IFERROR(INDEX($B$6:$G$79,$N37,COLUMNS($Q$7:R38)),"")</f>
        <v>0.9027027027027027</v>
      </c>
      <c r="T38" s="423">
        <f>IFERROR(INDEX($B$6:$G$79,$N37,COLUMNS($Q$7:S38)),"")</f>
        <v>0.90625</v>
      </c>
      <c r="U38" s="423">
        <f>IFERROR(INDEX($B$6:$G$79,$N37,COLUMNS($Q$7:T38)),"")</f>
        <v>0.92356687898089174</v>
      </c>
      <c r="V38" s="423">
        <f>IFERROR(INDEX($B$6:$G$79,$N37,COLUMNS($Q$7:U38)),"")</f>
        <v>0.92356687898089174</v>
      </c>
      <c r="W38" s="423">
        <f>IFERROR(INDEX($B$6:$G$79,$N37,COLUMNS($Q$7:V38)),"")</f>
        <v>0.88957055214723924</v>
      </c>
      <c r="X38" s="496">
        <f>IFERROR(INDEX($B$6:$H$83,$N37,COLUMNS($Q$7:W38)),"")</f>
        <v>0.92195121951219516</v>
      </c>
      <c r="Y38" s="496">
        <f>IFERROR(INDEX($B$6:$I$83,$N37,COLUMNS($Q$7:X38)),"")</f>
        <v>0.94247787610619471</v>
      </c>
      <c r="Z38" s="730">
        <f>IFERROR(INDEX($B$6:$J$83,$N37,COLUMNS($Q$7:Y38)),"")</f>
        <v>0.92168674698795183</v>
      </c>
    </row>
    <row r="39" spans="2:26">
      <c r="B39" s="199" t="s">
        <v>337</v>
      </c>
      <c r="C39" s="105">
        <v>0.91090047393364926</v>
      </c>
      <c r="D39" s="105">
        <v>0.92080200501253129</v>
      </c>
      <c r="E39" s="105">
        <v>0.91991150442477876</v>
      </c>
      <c r="F39" s="105">
        <v>0.93979057591623039</v>
      </c>
      <c r="G39" s="128">
        <v>0.92502883506343714</v>
      </c>
      <c r="H39" s="128">
        <v>0.9220644267405611</v>
      </c>
      <c r="I39" s="128">
        <v>0.95036887994634478</v>
      </c>
      <c r="J39" s="128">
        <v>0.93422171817408561</v>
      </c>
      <c r="K39" s="128" t="s">
        <v>228</v>
      </c>
      <c r="L39" s="128">
        <f>ROWS($K$6:K39)</f>
        <v>34</v>
      </c>
      <c r="M39" s="128">
        <f t="shared" si="0"/>
        <v>34</v>
      </c>
      <c r="N39" s="128">
        <f>IFERROR(SMALL($M$6:$M$83,ROWS($M$6:M39)),"")</f>
        <v>34</v>
      </c>
      <c r="R39" s="422" t="str">
        <f>IFERROR(INDEX($B$6:$G$79,$N38,COLUMNS($Q$7:Q39)),"")</f>
        <v>White</v>
      </c>
      <c r="S39" s="423">
        <f>IFERROR(INDEX($B$6:$G$79,$N38,COLUMNS($Q$7:R39)),"")</f>
        <v>0.91424993150952993</v>
      </c>
      <c r="T39" s="423">
        <f>IFERROR(INDEX($B$6:$G$79,$N38,COLUMNS($Q$7:S39)),"")</f>
        <v>0.91300838010302143</v>
      </c>
      <c r="U39" s="423">
        <f>IFERROR(INDEX($B$6:$G$79,$N38,COLUMNS($Q$7:T39)),"")</f>
        <v>0.91782724431927776</v>
      </c>
      <c r="V39" s="423">
        <f>IFERROR(INDEX($B$6:$G$79,$N38,COLUMNS($Q$7:U39)),"")</f>
        <v>0.92384297680163663</v>
      </c>
      <c r="W39" s="423">
        <f>IFERROR(INDEX($B$6:$G$79,$N38,COLUMNS($Q$7:V39)),"")</f>
        <v>0.91034097261039681</v>
      </c>
      <c r="X39" s="496">
        <f>IFERROR(INDEX($B$6:$H$83,$N38,COLUMNS($Q$7:W39)),"")</f>
        <v>0.9073184821460808</v>
      </c>
      <c r="Y39" s="496">
        <f>IFERROR(INDEX($B$6:$I$83,$N38,COLUMNS($Q$7:X39)),"")</f>
        <v>0.93356166906050897</v>
      </c>
      <c r="Z39" s="730">
        <f>IFERROR(INDEX($B$6:$J$83,$N38,COLUMNS($Q$7:Y39)),"")</f>
        <v>0.91701702391619</v>
      </c>
    </row>
    <row r="40" spans="2:26">
      <c r="B40" s="198" t="s">
        <v>286</v>
      </c>
      <c r="C40" s="105"/>
      <c r="D40" s="105"/>
      <c r="E40" s="105"/>
      <c r="F40" s="105"/>
      <c r="G40" s="200"/>
      <c r="H40" s="200"/>
      <c r="I40" s="200"/>
      <c r="J40" s="200"/>
      <c r="K40" s="128" t="s">
        <v>228</v>
      </c>
      <c r="L40" s="128">
        <f>ROWS($K$6:K40)</f>
        <v>35</v>
      </c>
      <c r="M40" s="128">
        <f t="shared" si="0"/>
        <v>35</v>
      </c>
      <c r="N40" s="128">
        <f>IFERROR(SMALL($M$6:$M$83,ROWS($M$6:M40)),"")</f>
        <v>35</v>
      </c>
      <c r="R40" s="422" t="str">
        <f>IFERROR(INDEX($B$6:$G$79,$N39,COLUMNS($Q$7:Q40)),"")</f>
        <v>Total Black and Minority Ethnic</v>
      </c>
      <c r="S40" s="423">
        <f>IFERROR(INDEX($B$6:$G$83,$N39,COLUMNS($Q$7:R44)),"")</f>
        <v>0.91090047393364926</v>
      </c>
      <c r="T40" s="423">
        <f>IFERROR(INDEX($B$6:$G$83,$N39,COLUMNS($Q$7:S44)),"")</f>
        <v>0.92080200501253129</v>
      </c>
      <c r="U40" s="423">
        <f>IFERROR(INDEX($B$6:$G$83,$N39,COLUMNS($Q$7:T44)),"")</f>
        <v>0.91991150442477876</v>
      </c>
      <c r="V40" s="423">
        <f>IFERROR(INDEX($B$6:$G$83,$N39,COLUMNS($Q$7:U44)),"")</f>
        <v>0.93979057591623039</v>
      </c>
      <c r="W40" s="423">
        <f>IFERROR(INDEX($B$6:$G$83,$N39,COLUMNS($Q$7:V44)),"")</f>
        <v>0.92502883506343714</v>
      </c>
      <c r="X40" s="496">
        <f>IFERROR(INDEX($B$6:$H$83,$N39,COLUMNS($Q$7:W40)),"")</f>
        <v>0.9220644267405611</v>
      </c>
      <c r="Y40" s="496">
        <f>IFERROR(INDEX($B$6:$I$83,$N39,COLUMNS($Q$7:X40)),"")</f>
        <v>0.95036887994634478</v>
      </c>
      <c r="Z40" s="730">
        <f>IFERROR(INDEX($B$6:$J$83,$N39,COLUMNS($Q$7:Y40)),"")</f>
        <v>0.93422171817408561</v>
      </c>
    </row>
    <row r="41" spans="2:26">
      <c r="B41" s="198" t="s">
        <v>289</v>
      </c>
      <c r="C41" s="105"/>
      <c r="D41" s="105"/>
      <c r="E41" s="105"/>
      <c r="F41" s="105"/>
      <c r="G41" s="200"/>
      <c r="H41" s="200"/>
      <c r="I41" s="200"/>
      <c r="J41" s="200"/>
      <c r="K41" s="128" t="s">
        <v>228</v>
      </c>
      <c r="L41" s="128">
        <f>ROWS($K$6:K41)</f>
        <v>36</v>
      </c>
      <c r="M41" s="128">
        <f t="shared" si="0"/>
        <v>36</v>
      </c>
      <c r="N41" s="128">
        <f>IFERROR(SMALL($M$6:$M$83,ROWS($M$6:M41)),"")</f>
        <v>36</v>
      </c>
      <c r="R41" s="424" t="s">
        <v>287</v>
      </c>
      <c r="S41" s="427"/>
      <c r="T41" s="427"/>
      <c r="U41" s="427"/>
      <c r="V41" s="427"/>
      <c r="W41" s="427"/>
      <c r="X41" s="496"/>
      <c r="Y41" s="496"/>
      <c r="Z41" s="731"/>
    </row>
    <row r="42" spans="2:26">
      <c r="B42" s="141" t="s">
        <v>290</v>
      </c>
      <c r="C42" s="201">
        <v>0.85611510791366907</v>
      </c>
      <c r="D42" s="202">
        <v>0.85207100591715978</v>
      </c>
      <c r="E42" s="202">
        <v>0.87012987012987009</v>
      </c>
      <c r="F42" s="202">
        <v>0.87195121951219512</v>
      </c>
      <c r="G42" s="201">
        <v>0.92771084337349397</v>
      </c>
      <c r="H42" s="201">
        <v>0.86956521739130432</v>
      </c>
      <c r="I42" s="201">
        <v>0.90958904109589045</v>
      </c>
      <c r="J42" s="201">
        <v>0.89960629921259838</v>
      </c>
      <c r="K42" s="128" t="s">
        <v>228</v>
      </c>
      <c r="L42" s="128">
        <f>ROWS($K$6:K42)</f>
        <v>37</v>
      </c>
      <c r="M42" s="128">
        <f t="shared" si="0"/>
        <v>37</v>
      </c>
      <c r="N42" s="128">
        <f>IFERROR(SMALL($M$6:$M$83,ROWS($M$6:M42)),"")</f>
        <v>37</v>
      </c>
      <c r="R42" s="421" t="str">
        <f>IFERROR(INDEX($B$6:$G$83,$N41,COLUMNS($Q$7:Q42)),"")</f>
        <v>Care Experienced</v>
      </c>
      <c r="S42" s="413"/>
      <c r="T42" s="413"/>
      <c r="U42" s="413"/>
      <c r="V42" s="413"/>
      <c r="W42" s="413"/>
      <c r="X42" s="494"/>
      <c r="Y42" s="494"/>
      <c r="Z42" s="730" t="s">
        <v>0</v>
      </c>
    </row>
    <row r="43" spans="2:26">
      <c r="B43" s="141" t="s">
        <v>291</v>
      </c>
      <c r="C43" s="105">
        <v>0.91394669455765143</v>
      </c>
      <c r="D43" s="105">
        <v>0.91347629071966319</v>
      </c>
      <c r="E43" s="105">
        <v>0.91834781067186666</v>
      </c>
      <c r="F43" s="105">
        <v>0.92522570366436541</v>
      </c>
      <c r="G43" s="128">
        <v>0.91106504451845305</v>
      </c>
      <c r="H43" s="128">
        <v>0.9090106007067138</v>
      </c>
      <c r="I43" s="128">
        <v>0.93490848585690511</v>
      </c>
      <c r="J43" s="128">
        <v>0.91549382148223102</v>
      </c>
      <c r="K43" s="128" t="s">
        <v>228</v>
      </c>
      <c r="L43" s="128">
        <f>ROWS($K$6:K43)</f>
        <v>38</v>
      </c>
      <c r="M43" s="128">
        <f t="shared" si="0"/>
        <v>38</v>
      </c>
      <c r="N43" s="128">
        <f>IFERROR(SMALL($M$6:$M$83,ROWS($M$6:M43)),"")</f>
        <v>38</v>
      </c>
      <c r="R43" s="422" t="s">
        <v>290</v>
      </c>
      <c r="S43" s="423">
        <f>IFERROR(INDEX($B$6:$G$83,$N42,COLUMNS($Q$7:R49)),"")</f>
        <v>0.85611510791366907</v>
      </c>
      <c r="T43" s="423">
        <f>IFERROR(INDEX($B$6:$G$83,$N42,COLUMNS($Q$7:S49)),"")</f>
        <v>0.85207100591715978</v>
      </c>
      <c r="U43" s="423">
        <f>IFERROR(INDEX($B$6:$G$83,$N42,COLUMNS($Q$7:T49)),"")</f>
        <v>0.87012987012987009</v>
      </c>
      <c r="V43" s="423">
        <f>IFERROR(INDEX($B$6:$G$83,$N42,COLUMNS($Q$7:U49)),"")</f>
        <v>0.87195121951219512</v>
      </c>
      <c r="W43" s="423">
        <f>IFERROR(INDEX($B$6:$G$83,$N42,COLUMNS($Q$7:V49)),"")</f>
        <v>0.92771084337349397</v>
      </c>
      <c r="X43" s="496">
        <f>IFERROR(INDEX($B$6:$H$83,$N42,COLUMNS($Q$7:W43)),"")</f>
        <v>0.86956521739130432</v>
      </c>
      <c r="Y43" s="496">
        <f>IFERROR(INDEX($B$6:$I$83,$N42,COLUMNS($Q$7:X43)),"")</f>
        <v>0.90958904109589045</v>
      </c>
      <c r="Z43" s="730">
        <f>IFERROR(INDEX($B$6:$J$83,$N42,COLUMNS($Q$7:Y43)),"")</f>
        <v>0.89960629921259838</v>
      </c>
    </row>
    <row r="44" spans="2:26" ht="15" thickBot="1">
      <c r="K44" s="128" t="s">
        <v>228</v>
      </c>
      <c r="L44" s="128">
        <f>ROWS($K$6:K44)</f>
        <v>39</v>
      </c>
      <c r="M44" s="128">
        <f t="shared" si="0"/>
        <v>39</v>
      </c>
      <c r="N44" s="128">
        <f>IFERROR(SMALL($M$6:$M$83,ROWS($M$6:M44)),"")</f>
        <v>39</v>
      </c>
      <c r="R44" s="823" t="s">
        <v>338</v>
      </c>
      <c r="S44" s="733">
        <f>IFERROR(INDEX($B$6:$G$83,$N43,COLUMNS($Q$7:R50)),"")</f>
        <v>0.91394669455765143</v>
      </c>
      <c r="T44" s="733">
        <f>IFERROR(INDEX($B$6:$G$83,$N43,COLUMNS($Q$7:S50)),"")</f>
        <v>0.91347629071966319</v>
      </c>
      <c r="U44" s="733">
        <f>IFERROR(INDEX($B$6:$G$83,$N43,COLUMNS($Q$7:T50)),"")</f>
        <v>0.91834781067186666</v>
      </c>
      <c r="V44" s="733">
        <f>IFERROR(INDEX($B$6:$G$83,$N43,COLUMNS($Q$7:U50)),"")</f>
        <v>0.92522570366436541</v>
      </c>
      <c r="W44" s="733">
        <f>IFERROR(INDEX($B$6:$G$83,$N43,COLUMNS($Q$7:V50)),"")</f>
        <v>0.91106504451845305</v>
      </c>
      <c r="X44" s="824">
        <f>IFERROR(INDEX($B$6:$H$83,$N43,COLUMNS($Q$7:W44)),"")</f>
        <v>0.9090106007067138</v>
      </c>
      <c r="Y44" s="824">
        <f>IFERROR(INDEX($B$6:$I$83,$N43,COLUMNS($Q$7:X44)),"")</f>
        <v>0.93490848585690511</v>
      </c>
      <c r="Z44" s="734">
        <f>IFERROR(INDEX($B$6:$J$83,$N43,COLUMNS($Q$7:Y44)),"")</f>
        <v>0.91549382148223102</v>
      </c>
    </row>
    <row r="45" spans="2:26">
      <c r="B45" s="141"/>
      <c r="C45" s="105"/>
      <c r="D45" s="105"/>
      <c r="E45" s="105"/>
      <c r="F45" s="105"/>
      <c r="G45" s="200"/>
      <c r="H45" s="200"/>
      <c r="I45" s="200"/>
      <c r="J45" s="200"/>
      <c r="K45" s="128" t="s">
        <v>228</v>
      </c>
      <c r="L45" s="128">
        <f>ROWS($K$6:K45)</f>
        <v>40</v>
      </c>
      <c r="M45" s="128">
        <f t="shared" si="0"/>
        <v>40</v>
      </c>
      <c r="N45" s="128">
        <f>IFERROR(SMALL($M$6:$M$83,ROWS($M$6:M45)),"")</f>
        <v>40</v>
      </c>
      <c r="R45" s="205"/>
      <c r="S45" s="105"/>
      <c r="T45" s="105"/>
      <c r="U45" s="105"/>
      <c r="V45" s="105"/>
      <c r="W45" s="105"/>
    </row>
    <row r="46" spans="2:26">
      <c r="B46" s="141" t="s">
        <v>216</v>
      </c>
      <c r="C46" s="105">
        <v>0.90556045895851722</v>
      </c>
      <c r="D46" s="105">
        <v>0.90647921760391204</v>
      </c>
      <c r="E46" s="105">
        <v>0.9104144423954188</v>
      </c>
      <c r="F46" s="105">
        <v>0.91620328462433731</v>
      </c>
      <c r="G46" s="200">
        <v>0.90447539000713328</v>
      </c>
      <c r="H46" s="200">
        <v>0.90348091785992446</v>
      </c>
      <c r="I46" s="200">
        <v>0.92554191299075339</v>
      </c>
      <c r="J46" s="200">
        <v>0.90157698928313623</v>
      </c>
      <c r="K46" s="128" t="s">
        <v>235</v>
      </c>
      <c r="L46" s="128">
        <f>ROWS($K$6:K46)</f>
        <v>41</v>
      </c>
      <c r="M46" s="128" t="str">
        <f t="shared" si="0"/>
        <v/>
      </c>
      <c r="N46" s="128" t="str">
        <f>IFERROR(SMALL($M$6:$M$83,ROWS($M$6:M46)),"")</f>
        <v/>
      </c>
      <c r="R46" s="205"/>
      <c r="S46" s="105"/>
      <c r="T46" s="105"/>
      <c r="U46" s="105"/>
      <c r="V46" s="105"/>
      <c r="W46" s="105"/>
    </row>
    <row r="47" spans="2:26" ht="15.75" customHeight="1">
      <c r="B47" s="198" t="s">
        <v>236</v>
      </c>
      <c r="C47" s="105"/>
      <c r="D47" s="105"/>
      <c r="E47" s="105"/>
      <c r="F47" s="105"/>
      <c r="G47" s="200"/>
      <c r="H47" s="200"/>
      <c r="I47" s="200"/>
      <c r="J47" s="200"/>
      <c r="K47" s="128" t="s">
        <v>235</v>
      </c>
      <c r="L47" s="128">
        <f>ROWS($K$6:K47)</f>
        <v>42</v>
      </c>
      <c r="M47" s="128" t="str">
        <f t="shared" si="0"/>
        <v/>
      </c>
      <c r="N47" s="128" t="str">
        <f>IFERROR(SMALL($M$6:$M$83,ROWS($M$6:M47)),"")</f>
        <v/>
      </c>
      <c r="R47" s="895" t="s">
        <v>83</v>
      </c>
      <c r="S47" s="895"/>
      <c r="T47" s="895"/>
      <c r="U47" s="895"/>
      <c r="V47" s="105"/>
      <c r="W47" s="105"/>
    </row>
    <row r="48" spans="2:26">
      <c r="B48" s="198" t="s">
        <v>237</v>
      </c>
      <c r="C48" s="105">
        <v>0.87578947368421056</v>
      </c>
      <c r="D48" s="105">
        <v>0.86687797147385104</v>
      </c>
      <c r="E48" s="105">
        <v>0.87261580381471393</v>
      </c>
      <c r="F48" s="105">
        <v>0.89046746104491292</v>
      </c>
      <c r="G48" s="200">
        <v>0.86234982691916107</v>
      </c>
      <c r="H48" s="200">
        <v>0.87063414634146341</v>
      </c>
      <c r="I48" s="200">
        <v>0.89709257842387147</v>
      </c>
      <c r="J48" s="200">
        <v>0.87536682202658378</v>
      </c>
      <c r="K48" s="128" t="s">
        <v>235</v>
      </c>
      <c r="L48" s="128">
        <f>ROWS($K$6:K48)</f>
        <v>43</v>
      </c>
      <c r="M48" s="128" t="str">
        <f t="shared" si="0"/>
        <v/>
      </c>
      <c r="N48" s="128" t="str">
        <f>IFERROR(SMALL($M$6:$M$83,ROWS($M$6:M48)),"")</f>
        <v/>
      </c>
      <c r="R48" s="169" t="s">
        <v>84</v>
      </c>
    </row>
    <row r="49" spans="2:18">
      <c r="B49" s="198" t="s">
        <v>238</v>
      </c>
      <c r="C49" s="105">
        <v>0.88569061917581282</v>
      </c>
      <c r="D49" s="105">
        <v>0.88587592664845882</v>
      </c>
      <c r="E49" s="105">
        <v>0.89596394984326022</v>
      </c>
      <c r="F49" s="105">
        <v>0.89553990610328638</v>
      </c>
      <c r="G49" s="200">
        <v>0.88357348703170024</v>
      </c>
      <c r="H49" s="200">
        <v>0.88215550997575987</v>
      </c>
      <c r="I49" s="200">
        <v>0.9066640300573463</v>
      </c>
      <c r="J49" s="200">
        <v>0.89004871259568541</v>
      </c>
      <c r="K49" s="128" t="s">
        <v>235</v>
      </c>
      <c r="L49" s="128">
        <f>ROWS($K$6:K49)</f>
        <v>44</v>
      </c>
      <c r="M49" s="128" t="str">
        <f t="shared" si="0"/>
        <v/>
      </c>
      <c r="N49" s="128" t="str">
        <f>IFERROR(SMALL($M$6:$M$83,ROWS($M$6:M49)),"")</f>
        <v/>
      </c>
      <c r="R49" s="169" t="s">
        <v>85</v>
      </c>
    </row>
    <row r="50" spans="2:18">
      <c r="B50" s="198" t="s">
        <v>239</v>
      </c>
      <c r="C50" s="105">
        <v>0.90557223890557226</v>
      </c>
      <c r="D50" s="105">
        <v>0.90415439973830558</v>
      </c>
      <c r="E50" s="105">
        <v>0.90507689763519106</v>
      </c>
      <c r="F50" s="105">
        <v>0.90788590604026842</v>
      </c>
      <c r="G50" s="200">
        <v>0.90278699402786999</v>
      </c>
      <c r="H50" s="200">
        <v>0.9028892455858748</v>
      </c>
      <c r="I50" s="200">
        <v>0.92226720647773275</v>
      </c>
      <c r="J50" s="200">
        <v>0.89912790697674416</v>
      </c>
      <c r="K50" s="128" t="s">
        <v>235</v>
      </c>
      <c r="L50" s="128">
        <f>ROWS($K$6:K50)</f>
        <v>45</v>
      </c>
      <c r="M50" s="128" t="str">
        <f t="shared" si="0"/>
        <v/>
      </c>
      <c r="N50" s="128" t="str">
        <f>IFERROR(SMALL($M$6:$M$83,ROWS($M$6:M50)),"")</f>
        <v/>
      </c>
      <c r="R50" s="169" t="s">
        <v>86</v>
      </c>
    </row>
    <row r="51" spans="2:18">
      <c r="B51" s="203" t="s">
        <v>240</v>
      </c>
      <c r="C51" s="105">
        <v>0.91890744409849989</v>
      </c>
      <c r="D51" s="105">
        <v>0.92062596926547302</v>
      </c>
      <c r="E51" s="105">
        <v>0.92262332805983027</v>
      </c>
      <c r="F51" s="105">
        <v>0.92785856857713145</v>
      </c>
      <c r="G51" s="128">
        <v>0.91347497903270902</v>
      </c>
      <c r="H51" s="200">
        <v>0.91116717567388128</v>
      </c>
      <c r="I51" s="200">
        <v>0.93602281988590053</v>
      </c>
      <c r="J51" s="200">
        <v>0.90887499999999999</v>
      </c>
      <c r="K51" s="128" t="s">
        <v>235</v>
      </c>
      <c r="L51" s="128">
        <f>ROWS($K$6:K51)</f>
        <v>46</v>
      </c>
      <c r="M51" s="128" t="str">
        <f t="shared" si="0"/>
        <v/>
      </c>
      <c r="N51" s="128" t="str">
        <f>IFERROR(SMALL($M$6:$M$83,ROWS($M$6:M51)),"")</f>
        <v/>
      </c>
    </row>
    <row r="52" spans="2:18">
      <c r="B52" s="204" t="s">
        <v>241</v>
      </c>
      <c r="C52" s="105">
        <v>0.92206855081178596</v>
      </c>
      <c r="D52" s="105">
        <v>0.93081147040878587</v>
      </c>
      <c r="E52" s="105">
        <v>0.93603307795208557</v>
      </c>
      <c r="F52" s="105">
        <v>0.9385722855428914</v>
      </c>
      <c r="G52" s="200">
        <v>0.93392775491540925</v>
      </c>
      <c r="H52" s="200">
        <v>0.93254146122814885</v>
      </c>
      <c r="I52" s="200">
        <v>0.95</v>
      </c>
      <c r="J52" s="200">
        <v>0.9340564923209107</v>
      </c>
      <c r="K52" s="128" t="s">
        <v>235</v>
      </c>
      <c r="L52" s="128">
        <f>ROWS($K$6:K52)</f>
        <v>47</v>
      </c>
      <c r="M52" s="128" t="str">
        <f t="shared" si="0"/>
        <v/>
      </c>
      <c r="N52" s="128" t="str">
        <f>IFERROR(SMALL($M$6:$M$83,ROWS($M$6:M52)),"")</f>
        <v/>
      </c>
    </row>
    <row r="53" spans="2:18">
      <c r="B53" s="198"/>
      <c r="C53" s="105"/>
      <c r="D53" s="105"/>
      <c r="E53" s="105"/>
      <c r="F53" s="105"/>
      <c r="G53" s="200"/>
      <c r="H53" s="200"/>
      <c r="I53" s="200"/>
      <c r="J53" s="200"/>
      <c r="K53" s="128" t="s">
        <v>235</v>
      </c>
      <c r="L53" s="128">
        <f>ROWS($K$6:K53)</f>
        <v>48</v>
      </c>
      <c r="M53" s="128" t="str">
        <f t="shared" si="0"/>
        <v/>
      </c>
      <c r="N53" s="128" t="str">
        <f>IFERROR(SMALL($M$6:$M$83,ROWS($M$6:M53)),"")</f>
        <v/>
      </c>
    </row>
    <row r="54" spans="2:18">
      <c r="B54" s="203" t="s">
        <v>245</v>
      </c>
      <c r="C54" s="105"/>
      <c r="D54" s="105"/>
      <c r="E54" s="105"/>
      <c r="F54" s="105"/>
      <c r="K54" s="128" t="s">
        <v>235</v>
      </c>
      <c r="L54" s="128">
        <f>ROWS($K$6:K54)</f>
        <v>49</v>
      </c>
      <c r="M54" s="128" t="str">
        <f t="shared" si="0"/>
        <v/>
      </c>
      <c r="N54" s="128" t="str">
        <f>IFERROR(SMALL($M$6:$M$83,ROWS($M$6:M54)),"")</f>
        <v/>
      </c>
    </row>
    <row r="55" spans="2:18" ht="15.75" customHeight="1">
      <c r="B55" s="204" t="s">
        <v>246</v>
      </c>
      <c r="C55" s="105">
        <v>0.88834080717488795</v>
      </c>
      <c r="D55" s="105">
        <v>0.88852781136638448</v>
      </c>
      <c r="E55" s="105">
        <v>0.89381617308577566</v>
      </c>
      <c r="F55" s="105">
        <v>0.9009091603636642</v>
      </c>
      <c r="G55" s="200">
        <v>0.88891392519152768</v>
      </c>
      <c r="H55" s="200">
        <v>0.88811442677702757</v>
      </c>
      <c r="I55" s="200">
        <v>0.91302094899696495</v>
      </c>
      <c r="J55" s="200">
        <v>0.88418275239550059</v>
      </c>
      <c r="K55" s="128" t="s">
        <v>235</v>
      </c>
      <c r="L55" s="128">
        <f>ROWS($K$6:K55)</f>
        <v>50</v>
      </c>
      <c r="M55" s="128" t="str">
        <f t="shared" si="0"/>
        <v/>
      </c>
      <c r="N55" s="128" t="str">
        <f>IFERROR(SMALL($M$6:$M$83,ROWS($M$6:M55)),"")</f>
        <v/>
      </c>
    </row>
    <row r="56" spans="2:18">
      <c r="B56" s="198" t="s">
        <v>247</v>
      </c>
      <c r="C56" s="105">
        <v>0.91893305439330542</v>
      </c>
      <c r="D56" s="105">
        <v>0.91984304932735428</v>
      </c>
      <c r="E56" s="105">
        <v>0.92249103942652333</v>
      </c>
      <c r="F56" s="105">
        <v>0.92748990578734858</v>
      </c>
      <c r="G56" s="200">
        <v>0.9155160556525419</v>
      </c>
      <c r="H56" s="200">
        <v>0.91417186063144984</v>
      </c>
      <c r="I56" s="200">
        <v>0.93412927130506385</v>
      </c>
      <c r="J56" s="200">
        <v>0.91770969549785164</v>
      </c>
      <c r="K56" s="128" t="s">
        <v>235</v>
      </c>
      <c r="L56" s="128">
        <f>ROWS($K$6:K56)</f>
        <v>51</v>
      </c>
      <c r="M56" s="128" t="str">
        <f t="shared" si="0"/>
        <v/>
      </c>
      <c r="N56" s="128" t="str">
        <f>IFERROR(SMALL($M$6:$M$83,ROWS($M$6:M56)),"")</f>
        <v/>
      </c>
    </row>
    <row r="57" spans="2:18">
      <c r="B57" s="198"/>
      <c r="C57" s="105"/>
      <c r="D57" s="105"/>
      <c r="E57" s="105"/>
      <c r="F57" s="105"/>
      <c r="K57" s="128" t="s">
        <v>235</v>
      </c>
      <c r="L57" s="128">
        <f>ROWS($K$6:K57)</f>
        <v>52</v>
      </c>
      <c r="M57" s="128" t="str">
        <f t="shared" si="0"/>
        <v/>
      </c>
      <c r="N57" s="128" t="str">
        <f>IFERROR(SMALL($M$6:$M$83,ROWS($M$6:M57)),"")</f>
        <v/>
      </c>
    </row>
    <row r="58" spans="2:18">
      <c r="B58" s="199" t="s">
        <v>249</v>
      </c>
      <c r="C58" s="105"/>
      <c r="D58" s="105"/>
      <c r="E58" s="105"/>
      <c r="F58" s="105"/>
      <c r="G58" s="200"/>
      <c r="H58" s="200"/>
      <c r="I58" s="200"/>
      <c r="J58" s="200"/>
      <c r="K58" s="128" t="s">
        <v>235</v>
      </c>
      <c r="L58" s="128">
        <f>ROWS($K$6:K58)</f>
        <v>53</v>
      </c>
      <c r="M58" s="128" t="str">
        <f t="shared" si="0"/>
        <v/>
      </c>
      <c r="N58" s="128" t="str">
        <f>IFERROR(SMALL($M$6:$M$83,ROWS($M$6:M58)),"")</f>
        <v/>
      </c>
    </row>
    <row r="59" spans="2:18">
      <c r="B59" s="198" t="s">
        <v>326</v>
      </c>
      <c r="C59" s="105">
        <v>0.91840615802580938</v>
      </c>
      <c r="D59" s="105">
        <v>0.91939817302525528</v>
      </c>
      <c r="E59" s="105">
        <v>0.92245082523174315</v>
      </c>
      <c r="F59" s="105">
        <v>0.926444365192582</v>
      </c>
      <c r="G59" s="200">
        <v>0.91857773118420483</v>
      </c>
      <c r="H59" s="200">
        <v>0.91489085800734815</v>
      </c>
      <c r="I59" s="200">
        <v>0.93934963671805782</v>
      </c>
      <c r="J59" s="200">
        <v>0.91941546648646366</v>
      </c>
      <c r="K59" s="128" t="s">
        <v>235</v>
      </c>
      <c r="L59" s="128">
        <f>ROWS($K$6:K59)</f>
        <v>54</v>
      </c>
      <c r="M59" s="128" t="str">
        <f t="shared" si="0"/>
        <v/>
      </c>
      <c r="N59" s="128" t="str">
        <f>IFERROR(SMALL($M$6:$M$83,ROWS($M$6:M59)),"")</f>
        <v/>
      </c>
    </row>
    <row r="60" spans="2:18">
      <c r="B60" s="198" t="s">
        <v>327</v>
      </c>
      <c r="C60" s="105">
        <v>0.87220785328003758</v>
      </c>
      <c r="D60" s="105">
        <v>0.87351462522851919</v>
      </c>
      <c r="E60" s="105">
        <v>0.8801455537866727</v>
      </c>
      <c r="F60" s="105">
        <v>0.88917647058823535</v>
      </c>
      <c r="G60" s="200">
        <v>0.86994652406417117</v>
      </c>
      <c r="H60" s="200">
        <v>0.87772030838294135</v>
      </c>
      <c r="I60" s="200">
        <v>0.89561125516181694</v>
      </c>
      <c r="J60" s="200">
        <v>0.86735272668341301</v>
      </c>
      <c r="K60" s="128" t="s">
        <v>235</v>
      </c>
      <c r="L60" s="128">
        <f>ROWS($K$6:K60)</f>
        <v>55</v>
      </c>
      <c r="M60" s="128" t="str">
        <f t="shared" si="0"/>
        <v/>
      </c>
      <c r="N60" s="128" t="str">
        <f>IFERROR(SMALL($M$6:$M$83,ROWS($M$6:M60)),"")</f>
        <v/>
      </c>
    </row>
    <row r="61" spans="2:18">
      <c r="B61" s="203" t="s">
        <v>256</v>
      </c>
      <c r="C61" s="105"/>
      <c r="D61" s="105"/>
      <c r="E61" s="105"/>
      <c r="F61" s="105"/>
      <c r="G61" s="200"/>
      <c r="H61" s="200"/>
      <c r="I61" s="200"/>
      <c r="J61" s="200"/>
      <c r="K61" s="128" t="s">
        <v>235</v>
      </c>
      <c r="L61" s="128">
        <f>ROWS($K$6:K61)</f>
        <v>56</v>
      </c>
      <c r="M61" s="128" t="str">
        <f t="shared" si="0"/>
        <v/>
      </c>
      <c r="N61" s="128" t="str">
        <f>IFERROR(SMALL($M$6:$M$83,ROWS($M$6:M61)),"")</f>
        <v/>
      </c>
    </row>
    <row r="62" spans="2:18">
      <c r="B62" s="198" t="s">
        <v>328</v>
      </c>
      <c r="C62" s="105">
        <v>0.88051948051948048</v>
      </c>
      <c r="D62" s="105">
        <v>0.89625360230547546</v>
      </c>
      <c r="E62" s="105">
        <v>0.90616621983914214</v>
      </c>
      <c r="F62" s="105">
        <v>0.89195979899497491</v>
      </c>
      <c r="G62" s="200">
        <v>0.87878787878787878</v>
      </c>
      <c r="H62" s="200">
        <v>0.87735849056603776</v>
      </c>
      <c r="I62" s="200">
        <v>0.92359550561797754</v>
      </c>
      <c r="J62" s="200">
        <v>0.89804772234273322</v>
      </c>
      <c r="K62" s="128" t="s">
        <v>235</v>
      </c>
      <c r="L62" s="128">
        <f>ROWS($K$6:K62)</f>
        <v>57</v>
      </c>
      <c r="M62" s="128" t="str">
        <f t="shared" si="0"/>
        <v/>
      </c>
      <c r="N62" s="128" t="str">
        <f>IFERROR(SMALL($M$6:$M$83,ROWS($M$6:M62)),"")</f>
        <v/>
      </c>
    </row>
    <row r="63" spans="2:18">
      <c r="B63" s="198" t="s">
        <v>329</v>
      </c>
      <c r="C63" s="105">
        <v>0.83415841584158412</v>
      </c>
      <c r="D63" s="105">
        <v>0.84509803921568627</v>
      </c>
      <c r="E63" s="105">
        <v>0.85457516339869277</v>
      </c>
      <c r="F63" s="105">
        <v>0.87329192546583856</v>
      </c>
      <c r="G63" s="200">
        <v>0.86436781609195401</v>
      </c>
      <c r="H63" s="200">
        <v>0.87022292993630568</v>
      </c>
      <c r="I63" s="200">
        <v>0.88561151079136691</v>
      </c>
      <c r="J63" s="200">
        <v>0.84318181818181814</v>
      </c>
      <c r="K63" s="128" t="s">
        <v>235</v>
      </c>
      <c r="L63" s="128">
        <f>ROWS($K$6:K63)</f>
        <v>58</v>
      </c>
      <c r="M63" s="128" t="str">
        <f t="shared" si="0"/>
        <v/>
      </c>
      <c r="N63" s="128" t="str">
        <f>IFERROR(SMALL($M$6:$M$83,ROWS($M$6:M63)),"")</f>
        <v/>
      </c>
    </row>
    <row r="64" spans="2:18">
      <c r="B64" s="198" t="s">
        <v>330</v>
      </c>
      <c r="C64" s="105">
        <v>0.94117647058823528</v>
      </c>
      <c r="D64" s="105">
        <v>0.88636363636363635</v>
      </c>
      <c r="E64" s="105">
        <v>0.88</v>
      </c>
      <c r="F64" s="105">
        <v>0.92436974789915971</v>
      </c>
      <c r="G64" s="200">
        <v>0.87401574803149606</v>
      </c>
      <c r="H64" s="200">
        <v>0.86111111111111116</v>
      </c>
      <c r="I64" s="200">
        <v>0.93203883495145634</v>
      </c>
      <c r="J64" s="200">
        <v>0.8925619834710744</v>
      </c>
      <c r="K64" s="128" t="s">
        <v>235</v>
      </c>
      <c r="L64" s="128">
        <f>ROWS($K$6:K64)</f>
        <v>59</v>
      </c>
      <c r="M64" s="128" t="str">
        <f t="shared" si="0"/>
        <v/>
      </c>
      <c r="N64" s="128" t="str">
        <f>IFERROR(SMALL($M$6:$M$83,ROWS($M$6:M64)),"")</f>
        <v/>
      </c>
    </row>
    <row r="65" spans="2:14">
      <c r="B65" s="198" t="s">
        <v>331</v>
      </c>
      <c r="C65" s="105">
        <v>0.89759036144578308</v>
      </c>
      <c r="D65" s="105">
        <v>0.88235294117647056</v>
      </c>
      <c r="E65" s="105">
        <v>0.88157894736842102</v>
      </c>
      <c r="F65" s="105">
        <v>0.94581280788177335</v>
      </c>
      <c r="G65" s="200">
        <v>0.91417910447761197</v>
      </c>
      <c r="H65" s="200">
        <v>0.89622641509433965</v>
      </c>
      <c r="I65" s="200">
        <v>0.93313069908814594</v>
      </c>
      <c r="J65" s="200">
        <v>0.83538083538083541</v>
      </c>
      <c r="K65" s="128" t="s">
        <v>235</v>
      </c>
      <c r="L65" s="128">
        <f>ROWS($K$6:K65)</f>
        <v>60</v>
      </c>
      <c r="M65" s="128" t="str">
        <f t="shared" si="0"/>
        <v/>
      </c>
      <c r="N65" s="128" t="str">
        <f>IFERROR(SMALL($M$6:$M$83,ROWS($M$6:M65)),"")</f>
        <v/>
      </c>
    </row>
    <row r="66" spans="2:14">
      <c r="B66" s="198" t="s">
        <v>332</v>
      </c>
      <c r="C66" s="105">
        <v>0.91293047433398311</v>
      </c>
      <c r="D66" s="105">
        <v>0.90741876149601475</v>
      </c>
      <c r="E66" s="105">
        <v>0.90957134468584855</v>
      </c>
      <c r="F66" s="105">
        <v>0.91173054587688729</v>
      </c>
      <c r="G66" s="200">
        <v>0.92094861660079053</v>
      </c>
      <c r="H66" s="200">
        <v>0.90481400437636761</v>
      </c>
      <c r="I66" s="200">
        <v>0.92980501392757664</v>
      </c>
      <c r="J66" s="200">
        <v>0.91201186356895703</v>
      </c>
      <c r="K66" s="128" t="s">
        <v>235</v>
      </c>
      <c r="L66" s="128">
        <f>ROWS($K$6:K66)</f>
        <v>61</v>
      </c>
      <c r="M66" s="128" t="str">
        <f t="shared" si="0"/>
        <v/>
      </c>
      <c r="N66" s="128" t="str">
        <f>IFERROR(SMALL($M$6:$M$83,ROWS($M$6:M66)),"")</f>
        <v/>
      </c>
    </row>
    <row r="67" spans="2:14">
      <c r="B67" s="198" t="s">
        <v>333</v>
      </c>
      <c r="C67" s="105">
        <v>0.85365853658536583</v>
      </c>
      <c r="D67" s="105">
        <v>0.89583333333333337</v>
      </c>
      <c r="E67" s="105">
        <v>0.90243902439024393</v>
      </c>
      <c r="F67" s="105">
        <v>0.92307692307692313</v>
      </c>
      <c r="G67" s="200">
        <v>0.90196078431372551</v>
      </c>
      <c r="H67" s="200">
        <v>1</v>
      </c>
      <c r="I67" s="200">
        <v>0.9285714285714286</v>
      </c>
      <c r="J67" s="200">
        <v>0.96</v>
      </c>
      <c r="K67" s="128" t="s">
        <v>235</v>
      </c>
      <c r="L67" s="128">
        <f>ROWS($K$6:K67)</f>
        <v>62</v>
      </c>
      <c r="M67" s="128" t="str">
        <f t="shared" si="0"/>
        <v/>
      </c>
      <c r="N67" s="128" t="str">
        <f>IFERROR(SMALL($M$6:$M$83,ROWS($M$6:M67)),"")</f>
        <v/>
      </c>
    </row>
    <row r="68" spans="2:14">
      <c r="B68" s="198" t="s">
        <v>334</v>
      </c>
      <c r="C68" s="105">
        <v>0.890625</v>
      </c>
      <c r="D68" s="105">
        <v>0.93846153846153846</v>
      </c>
      <c r="E68" s="105">
        <v>0.90277777777777779</v>
      </c>
      <c r="F68" s="105">
        <v>0.93421052631578949</v>
      </c>
      <c r="G68" s="200">
        <v>0.93975903614457834</v>
      </c>
      <c r="H68" s="200">
        <v>0.84693877551020413</v>
      </c>
      <c r="I68" s="200">
        <v>0.92727272727272725</v>
      </c>
      <c r="J68" s="200">
        <v>0.9</v>
      </c>
      <c r="K68" s="128" t="s">
        <v>235</v>
      </c>
      <c r="L68" s="128">
        <f>ROWS($K$6:K68)</f>
        <v>63</v>
      </c>
      <c r="M68" s="128" t="str">
        <f t="shared" si="0"/>
        <v/>
      </c>
      <c r="N68" s="128" t="str">
        <f>IFERROR(SMALL($M$6:$M$83,ROWS($M$6:M68)),"")</f>
        <v/>
      </c>
    </row>
    <row r="69" spans="2:14">
      <c r="B69" s="198" t="s">
        <v>335</v>
      </c>
      <c r="C69" s="105">
        <v>0.90127388535031849</v>
      </c>
      <c r="D69" s="105">
        <v>0.90476190476190477</v>
      </c>
      <c r="E69" s="105">
        <v>0.88996763754045305</v>
      </c>
      <c r="F69" s="105">
        <v>0.92380952380952386</v>
      </c>
      <c r="G69" s="128">
        <v>0.87252124645892348</v>
      </c>
      <c r="H69" s="200">
        <v>0.88992974238875877</v>
      </c>
      <c r="I69" s="200">
        <v>0.93036750483558994</v>
      </c>
      <c r="J69" s="200">
        <v>0.84688995215311003</v>
      </c>
      <c r="K69" s="128" t="s">
        <v>235</v>
      </c>
      <c r="L69" s="128">
        <f>ROWS($K$6:K69)</f>
        <v>64</v>
      </c>
      <c r="M69" s="128" t="str">
        <f t="shared" si="0"/>
        <v/>
      </c>
      <c r="N69" s="128" t="str">
        <f>IFERROR(SMALL($M$6:$M$83,ROWS($M$6:M69)),"")</f>
        <v/>
      </c>
    </row>
    <row r="70" spans="2:14">
      <c r="B70" s="204" t="s">
        <v>336</v>
      </c>
      <c r="C70" s="105">
        <v>0.85</v>
      </c>
      <c r="D70" s="105">
        <v>0.88262910798122063</v>
      </c>
      <c r="E70" s="105">
        <v>0.88537549407114624</v>
      </c>
      <c r="F70" s="105">
        <v>0.90347490347490345</v>
      </c>
      <c r="G70" s="200">
        <v>0.88046647230320696</v>
      </c>
      <c r="H70" s="200">
        <v>0.88461538461538458</v>
      </c>
      <c r="I70" s="200">
        <v>0.84528301886792456</v>
      </c>
      <c r="J70" s="200">
        <v>0.84156976744186052</v>
      </c>
      <c r="K70" s="128" t="s">
        <v>235</v>
      </c>
      <c r="L70" s="128">
        <f>ROWS($K$6:K70)</f>
        <v>65</v>
      </c>
      <c r="M70" s="128" t="str">
        <f t="shared" si="0"/>
        <v/>
      </c>
      <c r="N70" s="128" t="str">
        <f>IFERROR(SMALL($M$6:$M$83,ROWS($M$6:M70)),"")</f>
        <v/>
      </c>
    </row>
    <row r="71" spans="2:14">
      <c r="B71" s="198" t="s">
        <v>277</v>
      </c>
      <c r="C71" s="105">
        <v>0.89327073552425662</v>
      </c>
      <c r="D71" s="105">
        <v>0.89390386869871041</v>
      </c>
      <c r="E71" s="105">
        <v>0.89406664860471419</v>
      </c>
      <c r="F71" s="105">
        <v>0.90497967479674801</v>
      </c>
      <c r="G71" s="200">
        <v>0.89652745190051619</v>
      </c>
      <c r="H71" s="200">
        <v>0.88880000000000003</v>
      </c>
      <c r="I71" s="200">
        <v>0.90933282645884816</v>
      </c>
      <c r="J71" s="128">
        <v>0.90776258775318264</v>
      </c>
      <c r="K71" s="128" t="s">
        <v>235</v>
      </c>
      <c r="L71" s="128">
        <f>ROWS($K$6:K71)</f>
        <v>66</v>
      </c>
      <c r="M71" s="128" t="str">
        <f t="shared" ref="M71:M83" si="1">IF($S$4=K71,L71,"")</f>
        <v/>
      </c>
      <c r="N71" s="128" t="str">
        <f>IFERROR(SMALL($M$6:$M$83,ROWS($M$6:M71)),"")</f>
        <v/>
      </c>
    </row>
    <row r="72" spans="2:14">
      <c r="B72" s="198" t="s">
        <v>278</v>
      </c>
      <c r="C72" s="105">
        <v>0.90699372171119874</v>
      </c>
      <c r="D72" s="105">
        <v>0.90802977739230994</v>
      </c>
      <c r="E72" s="105">
        <v>0.91263134690278491</v>
      </c>
      <c r="F72" s="105">
        <v>0.91783967995258553</v>
      </c>
      <c r="G72" s="200">
        <v>0.90568600121511023</v>
      </c>
      <c r="H72" s="200">
        <v>0.90606722570643361</v>
      </c>
      <c r="I72" s="200">
        <v>0.928617804068677</v>
      </c>
      <c r="J72" s="200">
        <v>0.90776258775318264</v>
      </c>
      <c r="K72" s="128" t="s">
        <v>235</v>
      </c>
      <c r="L72" s="128">
        <f>ROWS($K$6:K72)</f>
        <v>67</v>
      </c>
      <c r="M72" s="128" t="str">
        <f t="shared" si="1"/>
        <v/>
      </c>
      <c r="N72" s="128" t="str">
        <f>IFERROR(SMALL($M$6:$M$83,ROWS($M$6:M72)),"")</f>
        <v/>
      </c>
    </row>
    <row r="73" spans="2:14">
      <c r="B73" s="203" t="s">
        <v>279</v>
      </c>
      <c r="C73" s="105"/>
      <c r="D73" s="105"/>
      <c r="E73" s="105"/>
      <c r="F73" s="105"/>
      <c r="G73" s="200"/>
      <c r="H73" s="200"/>
      <c r="I73" s="200"/>
      <c r="J73" s="200"/>
      <c r="K73" s="128" t="s">
        <v>235</v>
      </c>
      <c r="L73" s="128">
        <f>ROWS($K$6:K73)</f>
        <v>68</v>
      </c>
      <c r="M73" s="128" t="str">
        <f t="shared" si="1"/>
        <v/>
      </c>
      <c r="N73" s="128" t="str">
        <f>IFERROR(SMALL($M$6:$M$83,ROWS($M$6:M73)),"")</f>
        <v/>
      </c>
    </row>
    <row r="74" spans="2:14">
      <c r="B74" s="198" t="s">
        <v>280</v>
      </c>
      <c r="C74" s="105">
        <v>0.88268156424581001</v>
      </c>
      <c r="D74" s="105">
        <v>0.90095846645367417</v>
      </c>
      <c r="E74" s="105">
        <v>0.93388429752066116</v>
      </c>
      <c r="F74" s="105">
        <v>0.92105263157894735</v>
      </c>
      <c r="G74" s="200">
        <v>0.92132505175983437</v>
      </c>
      <c r="H74" s="200">
        <v>0.91349480968858132</v>
      </c>
      <c r="I74" s="200">
        <v>0.95448877805486287</v>
      </c>
      <c r="J74" s="200">
        <v>0.93856837606837606</v>
      </c>
      <c r="K74" s="128" t="s">
        <v>235</v>
      </c>
      <c r="L74" s="128">
        <f>ROWS($K$6:K74)</f>
        <v>69</v>
      </c>
      <c r="M74" s="128" t="str">
        <f t="shared" si="1"/>
        <v/>
      </c>
      <c r="N74" s="128" t="str">
        <f>IFERROR(SMALL($M$6:$M$83,ROWS($M$6:M74)),"")</f>
        <v/>
      </c>
    </row>
    <row r="75" spans="2:14">
      <c r="B75" s="198" t="s">
        <v>281</v>
      </c>
      <c r="C75" s="105">
        <v>0.91763727121464223</v>
      </c>
      <c r="D75" s="105">
        <v>0.91791044776119401</v>
      </c>
      <c r="E75" s="105">
        <v>0.92296072507552873</v>
      </c>
      <c r="F75" s="105">
        <v>0.93649579188982401</v>
      </c>
      <c r="G75" s="200">
        <v>0.93439226519337015</v>
      </c>
      <c r="H75" s="200">
        <v>0.92277741726151852</v>
      </c>
      <c r="I75" s="200">
        <v>0.92585895117540684</v>
      </c>
      <c r="J75" s="200">
        <v>0.93293591654247388</v>
      </c>
      <c r="K75" s="128" t="s">
        <v>235</v>
      </c>
      <c r="L75" s="128">
        <f>ROWS($K$6:K75)</f>
        <v>70</v>
      </c>
      <c r="M75" s="128" t="str">
        <f t="shared" si="1"/>
        <v/>
      </c>
      <c r="N75" s="128" t="str">
        <f>IFERROR(SMALL($M$6:$M$83,ROWS($M$6:M75)),"")</f>
        <v/>
      </c>
    </row>
    <row r="76" spans="2:14">
      <c r="B76" s="198" t="s">
        <v>282</v>
      </c>
      <c r="C76" s="105">
        <v>0.90045248868778283</v>
      </c>
      <c r="D76" s="105">
        <v>0.94209354120267264</v>
      </c>
      <c r="E76" s="105">
        <v>0.90309278350515465</v>
      </c>
      <c r="F76" s="105">
        <v>0.93560606060606055</v>
      </c>
      <c r="G76" s="128">
        <v>0.89847715736040612</v>
      </c>
      <c r="H76" s="200">
        <v>0.92199687987519496</v>
      </c>
      <c r="I76" s="200">
        <v>0.94897959183673475</v>
      </c>
      <c r="J76" s="200">
        <v>0.90621039290240812</v>
      </c>
      <c r="K76" s="128" t="s">
        <v>235</v>
      </c>
      <c r="L76" s="128">
        <f>ROWS($K$6:K76)</f>
        <v>71</v>
      </c>
      <c r="M76" s="128" t="str">
        <f t="shared" si="1"/>
        <v/>
      </c>
      <c r="N76" s="128" t="str">
        <f>IFERROR(SMALL($M$6:$M$83,ROWS($M$6:M76)),"")</f>
        <v/>
      </c>
    </row>
    <row r="77" spans="2:14">
      <c r="B77" s="203" t="s">
        <v>283</v>
      </c>
      <c r="C77" s="105">
        <v>0.90052356020942403</v>
      </c>
      <c r="D77" s="105">
        <v>0.90291262135922334</v>
      </c>
      <c r="E77" s="105">
        <v>0.92168674698795183</v>
      </c>
      <c r="F77" s="105">
        <v>0.92024539877300615</v>
      </c>
      <c r="G77" s="128">
        <v>0.89156626506024095</v>
      </c>
      <c r="H77" s="128">
        <v>0.91402714932126694</v>
      </c>
      <c r="I77" s="128">
        <v>0.94092827004219415</v>
      </c>
      <c r="J77" s="200">
        <v>0.91066282420749278</v>
      </c>
      <c r="K77" s="128" t="s">
        <v>235</v>
      </c>
      <c r="L77" s="128">
        <f>ROWS($K$6:K77)</f>
        <v>72</v>
      </c>
      <c r="M77" s="128" t="str">
        <f t="shared" si="1"/>
        <v/>
      </c>
      <c r="N77" s="128" t="str">
        <f>IFERROR(SMALL($M$6:$M$83,ROWS($M$6:M77)),"")</f>
        <v/>
      </c>
    </row>
    <row r="78" spans="2:14">
      <c r="B78" s="198" t="s">
        <v>284</v>
      </c>
      <c r="C78" s="105">
        <v>0.90571327182398864</v>
      </c>
      <c r="D78" s="105">
        <v>0.90588766229257789</v>
      </c>
      <c r="E78" s="105">
        <v>0.90959058558241135</v>
      </c>
      <c r="F78" s="105">
        <v>0.91504006212276301</v>
      </c>
      <c r="G78" s="200">
        <v>0.9033964840416453</v>
      </c>
      <c r="H78" s="200">
        <v>0.90192167032382475</v>
      </c>
      <c r="I78" s="200">
        <v>0.92391598000810482</v>
      </c>
      <c r="J78" s="200">
        <v>0.90217048394220456</v>
      </c>
      <c r="K78" s="128" t="s">
        <v>235</v>
      </c>
      <c r="L78" s="128">
        <f>ROWS($K$6:K78)</f>
        <v>73</v>
      </c>
      <c r="M78" s="128" t="str">
        <f t="shared" si="1"/>
        <v/>
      </c>
      <c r="N78" s="128" t="str">
        <f>IFERROR(SMALL($M$6:$M$83,ROWS($M$6:M78)),"")</f>
        <v/>
      </c>
    </row>
    <row r="79" spans="2:14">
      <c r="B79" s="204" t="s">
        <v>337</v>
      </c>
      <c r="C79" s="200">
        <v>0.90697674418604646</v>
      </c>
      <c r="D79" s="105">
        <v>0.91984548527281507</v>
      </c>
      <c r="E79" s="105">
        <v>0.92044482463644139</v>
      </c>
      <c r="F79" s="105">
        <v>0.93271656854499585</v>
      </c>
      <c r="G79" s="200">
        <v>0.92150297619047616</v>
      </c>
      <c r="H79" s="200">
        <v>0.92016101979201614</v>
      </c>
      <c r="I79" s="200">
        <v>0.94707792207792207</v>
      </c>
      <c r="J79" s="200">
        <v>0.92796955694482197</v>
      </c>
      <c r="K79" s="128" t="s">
        <v>235</v>
      </c>
      <c r="L79" s="128">
        <f>ROWS($K$6:K79)</f>
        <v>74</v>
      </c>
      <c r="M79" s="128" t="str">
        <f t="shared" si="1"/>
        <v/>
      </c>
      <c r="N79" s="128" t="str">
        <f>IFERROR(SMALL($M$6:$M$83,ROWS($M$6:M79)),"")</f>
        <v/>
      </c>
    </row>
    <row r="80" spans="2:14">
      <c r="B80" s="198" t="s">
        <v>339</v>
      </c>
      <c r="C80" s="105"/>
      <c r="D80" s="105"/>
      <c r="E80" s="105"/>
      <c r="F80" s="105"/>
      <c r="K80" s="128" t="s">
        <v>235</v>
      </c>
      <c r="L80" s="128">
        <f>ROWS($K$6:K80)</f>
        <v>75</v>
      </c>
      <c r="M80" s="128" t="str">
        <f t="shared" si="1"/>
        <v/>
      </c>
      <c r="N80" s="128" t="str">
        <f>IFERROR(SMALL($M$6:$M$83,ROWS($M$6:M80)),"")</f>
        <v/>
      </c>
    </row>
    <row r="81" spans="2:14">
      <c r="B81" s="198" t="s">
        <v>289</v>
      </c>
      <c r="C81" s="105"/>
      <c r="D81" s="105"/>
      <c r="E81" s="105"/>
      <c r="F81" s="105"/>
      <c r="K81" s="128" t="s">
        <v>235</v>
      </c>
      <c r="L81" s="128">
        <f>ROWS($K$6:K81)</f>
        <v>76</v>
      </c>
      <c r="M81" s="128" t="str">
        <f t="shared" si="1"/>
        <v/>
      </c>
      <c r="N81" s="128" t="str">
        <f>IFERROR(SMALL($M$6:$M$83,ROWS($M$6:M81)),"")</f>
        <v/>
      </c>
    </row>
    <row r="82" spans="2:14">
      <c r="B82" s="128" t="s">
        <v>290</v>
      </c>
      <c r="C82" s="128">
        <v>0.8271604938271605</v>
      </c>
      <c r="D82" s="128">
        <v>0.84293193717277481</v>
      </c>
      <c r="E82" s="128">
        <v>0.8370786516853933</v>
      </c>
      <c r="F82" s="128">
        <v>0.85641025641025637</v>
      </c>
      <c r="G82" s="128">
        <v>0.90877192982456145</v>
      </c>
      <c r="H82" s="128">
        <v>0.84905660377358494</v>
      </c>
      <c r="I82" s="128">
        <v>0.8957816377171216</v>
      </c>
      <c r="J82" s="128">
        <v>0.88908765652951705</v>
      </c>
      <c r="K82" s="128" t="s">
        <v>235</v>
      </c>
      <c r="L82" s="128">
        <f>ROWS($K$6:K82)</f>
        <v>77</v>
      </c>
      <c r="M82" s="128" t="str">
        <f t="shared" si="1"/>
        <v/>
      </c>
      <c r="N82" s="128" t="str">
        <f>IFERROR(SMALL($M$6:$M$83,ROWS($M$6:M82)),"")</f>
        <v/>
      </c>
    </row>
    <row r="83" spans="2:14">
      <c r="B83" s="128" t="s">
        <v>291</v>
      </c>
      <c r="C83" s="128">
        <v>0.90597785007722897</v>
      </c>
      <c r="D83" s="128">
        <v>0.90687210694979448</v>
      </c>
      <c r="E83" s="128">
        <v>0.91083921772802712</v>
      </c>
      <c r="F83" s="128">
        <v>0.91658262029475879</v>
      </c>
      <c r="G83" s="128">
        <v>0.90443707365917769</v>
      </c>
      <c r="H83" s="128">
        <v>0.90409257520220532</v>
      </c>
      <c r="I83" s="128">
        <v>0.92591001166288134</v>
      </c>
      <c r="J83" s="128">
        <v>0.9017738796920387</v>
      </c>
      <c r="K83" s="128" t="s">
        <v>235</v>
      </c>
      <c r="L83" s="128">
        <f>ROWS($K$6:K83)</f>
        <v>78</v>
      </c>
      <c r="M83" s="128" t="str">
        <f t="shared" si="1"/>
        <v/>
      </c>
      <c r="N83" s="128" t="str">
        <f>IFERROR(SMALL($M$6:$M$83,ROWS($M$6:M83)),"")</f>
        <v/>
      </c>
    </row>
    <row r="156" ht="15.75" customHeight="1"/>
  </sheetData>
  <sheetProtection algorithmName="SHA-512" hashValue="qu51OmNl0Peaz/78ov8QhsLZMsXR/PHl4SP49BVQR9hGOzL977Kov1ATmsAFXjR5qN7+TygH6y8GPvXXgT9cfw==" saltValue="dLnYXkqzY5z4lP7sm0Z/Uw==" spinCount="100000" sheet="1" objects="1" scenarios="1"/>
  <mergeCells count="1">
    <mergeCell ref="R47:U47"/>
  </mergeCells>
  <phoneticPr fontId="30" type="noConversion"/>
  <dataValidations count="1">
    <dataValidation type="list" allowBlank="1" showInputMessage="1" showErrorMessage="1" sqref="S4" xr:uid="{00000000-0002-0000-0700-000000000000}">
      <formula1>$P$6:$P$7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4.9989318521683403E-2"/>
  </sheetPr>
  <dimension ref="A1:AD359"/>
  <sheetViews>
    <sheetView showGridLines="0" topLeftCell="N1" zoomScaleNormal="100" workbookViewId="0">
      <selection activeCell="AC20" sqref="AC20"/>
    </sheetView>
  </sheetViews>
  <sheetFormatPr defaultColWidth="9.140625" defaultRowHeight="14.45"/>
  <cols>
    <col min="1" max="2" width="9.140625" style="128" hidden="1" customWidth="1"/>
    <col min="3" max="3" width="59.85546875" style="128" hidden="1" customWidth="1"/>
    <col min="4" max="4" width="9.85546875" style="128" hidden="1" customWidth="1"/>
    <col min="5" max="7" width="10.42578125" style="128" hidden="1" customWidth="1"/>
    <col min="8" max="8" width="11.42578125" style="128" hidden="1" customWidth="1"/>
    <col min="9" max="9" width="9.7109375" style="128" hidden="1" customWidth="1"/>
    <col min="10" max="13" width="9.140625" style="128" hidden="1" customWidth="1"/>
    <col min="14" max="14" width="9.140625" style="128" customWidth="1"/>
    <col min="15" max="15" width="24.140625" style="128" customWidth="1"/>
    <col min="16" max="16" width="28.42578125" style="128" customWidth="1"/>
    <col min="17" max="17" width="27.7109375" style="128" customWidth="1"/>
    <col min="18" max="18" width="9.85546875" style="128" customWidth="1"/>
    <col min="19" max="21" width="10.42578125" style="128" customWidth="1"/>
    <col min="22" max="22" width="11.42578125" style="128" customWidth="1"/>
    <col min="23" max="23" width="14.7109375" style="128" customWidth="1"/>
    <col min="24" max="28" width="9.140625" style="128" customWidth="1"/>
    <col min="29" max="29" width="9" style="128" customWidth="1"/>
    <col min="30" max="47" width="9.140625" style="128" customWidth="1"/>
    <col min="48" max="16384" width="9.140625" style="128"/>
  </cols>
  <sheetData>
    <row r="1" spans="1:30">
      <c r="C1" s="141"/>
      <c r="O1" s="195" t="s">
        <v>29</v>
      </c>
    </row>
    <row r="2" spans="1:30">
      <c r="A2" s="128" t="s">
        <v>235</v>
      </c>
      <c r="B2" s="141" t="s">
        <v>340</v>
      </c>
      <c r="C2" s="141"/>
      <c r="O2" s="195"/>
    </row>
    <row r="3" spans="1:30" ht="15" customHeight="1">
      <c r="A3" s="128" t="s">
        <v>228</v>
      </c>
      <c r="B3" s="141"/>
      <c r="C3" s="141"/>
      <c r="O3" s="196" t="s">
        <v>319</v>
      </c>
      <c r="AD3" s="128" t="s">
        <v>0</v>
      </c>
    </row>
    <row r="4" spans="1:30">
      <c r="B4" s="141"/>
      <c r="C4" s="141"/>
      <c r="O4" s="896" t="s">
        <v>227</v>
      </c>
      <c r="P4" s="896"/>
      <c r="Q4" s="896"/>
      <c r="R4" s="207" t="s">
        <v>228</v>
      </c>
    </row>
    <row r="5" spans="1:30" ht="15.75" customHeight="1" thickBot="1">
      <c r="C5" s="141"/>
    </row>
    <row r="6" spans="1:30" ht="15" customHeight="1">
      <c r="D6" s="141" t="s">
        <v>302</v>
      </c>
      <c r="E6" s="141" t="s">
        <v>238</v>
      </c>
      <c r="F6" s="141" t="s">
        <v>239</v>
      </c>
      <c r="G6" s="141" t="s">
        <v>240</v>
      </c>
      <c r="H6" s="141" t="s">
        <v>241</v>
      </c>
      <c r="I6" s="141" t="s">
        <v>216</v>
      </c>
      <c r="J6" s="141" t="s">
        <v>341</v>
      </c>
      <c r="K6" s="141" t="s">
        <v>231</v>
      </c>
      <c r="L6" s="141" t="s">
        <v>232</v>
      </c>
      <c r="M6" s="141" t="s">
        <v>233</v>
      </c>
      <c r="O6" s="892" t="s">
        <v>342</v>
      </c>
      <c r="P6" s="897"/>
      <c r="Q6" s="209" t="s">
        <v>343</v>
      </c>
      <c r="R6" s="529" t="s">
        <v>302</v>
      </c>
      <c r="S6" s="529" t="s">
        <v>238</v>
      </c>
      <c r="T6" s="529" t="s">
        <v>239</v>
      </c>
      <c r="U6" s="529" t="s">
        <v>240</v>
      </c>
      <c r="V6" s="529" t="s">
        <v>241</v>
      </c>
      <c r="W6" s="529" t="s">
        <v>216</v>
      </c>
    </row>
    <row r="7" spans="1:30">
      <c r="A7" s="141" t="s">
        <v>305</v>
      </c>
      <c r="B7" s="141" t="s">
        <v>246</v>
      </c>
      <c r="C7" s="128" t="s">
        <v>344</v>
      </c>
      <c r="D7" s="105">
        <v>0.85590393595730485</v>
      </c>
      <c r="E7" s="105">
        <v>0.87768969422423559</v>
      </c>
      <c r="F7" s="105">
        <v>0.89321266968325796</v>
      </c>
      <c r="G7" s="105">
        <v>0.91932526585991936</v>
      </c>
      <c r="H7" s="105">
        <v>0.91010047593865684</v>
      </c>
      <c r="I7" s="105">
        <v>0.89690721649484539</v>
      </c>
      <c r="J7" s="128" t="s">
        <v>228</v>
      </c>
      <c r="K7" s="128">
        <f>ROWS($J$7:J7)</f>
        <v>1</v>
      </c>
      <c r="L7" s="128">
        <f>IF($R$4=J7,K7,"")</f>
        <v>1</v>
      </c>
      <c r="M7" s="128">
        <f>IFERROR(SMALL($L$7:$L$160,ROWS($J$7:J7)),"")</f>
        <v>1</v>
      </c>
      <c r="O7" s="342" t="s">
        <v>305</v>
      </c>
      <c r="P7" s="342" t="s">
        <v>246</v>
      </c>
      <c r="Q7" s="343" t="s">
        <v>344</v>
      </c>
      <c r="R7" s="553">
        <f>IFERROR(INDEX($D$7:$I$170,$M7,COLUMNS(O$7:$O7)),"")</f>
        <v>0.85590393595730485</v>
      </c>
      <c r="S7" s="553">
        <f>IFERROR(INDEX($D$7:$I$170,$M7,COLUMNS($O$7:P7)),"")</f>
        <v>0.87768969422423559</v>
      </c>
      <c r="T7" s="553">
        <f>IFERROR(INDEX($D$7:$I$170,$M7,COLUMNS($O$7:Q7)),"")</f>
        <v>0.89321266968325796</v>
      </c>
      <c r="U7" s="553">
        <f>IFERROR(INDEX($D$7:$I$170,$M7,COLUMNS($O$7:R7)),"")</f>
        <v>0.91932526585991936</v>
      </c>
      <c r="V7" s="553">
        <f>IFERROR(INDEX($D$7:$I$170,$M7,COLUMNS($O$7:S7)),"")</f>
        <v>0.91010047593865684</v>
      </c>
      <c r="W7" s="553">
        <f>IFERROR(INDEX($D$7:$I$170,$M7,COLUMNS($O$7:T7)),"")</f>
        <v>0.89690721649484539</v>
      </c>
    </row>
    <row r="8" spans="1:30">
      <c r="C8" s="128" t="s">
        <v>345</v>
      </c>
      <c r="D8" s="105">
        <v>0.84983606557377045</v>
      </c>
      <c r="E8" s="105">
        <v>0.87548855388051372</v>
      </c>
      <c r="F8" s="105">
        <v>0.89858490566037741</v>
      </c>
      <c r="G8" s="105">
        <v>0.90621468926553672</v>
      </c>
      <c r="H8" s="105">
        <v>0.91973969631236441</v>
      </c>
      <c r="I8" s="105">
        <v>0.89659244264507421</v>
      </c>
      <c r="J8" s="128" t="s">
        <v>228</v>
      </c>
      <c r="K8" s="128">
        <f>ROWS($J$7:J8)</f>
        <v>2</v>
      </c>
      <c r="L8" s="128">
        <f t="shared" ref="L8:L71" si="0">IF($R$4=J8,K8,"")</f>
        <v>2</v>
      </c>
      <c r="M8" s="128">
        <f>IFERROR(SMALL($L$7:$L$160,ROWS($J$7:J8)),"")</f>
        <v>2</v>
      </c>
      <c r="O8" s="345"/>
      <c r="P8" s="346"/>
      <c r="Q8" s="347" t="s">
        <v>345</v>
      </c>
      <c r="R8" s="550">
        <f>IFERROR(INDEX($D$7:$I$170,$M8,COLUMNS(O$7:$O8)),"")</f>
        <v>0.84983606557377045</v>
      </c>
      <c r="S8" s="550">
        <f>IFERROR(INDEX($D$7:$I$170,$M8,COLUMNS($O$7:P8)),"")</f>
        <v>0.87548855388051372</v>
      </c>
      <c r="T8" s="550">
        <f>IFERROR(INDEX($D$7:$I$170,$M8,COLUMNS($O$7:Q8)),"")</f>
        <v>0.89858490566037741</v>
      </c>
      <c r="U8" s="550">
        <f>IFERROR(INDEX($D$7:$I$170,$M8,COLUMNS($O$7:R8)),"")</f>
        <v>0.90621468926553672</v>
      </c>
      <c r="V8" s="550">
        <f>IFERROR(INDEX($D$7:$I$170,$M8,COLUMNS($O$7:S8)),"")</f>
        <v>0.91973969631236441</v>
      </c>
      <c r="W8" s="550">
        <f>IFERROR(INDEX($D$7:$I$170,$M8,COLUMNS($O$7:T8)),"")</f>
        <v>0.89659244264507421</v>
      </c>
    </row>
    <row r="9" spans="1:30">
      <c r="C9" s="204" t="s">
        <v>346</v>
      </c>
      <c r="D9" s="105">
        <v>0.84346103038309117</v>
      </c>
      <c r="E9" s="105">
        <v>0.88109393579072537</v>
      </c>
      <c r="F9" s="105">
        <v>0.89883449883449884</v>
      </c>
      <c r="G9" s="105">
        <v>0.92726608187134507</v>
      </c>
      <c r="H9" s="105">
        <v>0.92898272552783112</v>
      </c>
      <c r="I9" s="105">
        <v>0.90400879566982406</v>
      </c>
      <c r="J9" s="128" t="s">
        <v>228</v>
      </c>
      <c r="K9" s="128">
        <f>ROWS($J$7:J9)</f>
        <v>3</v>
      </c>
      <c r="L9" s="128">
        <f t="shared" si="0"/>
        <v>3</v>
      </c>
      <c r="M9" s="128">
        <f>IFERROR(SMALL($L$7:$L$160,ROWS($J$7:J9)),"")</f>
        <v>3</v>
      </c>
      <c r="O9" s="345"/>
      <c r="P9" s="346"/>
      <c r="Q9" s="352" t="s">
        <v>346</v>
      </c>
      <c r="R9" s="550">
        <f>IFERROR(INDEX($D$7:$I$170,$M9,COLUMNS(O$7:$O9)),"")</f>
        <v>0.84346103038309117</v>
      </c>
      <c r="S9" s="550">
        <f>IFERROR(INDEX($D$7:$I$170,$M9,COLUMNS($O$7:P9)),"")</f>
        <v>0.88109393579072537</v>
      </c>
      <c r="T9" s="550">
        <f>IFERROR(INDEX($D$7:$I$170,$M9,COLUMNS($O$7:Q9)),"")</f>
        <v>0.89883449883449884</v>
      </c>
      <c r="U9" s="550">
        <f>IFERROR(INDEX($D$7:$I$170,$M9,COLUMNS($O$7:R9)),"")</f>
        <v>0.92726608187134507</v>
      </c>
      <c r="V9" s="550">
        <f>IFERROR(INDEX($D$7:$I$170,$M9,COLUMNS($O$7:S9)),"")</f>
        <v>0.92898272552783112</v>
      </c>
      <c r="W9" s="550">
        <f>IFERROR(INDEX($D$7:$I$170,$M9,COLUMNS($O$7:T9)),"")</f>
        <v>0.90400879566982406</v>
      </c>
    </row>
    <row r="10" spans="1:30">
      <c r="C10" s="204" t="s">
        <v>347</v>
      </c>
      <c r="D10" s="105">
        <v>0.87557908669755125</v>
      </c>
      <c r="E10" s="105">
        <v>0.88600118133490846</v>
      </c>
      <c r="F10" s="105">
        <v>0.9113018597997139</v>
      </c>
      <c r="G10" s="105">
        <v>0.92052497265767408</v>
      </c>
      <c r="H10" s="105">
        <v>0.93731893600210692</v>
      </c>
      <c r="I10" s="105">
        <v>0.9135262449528937</v>
      </c>
      <c r="J10" s="128" t="s">
        <v>228</v>
      </c>
      <c r="K10" s="128">
        <f>ROWS($J$7:J10)</f>
        <v>4</v>
      </c>
      <c r="L10" s="128">
        <f t="shared" si="0"/>
        <v>4</v>
      </c>
      <c r="M10" s="128">
        <f>IFERROR(SMALL($L$7:$L$160,ROWS($J$7:J10)),"")</f>
        <v>4</v>
      </c>
      <c r="O10" s="345"/>
      <c r="P10" s="346"/>
      <c r="Q10" s="352" t="s">
        <v>347</v>
      </c>
      <c r="R10" s="550">
        <f>IFERROR(INDEX($D$7:$I$170,$M10,COLUMNS(O$7:$O10)),"")</f>
        <v>0.87557908669755125</v>
      </c>
      <c r="S10" s="550">
        <f>IFERROR(INDEX($D$7:$I$170,$M10,COLUMNS($O$7:P10)),"")</f>
        <v>0.88600118133490846</v>
      </c>
      <c r="T10" s="550">
        <f>IFERROR(INDEX($D$7:$I$170,$M10,COLUMNS($O$7:Q10)),"")</f>
        <v>0.9113018597997139</v>
      </c>
      <c r="U10" s="550">
        <f>IFERROR(INDEX($D$7:$I$170,$M10,COLUMNS($O$7:R10)),"")</f>
        <v>0.92052497265767408</v>
      </c>
      <c r="V10" s="550">
        <f>IFERROR(INDEX($D$7:$I$170,$M10,COLUMNS($O$7:S10)),"")</f>
        <v>0.93731893600210692</v>
      </c>
      <c r="W10" s="550">
        <f>IFERROR(INDEX($D$7:$I$170,$M10,COLUMNS($O$7:T10)),"")</f>
        <v>0.9135262449528937</v>
      </c>
    </row>
    <row r="11" spans="1:30">
      <c r="C11" s="204" t="s">
        <v>348</v>
      </c>
      <c r="D11" s="105">
        <v>0.84901277584204415</v>
      </c>
      <c r="E11" s="105">
        <v>0.86521739130434783</v>
      </c>
      <c r="F11" s="105">
        <v>0.88915779283639884</v>
      </c>
      <c r="G11" s="105">
        <v>0.90727002967359049</v>
      </c>
      <c r="H11" s="105">
        <v>0.92718575604570819</v>
      </c>
      <c r="I11" s="105">
        <v>0.89569998358772362</v>
      </c>
      <c r="J11" s="128" t="s">
        <v>228</v>
      </c>
      <c r="K11" s="128">
        <f>ROWS($J$7:J11)</f>
        <v>5</v>
      </c>
      <c r="L11" s="128">
        <f t="shared" si="0"/>
        <v>5</v>
      </c>
      <c r="M11" s="128">
        <f>IFERROR(SMALL($L$7:$L$160,ROWS($J$7:J11)),"")</f>
        <v>5</v>
      </c>
      <c r="O11" s="345"/>
      <c r="P11" s="346"/>
      <c r="Q11" s="352" t="s">
        <v>348</v>
      </c>
      <c r="R11" s="550">
        <f>IFERROR(INDEX($D$7:$I$170,$M11,COLUMNS(O$7:$O11)),"")</f>
        <v>0.84901277584204415</v>
      </c>
      <c r="S11" s="550">
        <f>IFERROR(INDEX($D$7:$I$170,$M11,COLUMNS($O$7:P11)),"")</f>
        <v>0.86521739130434783</v>
      </c>
      <c r="T11" s="550">
        <f>IFERROR(INDEX($D$7:$I$170,$M11,COLUMNS($O$7:Q11)),"")</f>
        <v>0.88915779283639884</v>
      </c>
      <c r="U11" s="550">
        <f>IFERROR(INDEX($D$7:$I$170,$M11,COLUMNS($O$7:R11)),"")</f>
        <v>0.90727002967359049</v>
      </c>
      <c r="V11" s="550">
        <f>IFERROR(INDEX($D$7:$I$170,$M11,COLUMNS($O$7:S11)),"")</f>
        <v>0.92718575604570819</v>
      </c>
      <c r="W11" s="550">
        <f>IFERROR(INDEX($D$7:$I$170,$M11,COLUMNS($O$7:T11)),"")</f>
        <v>0.89569998358772362</v>
      </c>
    </row>
    <row r="12" spans="1:30">
      <c r="C12" s="204" t="s">
        <v>349</v>
      </c>
      <c r="D12" s="105">
        <v>0.84977827050997778</v>
      </c>
      <c r="E12" s="105">
        <v>0.8668813741277509</v>
      </c>
      <c r="F12" s="105">
        <v>0.89695009242144175</v>
      </c>
      <c r="G12" s="105">
        <v>0.90148305084745761</v>
      </c>
      <c r="H12" s="105">
        <v>0.92208774583963693</v>
      </c>
      <c r="I12" s="105">
        <v>0.89409544775532668</v>
      </c>
      <c r="J12" s="128" t="s">
        <v>228</v>
      </c>
      <c r="K12" s="128">
        <f>ROWS($J$7:J12)</f>
        <v>6</v>
      </c>
      <c r="L12" s="128">
        <f t="shared" si="0"/>
        <v>6</v>
      </c>
      <c r="M12" s="128">
        <f>IFERROR(SMALL($L$7:$L$160,ROWS($J$7:J12)),"")</f>
        <v>6</v>
      </c>
      <c r="O12" s="345"/>
      <c r="P12" s="346"/>
      <c r="Q12" s="347" t="s">
        <v>349</v>
      </c>
      <c r="R12" s="550">
        <f>IFERROR(INDEX($D$7:$I$170,$M12,COLUMNS(O$7:$O12)),"")</f>
        <v>0.84977827050997778</v>
      </c>
      <c r="S12" s="550">
        <f>IFERROR(INDEX($D$7:$I$170,$M12,COLUMNS($O$7:P12)),"")</f>
        <v>0.8668813741277509</v>
      </c>
      <c r="T12" s="550">
        <f>IFERROR(INDEX($D$7:$I$170,$M12,COLUMNS($O$7:Q12)),"")</f>
        <v>0.89695009242144175</v>
      </c>
      <c r="U12" s="550">
        <f>IFERROR(INDEX($D$7:$I$170,$M12,COLUMNS($O$7:R12)),"")</f>
        <v>0.90148305084745761</v>
      </c>
      <c r="V12" s="550">
        <f>IFERROR(INDEX($D$7:$I$170,$M12,COLUMNS($O$7:S12)),"")</f>
        <v>0.92208774583963693</v>
      </c>
      <c r="W12" s="550">
        <f>IFERROR(INDEX($D$7:$I$170,$M12,COLUMNS($O$7:T12)),"")</f>
        <v>0.89409544775532668</v>
      </c>
    </row>
    <row r="13" spans="1:30">
      <c r="C13" s="204" t="s">
        <v>320</v>
      </c>
      <c r="D13" s="105">
        <v>0.87674288901282771</v>
      </c>
      <c r="E13" s="105">
        <v>0.90122086570477244</v>
      </c>
      <c r="F13" s="105">
        <v>0.92296852982620947</v>
      </c>
      <c r="G13" s="105">
        <v>0.94263792473511143</v>
      </c>
      <c r="H13" s="105">
        <v>0.94971766603925789</v>
      </c>
      <c r="I13" s="105">
        <v>0.92449340623994858</v>
      </c>
      <c r="J13" s="128" t="s">
        <v>228</v>
      </c>
      <c r="K13" s="128">
        <f>ROWS($J$7:J13)</f>
        <v>7</v>
      </c>
      <c r="L13" s="128">
        <f t="shared" si="0"/>
        <v>7</v>
      </c>
      <c r="M13" s="128">
        <f>IFERROR(SMALL($L$7:$L$160,ROWS($J$7:J13)),"")</f>
        <v>7</v>
      </c>
      <c r="O13" s="345"/>
      <c r="P13" s="346"/>
      <c r="Q13" s="347" t="s">
        <v>320</v>
      </c>
      <c r="R13" s="550">
        <f>IFERROR(INDEX($D$7:$I$171,$M13,COLUMNS(O$7:$O13)),"")</f>
        <v>0.87674288901282771</v>
      </c>
      <c r="S13" s="550">
        <f>IFERROR(INDEX($D$7:$I$171,$M13,COLUMNS($O$7:P13)),"")</f>
        <v>0.90122086570477244</v>
      </c>
      <c r="T13" s="550">
        <f>IFERROR(INDEX($D$7:$I$171,$M13,COLUMNS($O$7:Q13)),"")</f>
        <v>0.92296852982620947</v>
      </c>
      <c r="U13" s="550">
        <f>IFERROR(INDEX($D$7:$I$171,$M13,COLUMNS($O$7:R13)),"")</f>
        <v>0.94263792473511143</v>
      </c>
      <c r="V13" s="550">
        <f>IFERROR(INDEX($D$7:$I$171,$M13,COLUMNS($O$7:S13)),"")</f>
        <v>0.94971766603925789</v>
      </c>
      <c r="W13" s="550">
        <f>IFERROR(INDEX($D$7:$I$171,$M13,COLUMNS($O$7:T13)),"")</f>
        <v>0.92449340623994858</v>
      </c>
    </row>
    <row r="14" spans="1:30">
      <c r="C14" s="204" t="s">
        <v>321</v>
      </c>
      <c r="D14" s="105">
        <v>0.85800909550277915</v>
      </c>
      <c r="E14" s="105">
        <v>0.87643378519290926</v>
      </c>
      <c r="F14" s="105">
        <v>0.90163934426229508</v>
      </c>
      <c r="G14" s="105">
        <v>0.92889409402710388</v>
      </c>
      <c r="H14" s="105">
        <v>0.93258145363408518</v>
      </c>
      <c r="I14" s="105">
        <v>0.90164058365464583</v>
      </c>
      <c r="J14" s="128" t="s">
        <v>228</v>
      </c>
      <c r="K14" s="128">
        <f>ROWS($J$7:J14)</f>
        <v>8</v>
      </c>
      <c r="L14" s="128">
        <f t="shared" si="0"/>
        <v>8</v>
      </c>
      <c r="M14" s="128">
        <f>IFERROR(SMALL($L$7:$L$160,ROWS($J$7:J14)),"")</f>
        <v>8</v>
      </c>
      <c r="O14" s="345"/>
      <c r="P14" s="346"/>
      <c r="Q14" s="347" t="s">
        <v>321</v>
      </c>
      <c r="R14" s="641">
        <f>IFERROR(INDEX($D$7:$I$171,$M14,COLUMNS(O$7:$O14)),"")</f>
        <v>0.85800909550277915</v>
      </c>
      <c r="S14" s="641">
        <f>IFERROR(INDEX($D$7:$I$171,$M14,COLUMNS($O$7:P14)),"")</f>
        <v>0.87643378519290926</v>
      </c>
      <c r="T14" s="641">
        <f>IFERROR(INDEX($D$7:$I$171,$M14,COLUMNS($O$7:Q14)),"")</f>
        <v>0.90163934426229508</v>
      </c>
      <c r="U14" s="641">
        <f>IFERROR(INDEX($D$7:$I$171,$M14,COLUMNS($O$7:R14)),"")</f>
        <v>0.92889409402710388</v>
      </c>
      <c r="V14" s="641">
        <f>IFERROR(INDEX($D$7:$I$171,$M14,COLUMNS($O$7:S14)),"")</f>
        <v>0.93258145363408518</v>
      </c>
      <c r="W14" s="641">
        <f>IFERROR(INDEX($D$7:$I$171,$M14,COLUMNS($O$7:T14)),"")</f>
        <v>0.90164058365464583</v>
      </c>
    </row>
    <row r="15" spans="1:30">
      <c r="B15" s="141" t="s">
        <v>247</v>
      </c>
      <c r="C15" s="128" t="s">
        <v>344</v>
      </c>
      <c r="D15" s="105">
        <v>0.89973730297723298</v>
      </c>
      <c r="E15" s="105">
        <v>0.90709939148073027</v>
      </c>
      <c r="F15" s="105">
        <v>0.9241310160427807</v>
      </c>
      <c r="G15" s="105">
        <v>0.93891891891891888</v>
      </c>
      <c r="H15" s="105">
        <v>0.942560553633218</v>
      </c>
      <c r="I15" s="105">
        <v>0.92637029552917405</v>
      </c>
      <c r="J15" s="128" t="s">
        <v>228</v>
      </c>
      <c r="K15" s="128">
        <f>ROWS($J$7:J15)</f>
        <v>9</v>
      </c>
      <c r="L15" s="128">
        <f t="shared" si="0"/>
        <v>9</v>
      </c>
      <c r="M15" s="128">
        <f>IFERROR(SMALL($L$7:$L$160,ROWS($J$7:J15)),"")</f>
        <v>9</v>
      </c>
      <c r="O15" s="345"/>
      <c r="P15" s="342" t="s">
        <v>247</v>
      </c>
      <c r="Q15" s="343" t="s">
        <v>344</v>
      </c>
      <c r="R15" s="550">
        <f>IFERROR(INDEX($D$7:$I$171,$M15,COLUMNS(O$7:$O15)),"")</f>
        <v>0.89973730297723298</v>
      </c>
      <c r="S15" s="550">
        <f>IFERROR(INDEX($D$7:$I$171,$M15,COLUMNS($O$7:P15)),"")</f>
        <v>0.90709939148073027</v>
      </c>
      <c r="T15" s="550">
        <f>IFERROR(INDEX($D$7:$I$171,$M15,COLUMNS($O$7:Q15)),"")</f>
        <v>0.9241310160427807</v>
      </c>
      <c r="U15" s="550">
        <f>IFERROR(INDEX($D$7:$I$171,$M15,COLUMNS($O$7:R15)),"")</f>
        <v>0.93891891891891888</v>
      </c>
      <c r="V15" s="550">
        <f>IFERROR(INDEX($D$7:$I$171,$M15,COLUMNS($O$7:S15)),"")</f>
        <v>0.942560553633218</v>
      </c>
      <c r="W15" s="550">
        <f>IFERROR(INDEX($D$7:$I$171,$M15,COLUMNS($O$7:T15)),"")</f>
        <v>0.92637029552917405</v>
      </c>
    </row>
    <row r="16" spans="1:30">
      <c r="C16" s="128" t="s">
        <v>345</v>
      </c>
      <c r="D16" s="105">
        <v>0.88490725126475545</v>
      </c>
      <c r="E16" s="105">
        <v>0.903954802259887</v>
      </c>
      <c r="F16" s="105">
        <v>0.92388201712654616</v>
      </c>
      <c r="G16" s="105">
        <v>0.93856837606837606</v>
      </c>
      <c r="H16" s="105">
        <v>0.94941365831225566</v>
      </c>
      <c r="I16" s="105">
        <v>0.92515923566878977</v>
      </c>
      <c r="J16" s="128" t="s">
        <v>228</v>
      </c>
      <c r="K16" s="128">
        <f>ROWS($J$7:J16)</f>
        <v>10</v>
      </c>
      <c r="L16" s="128">
        <f t="shared" si="0"/>
        <v>10</v>
      </c>
      <c r="M16" s="128">
        <f>IFERROR(SMALL($L$7:$L$160,ROWS($J$7:J16)),"")</f>
        <v>10</v>
      </c>
      <c r="O16" s="345"/>
      <c r="P16" s="346"/>
      <c r="Q16" s="352" t="s">
        <v>345</v>
      </c>
      <c r="R16" s="550">
        <f>IFERROR(INDEX($D$7:$I$171,$M16,COLUMNS(O$7:$O16)),"")</f>
        <v>0.88490725126475545</v>
      </c>
      <c r="S16" s="550">
        <f>IFERROR(INDEX($D$7:$I$171,$M16,COLUMNS($O$7:P16)),"")</f>
        <v>0.903954802259887</v>
      </c>
      <c r="T16" s="550">
        <f>IFERROR(INDEX($D$7:$I$171,$M16,COLUMNS($O$7:Q16)),"")</f>
        <v>0.92388201712654616</v>
      </c>
      <c r="U16" s="550">
        <f>IFERROR(INDEX($D$7:$I$171,$M16,COLUMNS($O$7:R16)),"")</f>
        <v>0.93856837606837606</v>
      </c>
      <c r="V16" s="550">
        <f>IFERROR(INDEX($D$7:$I$171,$M16,COLUMNS($O$7:S16)),"")</f>
        <v>0.94941365831225566</v>
      </c>
      <c r="W16" s="550">
        <f>IFERROR(INDEX($D$7:$I$171,$M16,COLUMNS($O$7:T16)),"")</f>
        <v>0.92515923566878977</v>
      </c>
    </row>
    <row r="17" spans="1:23">
      <c r="C17" s="204" t="s">
        <v>346</v>
      </c>
      <c r="D17" s="105">
        <v>0.8936521022258862</v>
      </c>
      <c r="E17" s="105">
        <v>0.91663646248640807</v>
      </c>
      <c r="F17" s="105">
        <v>0.92331965919848535</v>
      </c>
      <c r="G17" s="105">
        <v>0.93626254407377274</v>
      </c>
      <c r="H17" s="105">
        <v>0.95319245625994087</v>
      </c>
      <c r="I17" s="105">
        <v>0.92813464914936128</v>
      </c>
      <c r="J17" s="128" t="s">
        <v>228</v>
      </c>
      <c r="K17" s="128">
        <f>ROWS($J$7:J17)</f>
        <v>11</v>
      </c>
      <c r="L17" s="128">
        <f t="shared" si="0"/>
        <v>11</v>
      </c>
      <c r="M17" s="128">
        <f>IFERROR(SMALL($L$7:$L$160,ROWS($J$7:J17)),"")</f>
        <v>11</v>
      </c>
      <c r="O17" s="345"/>
      <c r="P17" s="346"/>
      <c r="Q17" s="352" t="s">
        <v>346</v>
      </c>
      <c r="R17" s="550">
        <f>IFERROR(INDEX($D$7:$I$171,$M17,COLUMNS(O$7:$O17)),"")</f>
        <v>0.8936521022258862</v>
      </c>
      <c r="S17" s="550">
        <f>IFERROR(INDEX($D$7:$I$171,$M17,COLUMNS($O$7:P17)),"")</f>
        <v>0.91663646248640807</v>
      </c>
      <c r="T17" s="550">
        <f>IFERROR(INDEX($D$7:$I$171,$M17,COLUMNS($O$7:Q17)),"")</f>
        <v>0.92331965919848535</v>
      </c>
      <c r="U17" s="550">
        <f>IFERROR(INDEX($D$7:$I$171,$M17,COLUMNS($O$7:R17)),"")</f>
        <v>0.93626254407377274</v>
      </c>
      <c r="V17" s="550">
        <f>IFERROR(INDEX($D$7:$I$171,$M17,COLUMNS($O$7:S17)),"")</f>
        <v>0.95319245625994087</v>
      </c>
      <c r="W17" s="550">
        <f>IFERROR(INDEX($D$7:$I$171,$M17,COLUMNS($O$7:T17)),"")</f>
        <v>0.92813464914936128</v>
      </c>
    </row>
    <row r="18" spans="1:23">
      <c r="C18" s="204" t="s">
        <v>347</v>
      </c>
      <c r="D18" s="105">
        <v>0.90543831168831168</v>
      </c>
      <c r="E18" s="105">
        <v>0.91315225160829161</v>
      </c>
      <c r="F18" s="105">
        <v>0.93163495646565619</v>
      </c>
      <c r="G18" s="105">
        <v>0.9460211463550362</v>
      </c>
      <c r="H18" s="105">
        <v>0.95163079653871752</v>
      </c>
      <c r="I18" s="105">
        <v>0.9330830254950645</v>
      </c>
      <c r="J18" s="128" t="s">
        <v>228</v>
      </c>
      <c r="K18" s="128">
        <f>ROWS($J$7:J18)</f>
        <v>12</v>
      </c>
      <c r="L18" s="128">
        <f t="shared" si="0"/>
        <v>12</v>
      </c>
      <c r="M18" s="128">
        <f>IFERROR(SMALL($L$7:$L$160,ROWS($J$7:J18)),"")</f>
        <v>12</v>
      </c>
      <c r="O18" s="345"/>
      <c r="P18" s="346"/>
      <c r="Q18" s="352" t="s">
        <v>347</v>
      </c>
      <c r="R18" s="550">
        <f>IFERROR(INDEX($D$7:$I$171,$M18,COLUMNS(O$7:$O18)),"")</f>
        <v>0.90543831168831168</v>
      </c>
      <c r="S18" s="550">
        <f>IFERROR(INDEX($D$7:$I$171,$M18,COLUMNS($O$7:P18)),"")</f>
        <v>0.91315225160829161</v>
      </c>
      <c r="T18" s="550">
        <f>IFERROR(INDEX($D$7:$I$171,$M18,COLUMNS($O$7:Q18)),"")</f>
        <v>0.93163495646565619</v>
      </c>
      <c r="U18" s="550">
        <f>IFERROR(INDEX($D$7:$I$171,$M18,COLUMNS($O$7:R18)),"")</f>
        <v>0.9460211463550362</v>
      </c>
      <c r="V18" s="550">
        <f>IFERROR(INDEX($D$7:$I$171,$M18,COLUMNS($O$7:S18)),"")</f>
        <v>0.95163079653871752</v>
      </c>
      <c r="W18" s="550">
        <f>IFERROR(INDEX($D$7:$I$171,$M18,COLUMNS($O$7:T18)),"")</f>
        <v>0.9330830254950645</v>
      </c>
    </row>
    <row r="19" spans="1:23">
      <c r="C19" s="204" t="s">
        <v>348</v>
      </c>
      <c r="D19" s="105">
        <v>0.88019390581717449</v>
      </c>
      <c r="E19" s="105">
        <v>0.90619650804519003</v>
      </c>
      <c r="F19" s="105">
        <v>0.92604006163328201</v>
      </c>
      <c r="G19" s="105">
        <v>0.93191489361702129</v>
      </c>
      <c r="H19" s="105">
        <v>0.94753018660812294</v>
      </c>
      <c r="I19" s="105">
        <v>0.92213443261193173</v>
      </c>
      <c r="J19" s="128" t="s">
        <v>228</v>
      </c>
      <c r="K19" s="128">
        <f>ROWS($J$7:J19)</f>
        <v>13</v>
      </c>
      <c r="L19" s="128">
        <f t="shared" si="0"/>
        <v>13</v>
      </c>
      <c r="M19" s="128">
        <f>IFERROR(SMALL($L$7:$L$160,ROWS($J$7:J19)),"")</f>
        <v>13</v>
      </c>
      <c r="O19" s="345"/>
      <c r="P19" s="414"/>
      <c r="Q19" s="347" t="s">
        <v>348</v>
      </c>
      <c r="R19" s="550">
        <f>IFERROR(INDEX($D$7:$I$171,$M19,COLUMNS(O$7:$O19)),"")</f>
        <v>0.88019390581717449</v>
      </c>
      <c r="S19" s="550">
        <f>IFERROR(INDEX($D$7:$I$171,$M19,COLUMNS($O$7:P19)),"")</f>
        <v>0.90619650804519003</v>
      </c>
      <c r="T19" s="550">
        <f>IFERROR(INDEX($D$7:$I$171,$M19,COLUMNS($O$7:Q19)),"")</f>
        <v>0.92604006163328201</v>
      </c>
      <c r="U19" s="550">
        <f>IFERROR(INDEX($D$7:$I$171,$M19,COLUMNS($O$7:R19)),"")</f>
        <v>0.93191489361702129</v>
      </c>
      <c r="V19" s="550">
        <f>IFERROR(INDEX($D$7:$I$171,$M19,COLUMNS($O$7:S19)),"")</f>
        <v>0.94753018660812294</v>
      </c>
      <c r="W19" s="550">
        <f>IFERROR(INDEX($D$7:$I$171,$M19,COLUMNS($O$7:T19)),"")</f>
        <v>0.92213443261193173</v>
      </c>
    </row>
    <row r="20" spans="1:23">
      <c r="C20" s="204" t="s">
        <v>349</v>
      </c>
      <c r="D20" s="105">
        <v>0.8903839842468001</v>
      </c>
      <c r="E20" s="105">
        <v>0.90061909416748132</v>
      </c>
      <c r="F20" s="105">
        <v>0.9151943462897526</v>
      </c>
      <c r="G20" s="105">
        <v>0.92747030578721257</v>
      </c>
      <c r="H20" s="105">
        <v>0.94759825327510916</v>
      </c>
      <c r="I20" s="105">
        <v>0.91870142754781459</v>
      </c>
      <c r="J20" s="128" t="s">
        <v>228</v>
      </c>
      <c r="K20" s="128">
        <f>ROWS($J$7:J20)</f>
        <v>14</v>
      </c>
      <c r="L20" s="128">
        <f t="shared" si="0"/>
        <v>14</v>
      </c>
      <c r="M20" s="128">
        <f>IFERROR(SMALL($L$7:$L$160,ROWS($J$7:J20)),"")</f>
        <v>14</v>
      </c>
      <c r="O20" s="345"/>
      <c r="P20" s="414"/>
      <c r="Q20" s="347" t="s">
        <v>349</v>
      </c>
      <c r="R20" s="550">
        <f>IFERROR(INDEX($D$7:$I$171,$M20,COLUMNS(O$7:$O20)),"")</f>
        <v>0.8903839842468001</v>
      </c>
      <c r="S20" s="550">
        <f>IFERROR(INDEX($D$7:$I$171,$M20,COLUMNS($O$7:P20)),"")</f>
        <v>0.90061909416748132</v>
      </c>
      <c r="T20" s="550">
        <f>IFERROR(INDEX($D$7:$I$171,$M20,COLUMNS($O$7:Q20)),"")</f>
        <v>0.9151943462897526</v>
      </c>
      <c r="U20" s="550">
        <f>IFERROR(INDEX($D$7:$I$171,$M20,COLUMNS($O$7:R20)),"")</f>
        <v>0.92747030578721257</v>
      </c>
      <c r="V20" s="550">
        <f>IFERROR(INDEX($D$7:$I$171,$M20,COLUMNS($O$7:S20)),"")</f>
        <v>0.94759825327510916</v>
      </c>
      <c r="W20" s="550">
        <f>IFERROR(INDEX($D$7:$I$171,$M20,COLUMNS($O$7:T20)),"")</f>
        <v>0.91870142754781459</v>
      </c>
    </row>
    <row r="21" spans="1:23">
      <c r="C21" s="204" t="s">
        <v>320</v>
      </c>
      <c r="D21" s="105">
        <v>0.91634615384615381</v>
      </c>
      <c r="E21" s="105">
        <v>0.92591267000715816</v>
      </c>
      <c r="F21" s="105">
        <v>0.94271145770845832</v>
      </c>
      <c r="G21" s="105">
        <v>0.95261270491803274</v>
      </c>
      <c r="H21" s="105">
        <v>0.96102783725910068</v>
      </c>
      <c r="I21" s="105">
        <v>0.94147483417869682</v>
      </c>
      <c r="J21" s="128" t="s">
        <v>228</v>
      </c>
      <c r="K21" s="128">
        <f>ROWS($J$7:J21)</f>
        <v>15</v>
      </c>
      <c r="L21" s="128">
        <f t="shared" si="0"/>
        <v>15</v>
      </c>
      <c r="M21" s="128">
        <f>IFERROR(SMALL($L$7:$L$160,ROWS($J$7:J21)),"")</f>
        <v>15</v>
      </c>
      <c r="O21" s="345"/>
      <c r="P21" s="346"/>
      <c r="Q21" s="347" t="s">
        <v>320</v>
      </c>
      <c r="R21" s="550">
        <f>IFERROR(INDEX($D$7:$I$171,$M21,COLUMNS(O$7:$O21)),"")</f>
        <v>0.91634615384615381</v>
      </c>
      <c r="S21" s="550">
        <f>IFERROR(INDEX($D$7:$I$171,$M21,COLUMNS($O$7:P21)),"")</f>
        <v>0.92591267000715816</v>
      </c>
      <c r="T21" s="550">
        <f>IFERROR(INDEX($D$7:$I$171,$M21,COLUMNS($O$7:Q21)),"")</f>
        <v>0.94271145770845832</v>
      </c>
      <c r="U21" s="550">
        <f>IFERROR(INDEX($D$7:$I$171,$M21,COLUMNS($O$7:R21)),"")</f>
        <v>0.95261270491803274</v>
      </c>
      <c r="V21" s="550">
        <f>IFERROR(INDEX($D$7:$I$171,$M21,COLUMNS($O$7:S21)),"")</f>
        <v>0.96102783725910068</v>
      </c>
      <c r="W21" s="550">
        <f>IFERROR(INDEX($D$7:$I$171,$M21,COLUMNS($O$7:T21)),"")</f>
        <v>0.94147483417869682</v>
      </c>
    </row>
    <row r="22" spans="1:23">
      <c r="C22" s="204" t="s">
        <v>321</v>
      </c>
      <c r="D22" s="105">
        <v>0.90120274914089349</v>
      </c>
      <c r="E22" s="105">
        <v>0.92356304544086665</v>
      </c>
      <c r="F22" s="105">
        <v>0.92628205128205132</v>
      </c>
      <c r="G22" s="105">
        <v>0.93868821292775662</v>
      </c>
      <c r="H22" s="105">
        <v>0.95056410256410251</v>
      </c>
      <c r="I22" s="105">
        <v>0.92919859919809167</v>
      </c>
      <c r="J22" s="128" t="s">
        <v>228</v>
      </c>
      <c r="K22" s="128">
        <f>ROWS($J$7:J22)</f>
        <v>16</v>
      </c>
      <c r="L22" s="128">
        <f t="shared" si="0"/>
        <v>16</v>
      </c>
      <c r="M22" s="128">
        <f>IFERROR(SMALL($L$7:$L$160,ROWS($J$7:J22)),"")</f>
        <v>16</v>
      </c>
      <c r="O22" s="238"/>
      <c r="P22" s="346"/>
      <c r="Q22" s="347" t="s">
        <v>321</v>
      </c>
      <c r="R22" s="550">
        <f>IFERROR(INDEX($D$7:$I$171,$M22,COLUMNS(O$7:$O22)),"")</f>
        <v>0.90120274914089349</v>
      </c>
      <c r="S22" s="550">
        <f>IFERROR(INDEX($D$7:$I$171,$M22,COLUMNS($O$7:P22)),"")</f>
        <v>0.92356304544086665</v>
      </c>
      <c r="T22" s="550">
        <f>IFERROR(INDEX($D$7:$I$171,$M22,COLUMNS($O$7:Q22)),"")</f>
        <v>0.92628205128205132</v>
      </c>
      <c r="U22" s="550">
        <f>IFERROR(INDEX($D$7:$I$171,$M22,COLUMNS($O$7:R22)),"")</f>
        <v>0.93868821292775662</v>
      </c>
      <c r="V22" s="550">
        <f>IFERROR(INDEX($D$7:$I$171,$M22,COLUMNS($O$7:S22)),"")</f>
        <v>0.95056410256410251</v>
      </c>
      <c r="W22" s="550">
        <f>IFERROR(INDEX($D$7:$I$171,$M22,COLUMNS($O$7:T22)),"")</f>
        <v>0.92919859919809167</v>
      </c>
    </row>
    <row r="23" spans="1:23">
      <c r="C23" s="128" t="s">
        <v>350</v>
      </c>
      <c r="D23" s="105"/>
      <c r="E23" s="105"/>
      <c r="F23" s="105"/>
      <c r="G23" s="105"/>
      <c r="H23" s="105"/>
      <c r="I23" s="105"/>
      <c r="J23" s="128" t="s">
        <v>228</v>
      </c>
      <c r="K23" s="128">
        <f>ROWS($J$7:J23)</f>
        <v>17</v>
      </c>
      <c r="L23" s="128">
        <f t="shared" si="0"/>
        <v>17</v>
      </c>
      <c r="M23" s="128">
        <f>IFERROR(SMALL($L$7:$L$160,ROWS($J$7:J23)),"")</f>
        <v>17</v>
      </c>
      <c r="O23" s="345"/>
      <c r="P23" s="353"/>
      <c r="Q23" s="354" t="s">
        <v>350</v>
      </c>
      <c r="R23" s="550">
        <f>IFERROR(INDEX($D$7:$I$171,$M23,COLUMNS(O$7:$O23)),"")</f>
        <v>0</v>
      </c>
      <c r="S23" s="550">
        <f>IFERROR(INDEX($D$7:$I$171,$M23,COLUMNS($O$7:P23)),"")</f>
        <v>0</v>
      </c>
      <c r="T23" s="550">
        <f>IFERROR(INDEX($D$7:$I$171,$M23,COLUMNS($O$7:Q23)),"")</f>
        <v>0</v>
      </c>
      <c r="U23" s="550">
        <f>IFERROR(INDEX($D$7:$I$171,$M23,COLUMNS($O$7:R23)),"")</f>
        <v>0</v>
      </c>
      <c r="V23" s="550">
        <f>IFERROR(INDEX($D$7:$I$171,$M23,COLUMNS($O$7:S23)),"")</f>
        <v>0</v>
      </c>
      <c r="W23" s="550">
        <f>IFERROR(INDEX($D$7:$I$171,$M23,COLUMNS($O$7:T23)),"")</f>
        <v>0</v>
      </c>
    </row>
    <row r="24" spans="1:23">
      <c r="A24" s="141" t="s">
        <v>279</v>
      </c>
      <c r="B24" s="141" t="s">
        <v>307</v>
      </c>
      <c r="C24" s="128" t="s">
        <v>344</v>
      </c>
      <c r="D24" s="105">
        <v>0.91786447638603696</v>
      </c>
      <c r="E24" s="105">
        <v>0.89173789173789175</v>
      </c>
      <c r="F24" s="105">
        <v>0.87777777777777777</v>
      </c>
      <c r="G24" s="105">
        <v>0.94488188976377951</v>
      </c>
      <c r="H24" s="105">
        <v>0.92069632495164411</v>
      </c>
      <c r="I24" s="105">
        <v>0.91090047393364926</v>
      </c>
      <c r="J24" s="128" t="s">
        <v>228</v>
      </c>
      <c r="K24" s="128">
        <f>ROWS($J$7:J24)</f>
        <v>18</v>
      </c>
      <c r="L24" s="128">
        <f t="shared" si="0"/>
        <v>18</v>
      </c>
      <c r="M24" s="128">
        <f>IFERROR(SMALL($L$7:$L$160,ROWS($J$7:J24)),"")</f>
        <v>18</v>
      </c>
      <c r="O24" s="342" t="s">
        <v>279</v>
      </c>
      <c r="P24" s="342" t="s">
        <v>307</v>
      </c>
      <c r="Q24" s="636" t="s">
        <v>344</v>
      </c>
      <c r="R24" s="553">
        <f>IFERROR(INDEX($D$7:$I$171,$M24,COLUMNS(O$7:$O24)),"")</f>
        <v>0.91786447638603696</v>
      </c>
      <c r="S24" s="553">
        <f>IFERROR(INDEX($D$7:$I$171,$M24,COLUMNS($O$7:P24)),"")</f>
        <v>0.89173789173789175</v>
      </c>
      <c r="T24" s="553">
        <f>IFERROR(INDEX($D$7:$I$171,$M24,COLUMNS($O$7:Q24)),"")</f>
        <v>0.87777777777777777</v>
      </c>
      <c r="U24" s="553">
        <f>IFERROR(INDEX($D$7:$I$171,$M24,COLUMNS($O$7:R24)),"")</f>
        <v>0.94488188976377951</v>
      </c>
      <c r="V24" s="553">
        <f>IFERROR(INDEX($D$7:$I$171,$M24,COLUMNS($O$7:S24)),"")</f>
        <v>0.92069632495164411</v>
      </c>
      <c r="W24" s="553">
        <f>IFERROR(INDEX($D$7:$I$171,$M24,COLUMNS($O$7:T24)),"")</f>
        <v>0.91090047393364926</v>
      </c>
    </row>
    <row r="25" spans="1:23">
      <c r="C25" s="128" t="s">
        <v>345</v>
      </c>
      <c r="D25" s="105">
        <v>0.89106753812636164</v>
      </c>
      <c r="E25" s="105">
        <v>0.9269662921348315</v>
      </c>
      <c r="F25" s="105">
        <v>0.91017964071856283</v>
      </c>
      <c r="G25" s="105">
        <v>0.93498452012383904</v>
      </c>
      <c r="H25" s="105">
        <v>0.94499017681728881</v>
      </c>
      <c r="I25" s="105">
        <v>0.92080200501253129</v>
      </c>
      <c r="J25" s="128" t="s">
        <v>228</v>
      </c>
      <c r="K25" s="128">
        <f>ROWS($J$7:J25)</f>
        <v>19</v>
      </c>
      <c r="L25" s="128">
        <f t="shared" si="0"/>
        <v>19</v>
      </c>
      <c r="M25" s="128">
        <f>IFERROR(SMALL($L$7:$L$160,ROWS($J$7:J25)),"")</f>
        <v>19</v>
      </c>
      <c r="O25" s="345"/>
      <c r="P25" s="346"/>
      <c r="Q25" s="352" t="s">
        <v>345</v>
      </c>
      <c r="R25" s="550">
        <f>IFERROR(INDEX($D$7:$I$171,$M25,COLUMNS(O$7:$O25)),"")</f>
        <v>0.89106753812636164</v>
      </c>
      <c r="S25" s="550">
        <f>IFERROR(INDEX($D$7:$I$171,$M25,COLUMNS($O$7:P25)),"")</f>
        <v>0.9269662921348315</v>
      </c>
      <c r="T25" s="550">
        <f>IFERROR(INDEX($D$7:$I$171,$M25,COLUMNS($O$7:Q25)),"")</f>
        <v>0.91017964071856283</v>
      </c>
      <c r="U25" s="550">
        <f>IFERROR(INDEX($D$7:$I$171,$M25,COLUMNS($O$7:R25)),"")</f>
        <v>0.93498452012383904</v>
      </c>
      <c r="V25" s="550">
        <f>IFERROR(INDEX($D$7:$I$171,$M25,COLUMNS($O$7:S25)),"")</f>
        <v>0.94499017681728881</v>
      </c>
      <c r="W25" s="550">
        <f>IFERROR(INDEX($D$7:$I$171,$M25,COLUMNS($O$7:T25)),"")</f>
        <v>0.92080200501253129</v>
      </c>
    </row>
    <row r="26" spans="1:23">
      <c r="C26" s="204" t="s">
        <v>346</v>
      </c>
      <c r="D26" s="105">
        <v>0.9044943820224719</v>
      </c>
      <c r="E26" s="105">
        <v>0.90954773869346739</v>
      </c>
      <c r="F26" s="105">
        <v>0.9073569482288828</v>
      </c>
      <c r="G26" s="105">
        <v>0.93216080402010049</v>
      </c>
      <c r="H26" s="105">
        <v>0.94824399260628467</v>
      </c>
      <c r="I26" s="105">
        <v>0.91991150442477876</v>
      </c>
      <c r="J26" s="128" t="s">
        <v>228</v>
      </c>
      <c r="K26" s="128">
        <f>ROWS($J$7:J26)</f>
        <v>20</v>
      </c>
      <c r="L26" s="128">
        <f t="shared" si="0"/>
        <v>20</v>
      </c>
      <c r="M26" s="128">
        <f>IFERROR(SMALL($L$7:$L$160,ROWS($J$7:J26)),"")</f>
        <v>20</v>
      </c>
      <c r="O26" s="345"/>
      <c r="P26" s="346"/>
      <c r="Q26" s="352" t="s">
        <v>346</v>
      </c>
      <c r="R26" s="550">
        <f>IFERROR(INDEX($D$7:$I$171,$M26,COLUMNS(O$7:$O26)),"")</f>
        <v>0.9044943820224719</v>
      </c>
      <c r="S26" s="550">
        <f>IFERROR(INDEX($D$7:$I$171,$M26,COLUMNS($O$7:P26)),"")</f>
        <v>0.90954773869346739</v>
      </c>
      <c r="T26" s="550">
        <f>IFERROR(INDEX($D$7:$I$171,$M26,COLUMNS($O$7:Q26)),"")</f>
        <v>0.9073569482288828</v>
      </c>
      <c r="U26" s="550">
        <f>IFERROR(INDEX($D$7:$I$171,$M26,COLUMNS($O$7:R26)),"")</f>
        <v>0.93216080402010049</v>
      </c>
      <c r="V26" s="550">
        <f>IFERROR(INDEX($D$7:$I$171,$M26,COLUMNS($O$7:S26)),"")</f>
        <v>0.94824399260628467</v>
      </c>
      <c r="W26" s="550">
        <f>IFERROR(INDEX($D$7:$I$171,$M26,COLUMNS($O$7:T26)),"")</f>
        <v>0.91991150442477876</v>
      </c>
    </row>
    <row r="27" spans="1:23">
      <c r="C27" s="204" t="s">
        <v>347</v>
      </c>
      <c r="D27" s="105">
        <v>0.93274336283185844</v>
      </c>
      <c r="E27" s="105">
        <v>0.93010752688172038</v>
      </c>
      <c r="F27" s="105">
        <v>0.93659942363112392</v>
      </c>
      <c r="G27" s="105">
        <v>0.94352941176470584</v>
      </c>
      <c r="H27" s="105">
        <v>0.95789473684210524</v>
      </c>
      <c r="I27" s="105">
        <v>0.93979057591623039</v>
      </c>
      <c r="J27" s="128" t="s">
        <v>228</v>
      </c>
      <c r="K27" s="128">
        <f>ROWS($J$7:J27)</f>
        <v>21</v>
      </c>
      <c r="L27" s="128">
        <f t="shared" si="0"/>
        <v>21</v>
      </c>
      <c r="M27" s="128">
        <f>IFERROR(SMALL($L$7:$L$160,ROWS($J$7:J27)),"")</f>
        <v>21</v>
      </c>
      <c r="O27" s="345"/>
      <c r="P27" s="346"/>
      <c r="Q27" s="347" t="s">
        <v>347</v>
      </c>
      <c r="R27" s="550">
        <f>IFERROR(INDEX($D$7:$I$171,$M27,COLUMNS(O$7:$O27)),"")</f>
        <v>0.93274336283185844</v>
      </c>
      <c r="S27" s="550">
        <f>IFERROR(INDEX($D$7:$I$171,$M27,COLUMNS($O$7:P27)),"")</f>
        <v>0.93010752688172038</v>
      </c>
      <c r="T27" s="550">
        <f>IFERROR(INDEX($D$7:$I$171,$M27,COLUMNS($O$7:Q27)),"")</f>
        <v>0.93659942363112392</v>
      </c>
      <c r="U27" s="550">
        <f>IFERROR(INDEX($D$7:$I$171,$M27,COLUMNS($O$7:R27)),"")</f>
        <v>0.94352941176470584</v>
      </c>
      <c r="V27" s="550">
        <f>IFERROR(INDEX($D$7:$I$171,$M27,COLUMNS($O$7:S27)),"")</f>
        <v>0.95789473684210524</v>
      </c>
      <c r="W27" s="550">
        <f>IFERROR(INDEX($D$7:$I$171,$M27,COLUMNS($O$7:T27)),"")</f>
        <v>0.93979057591623039</v>
      </c>
    </row>
    <row r="28" spans="1:23">
      <c r="C28" s="204" t="s">
        <v>348</v>
      </c>
      <c r="D28" s="105">
        <v>0.89985272459499266</v>
      </c>
      <c r="E28" s="105">
        <v>0.91627906976744189</v>
      </c>
      <c r="F28" s="105">
        <v>0.92269326683291775</v>
      </c>
      <c r="G28" s="105">
        <v>0.95132743362831862</v>
      </c>
      <c r="H28" s="105">
        <v>0.94728171334431632</v>
      </c>
      <c r="I28" s="105">
        <v>0.92502883506343714</v>
      </c>
      <c r="J28" s="128" t="s">
        <v>228</v>
      </c>
      <c r="K28" s="128">
        <f>ROWS($J$7:J28)</f>
        <v>22</v>
      </c>
      <c r="L28" s="128">
        <f t="shared" si="0"/>
        <v>22</v>
      </c>
      <c r="M28" s="128">
        <f>IFERROR(SMALL($L$7:$L$160,ROWS($J$7:J28)),"")</f>
        <v>22</v>
      </c>
      <c r="O28" s="345"/>
      <c r="P28" s="346"/>
      <c r="Q28" s="347" t="s">
        <v>348</v>
      </c>
      <c r="R28" s="550">
        <f>IFERROR(INDEX($D$7:$I$171,$M28,COLUMNS(O$7:$O28)),"")</f>
        <v>0.89985272459499266</v>
      </c>
      <c r="S28" s="550">
        <f>IFERROR(INDEX($D$7:$I$171,$M28,COLUMNS($O$7:P28)),"")</f>
        <v>0.91627906976744189</v>
      </c>
      <c r="T28" s="550">
        <f>IFERROR(INDEX($D$7:$I$171,$M28,COLUMNS($O$7:Q28)),"")</f>
        <v>0.92269326683291775</v>
      </c>
      <c r="U28" s="550">
        <f>IFERROR(INDEX($D$7:$I$171,$M28,COLUMNS($O$7:R28)),"")</f>
        <v>0.95132743362831862</v>
      </c>
      <c r="V28" s="550">
        <f>IFERROR(INDEX($D$7:$I$171,$M28,COLUMNS($O$7:S28)),"")</f>
        <v>0.94728171334431632</v>
      </c>
      <c r="W28" s="550">
        <f>IFERROR(INDEX($D$7:$I$171,$M28,COLUMNS($O$7:T28)),"")</f>
        <v>0.92502883506343714</v>
      </c>
    </row>
    <row r="29" spans="1:23">
      <c r="C29" s="204" t="s">
        <v>349</v>
      </c>
      <c r="D29" s="105">
        <v>0.90803108808290156</v>
      </c>
      <c r="E29" s="105">
        <v>0.92405063291139244</v>
      </c>
      <c r="F29" s="105">
        <v>0.9044444444444445</v>
      </c>
      <c r="G29" s="105">
        <v>0.93176972281449888</v>
      </c>
      <c r="H29" s="105">
        <v>0.95575221238938057</v>
      </c>
      <c r="I29" s="105">
        <v>0.9220644267405611</v>
      </c>
      <c r="J29" s="128" t="s">
        <v>228</v>
      </c>
      <c r="K29" s="128">
        <f>ROWS($J$7:J29)</f>
        <v>23</v>
      </c>
      <c r="L29" s="128">
        <f t="shared" si="0"/>
        <v>23</v>
      </c>
      <c r="M29" s="128">
        <f>IFERROR(SMALL($L$7:$L$160,ROWS($J$7:J29)),"")</f>
        <v>23</v>
      </c>
      <c r="O29" s="345"/>
      <c r="P29" s="346"/>
      <c r="Q29" s="352" t="s">
        <v>349</v>
      </c>
      <c r="R29" s="550">
        <f>IFERROR(INDEX($D$7:$I$171,$M29,COLUMNS(O$7:$O29)),"")</f>
        <v>0.90803108808290156</v>
      </c>
      <c r="S29" s="550">
        <f>IFERROR(INDEX($D$7:$I$171,$M29,COLUMNS($O$7:P29)),"")</f>
        <v>0.92405063291139244</v>
      </c>
      <c r="T29" s="550">
        <f>IFERROR(INDEX($D$7:$I$171,$M29,COLUMNS($O$7:Q29)),"")</f>
        <v>0.9044444444444445</v>
      </c>
      <c r="U29" s="550">
        <f>IFERROR(INDEX($D$7:$I$171,$M29,COLUMNS($O$7:R29)),"")</f>
        <v>0.93176972281449888</v>
      </c>
      <c r="V29" s="550">
        <f>IFERROR(INDEX($D$7:$I$171,$M29,COLUMNS($O$7:S29)),"")</f>
        <v>0.95575221238938057</v>
      </c>
      <c r="W29" s="550">
        <f>IFERROR(INDEX($D$7:$I$171,$M29,COLUMNS($O$7:T29)),"")</f>
        <v>0.9220644267405611</v>
      </c>
    </row>
    <row r="30" spans="1:23">
      <c r="C30" s="204" t="s">
        <v>320</v>
      </c>
      <c r="D30" s="105">
        <v>0.89603718199608606</v>
      </c>
      <c r="E30" s="105">
        <v>0.91450903761602342</v>
      </c>
      <c r="F30" s="105">
        <v>0.93267286696320262</v>
      </c>
      <c r="G30" s="105">
        <v>0.94866764753964361</v>
      </c>
      <c r="H30" s="105">
        <v>0.95598475890158985</v>
      </c>
      <c r="I30" s="105">
        <v>0.93356166906050897</v>
      </c>
      <c r="J30" s="128" t="s">
        <v>228</v>
      </c>
      <c r="K30" s="128">
        <f>ROWS($J$7:J30)</f>
        <v>24</v>
      </c>
      <c r="L30" s="128">
        <f t="shared" si="0"/>
        <v>24</v>
      </c>
      <c r="M30" s="128">
        <f>IFERROR(SMALL($L$7:$L$160,ROWS($J$7:J30)),"")</f>
        <v>24</v>
      </c>
      <c r="O30" s="345"/>
      <c r="P30" s="346"/>
      <c r="Q30" s="347" t="s">
        <v>320</v>
      </c>
      <c r="R30" s="550">
        <f>IFERROR(INDEX($D$7:$I$171,$M30,COLUMNS(O$7:$O30)),"")</f>
        <v>0.89603718199608606</v>
      </c>
      <c r="S30" s="550">
        <f>IFERROR(INDEX($D$7:$I$171,$M30,COLUMNS($O$7:P30)),"")</f>
        <v>0.91450903761602342</v>
      </c>
      <c r="T30" s="550">
        <f>IFERROR(INDEX($D$7:$I$171,$M30,COLUMNS($O$7:Q30)),"")</f>
        <v>0.93267286696320262</v>
      </c>
      <c r="U30" s="550">
        <f>IFERROR(INDEX($D$7:$I$171,$M30,COLUMNS($O$7:R30)),"")</f>
        <v>0.94866764753964361</v>
      </c>
      <c r="V30" s="550">
        <f>IFERROR(INDEX($D$7:$I$171,$M30,COLUMNS($O$7:S30)),"")</f>
        <v>0.95598475890158985</v>
      </c>
      <c r="W30" s="550">
        <f>IFERROR(INDEX($D$7:$I$171,$M30,COLUMNS($O$7:T30)),"")</f>
        <v>0.93356166906050897</v>
      </c>
    </row>
    <row r="31" spans="1:23">
      <c r="C31" s="204" t="s">
        <v>321</v>
      </c>
      <c r="D31" s="105">
        <v>0.9221032132424537</v>
      </c>
      <c r="E31" s="105">
        <v>0.94147157190635455</v>
      </c>
      <c r="F31" s="105">
        <v>0.93442622950819676</v>
      </c>
      <c r="G31" s="105">
        <v>0.94575045207956598</v>
      </c>
      <c r="H31" s="105">
        <v>0.93924050632911393</v>
      </c>
      <c r="I31" s="105">
        <v>0.93422171817408561</v>
      </c>
      <c r="J31" s="128" t="s">
        <v>228</v>
      </c>
      <c r="K31" s="128">
        <f>ROWS($J$7:J31)</f>
        <v>25</v>
      </c>
      <c r="L31" s="128">
        <f t="shared" si="0"/>
        <v>25</v>
      </c>
      <c r="M31" s="128">
        <f>IFERROR(SMALL($L$7:$L$160,ROWS($J$7:J31)),"")</f>
        <v>25</v>
      </c>
      <c r="O31" s="345"/>
      <c r="P31" s="346"/>
      <c r="Q31" s="347" t="s">
        <v>321</v>
      </c>
      <c r="R31" s="641">
        <f>IFERROR(INDEX($D$7:$I$171,$M31,COLUMNS(O$7:$O31)),"")</f>
        <v>0.9221032132424537</v>
      </c>
      <c r="S31" s="641">
        <f>IFERROR(INDEX($D$7:$I$171,$M31,COLUMNS($O$7:P31)),"")</f>
        <v>0.94147157190635455</v>
      </c>
      <c r="T31" s="641">
        <f>IFERROR(INDEX($D$7:$I$171,$M31,COLUMNS($O$7:Q31)),"")</f>
        <v>0.93442622950819676</v>
      </c>
      <c r="U31" s="641">
        <f>IFERROR(INDEX($D$7:$I$171,$M31,COLUMNS($O$7:R31)),"")</f>
        <v>0.94575045207956598</v>
      </c>
      <c r="V31" s="641">
        <f>IFERROR(INDEX($D$7:$I$171,$M31,COLUMNS($O$7:S31)),"")</f>
        <v>0.93924050632911393</v>
      </c>
      <c r="W31" s="641">
        <f>IFERROR(INDEX($D$7:$I$171,$M31,COLUMNS($O$7:T31)),"")</f>
        <v>0.93422171817408561</v>
      </c>
    </row>
    <row r="32" spans="1:23">
      <c r="B32" s="141" t="s">
        <v>284</v>
      </c>
      <c r="C32" s="128" t="s">
        <v>344</v>
      </c>
      <c r="D32" s="105">
        <v>0.87718223583460952</v>
      </c>
      <c r="E32" s="105">
        <v>0.89514663898261093</v>
      </c>
      <c r="F32" s="105">
        <v>0.91323345817727841</v>
      </c>
      <c r="G32" s="105">
        <v>0.93051158140309953</v>
      </c>
      <c r="H32" s="105">
        <v>0.9286282833642876</v>
      </c>
      <c r="I32" s="105">
        <v>0.91424993150952993</v>
      </c>
      <c r="J32" s="128" t="s">
        <v>228</v>
      </c>
      <c r="K32" s="128">
        <f>ROWS($J$7:J32)</f>
        <v>26</v>
      </c>
      <c r="L32" s="128">
        <f t="shared" si="0"/>
        <v>26</v>
      </c>
      <c r="M32" s="128">
        <f>IFERROR(SMALL($L$7:$L$160,ROWS($J$7:J32)),"")</f>
        <v>26</v>
      </c>
      <c r="O32" s="345"/>
      <c r="P32" s="342" t="s">
        <v>284</v>
      </c>
      <c r="Q32" s="636" t="s">
        <v>344</v>
      </c>
      <c r="R32" s="550">
        <f>IFERROR(INDEX($D$7:$I$171,$M32,COLUMNS(O$7:$O32)),"")</f>
        <v>0.87718223583460952</v>
      </c>
      <c r="S32" s="550">
        <f>IFERROR(INDEX($D$7:$I$171,$M32,COLUMNS($O$7:P32)),"")</f>
        <v>0.89514663898261093</v>
      </c>
      <c r="T32" s="550">
        <f>IFERROR(INDEX($D$7:$I$171,$M32,COLUMNS($O$7:Q32)),"")</f>
        <v>0.91323345817727841</v>
      </c>
      <c r="U32" s="550">
        <f>IFERROR(INDEX($D$7:$I$171,$M32,COLUMNS($O$7:R32)),"")</f>
        <v>0.93051158140309953</v>
      </c>
      <c r="V32" s="550">
        <f>IFERROR(INDEX($D$7:$I$171,$M32,COLUMNS($O$7:S32)),"")</f>
        <v>0.9286282833642876</v>
      </c>
      <c r="W32" s="550">
        <f>IFERROR(INDEX($D$7:$I$171,$M32,COLUMNS($O$7:T32)),"")</f>
        <v>0.91424993150952993</v>
      </c>
    </row>
    <row r="33" spans="1:23">
      <c r="C33" s="128" t="s">
        <v>345</v>
      </c>
      <c r="D33" s="105">
        <v>0.86969253294289894</v>
      </c>
      <c r="E33" s="105">
        <v>0.88929980276134124</v>
      </c>
      <c r="F33" s="105">
        <v>0.91465904450796243</v>
      </c>
      <c r="G33" s="105">
        <v>0.92464055528011901</v>
      </c>
      <c r="H33" s="105">
        <v>0.93582388258839222</v>
      </c>
      <c r="I33" s="105">
        <v>0.91300838010302143</v>
      </c>
      <c r="J33" s="128" t="s">
        <v>228</v>
      </c>
      <c r="K33" s="128">
        <f>ROWS($J$7:J33)</f>
        <v>27</v>
      </c>
      <c r="L33" s="128">
        <f t="shared" si="0"/>
        <v>27</v>
      </c>
      <c r="M33" s="128">
        <f>IFERROR(SMALL($L$7:$L$160,ROWS($J$7:J33)),"")</f>
        <v>27</v>
      </c>
      <c r="O33" s="345"/>
      <c r="P33" s="346"/>
      <c r="Q33" s="352" t="s">
        <v>345</v>
      </c>
      <c r="R33" s="550">
        <f>IFERROR(INDEX($D$7:$I$171,$M33,COLUMNS(O$7:$O33)),"")</f>
        <v>0.86969253294289894</v>
      </c>
      <c r="S33" s="550">
        <f>IFERROR(INDEX($D$7:$I$171,$M33,COLUMNS($O$7:P33)),"")</f>
        <v>0.88929980276134124</v>
      </c>
      <c r="T33" s="550">
        <f>IFERROR(INDEX($D$7:$I$171,$M33,COLUMNS($O$7:Q33)),"")</f>
        <v>0.91465904450796243</v>
      </c>
      <c r="U33" s="550">
        <f>IFERROR(INDEX($D$7:$I$171,$M33,COLUMNS($O$7:R33)),"")</f>
        <v>0.92464055528011901</v>
      </c>
      <c r="V33" s="550">
        <f>IFERROR(INDEX($D$7:$I$171,$M33,COLUMNS($O$7:S33)),"")</f>
        <v>0.93582388258839222</v>
      </c>
      <c r="W33" s="550">
        <f>IFERROR(INDEX($D$7:$I$171,$M33,COLUMNS($O$7:T33)),"")</f>
        <v>0.91300838010302143</v>
      </c>
    </row>
    <row r="34" spans="1:23">
      <c r="C34" s="204" t="s">
        <v>346</v>
      </c>
      <c r="D34" s="105">
        <v>0.86912850812407683</v>
      </c>
      <c r="E34" s="105">
        <v>0.90223880597014927</v>
      </c>
      <c r="F34" s="105">
        <v>0.91383865068075598</v>
      </c>
      <c r="G34" s="105">
        <v>0.93248874812468741</v>
      </c>
      <c r="H34" s="105">
        <v>0.94193203104094192</v>
      </c>
      <c r="I34" s="105">
        <v>0.91782724431927776</v>
      </c>
      <c r="J34" s="128" t="s">
        <v>228</v>
      </c>
      <c r="K34" s="128">
        <f>ROWS($J$7:J34)</f>
        <v>28</v>
      </c>
      <c r="L34" s="128">
        <f t="shared" si="0"/>
        <v>28</v>
      </c>
      <c r="M34" s="128">
        <f>IFERROR(SMALL($L$7:$L$160,ROWS($J$7:J34)),"")</f>
        <v>28</v>
      </c>
      <c r="O34" s="345"/>
      <c r="P34" s="414"/>
      <c r="Q34" s="347" t="s">
        <v>346</v>
      </c>
      <c r="R34" s="550">
        <f>IFERROR(INDEX($D$7:$I$171,$M34,COLUMNS(O$7:$O34)),"")</f>
        <v>0.86912850812407683</v>
      </c>
      <c r="S34" s="550">
        <f>IFERROR(INDEX($D$7:$I$171,$M34,COLUMNS($O$7:P34)),"")</f>
        <v>0.90223880597014927</v>
      </c>
      <c r="T34" s="550">
        <f>IFERROR(INDEX($D$7:$I$171,$M34,COLUMNS($O$7:Q34)),"")</f>
        <v>0.91383865068075598</v>
      </c>
      <c r="U34" s="550">
        <f>IFERROR(INDEX($D$7:$I$171,$M34,COLUMNS($O$7:R34)),"")</f>
        <v>0.93248874812468741</v>
      </c>
      <c r="V34" s="550">
        <f>IFERROR(INDEX($D$7:$I$171,$M34,COLUMNS($O$7:S34)),"")</f>
        <v>0.94193203104094192</v>
      </c>
      <c r="W34" s="550">
        <f>IFERROR(INDEX($D$7:$I$171,$M34,COLUMNS($O$7:T34)),"")</f>
        <v>0.91782724431927776</v>
      </c>
    </row>
    <row r="35" spans="1:23">
      <c r="C35" s="204" t="s">
        <v>347</v>
      </c>
      <c r="D35" s="105">
        <v>0.88792846497764533</v>
      </c>
      <c r="E35" s="105">
        <v>0.90090309982914329</v>
      </c>
      <c r="F35" s="105">
        <v>0.92272538429580386</v>
      </c>
      <c r="G35" s="105">
        <v>0.93473827328348058</v>
      </c>
      <c r="H35" s="105">
        <v>0.94426399896063407</v>
      </c>
      <c r="I35" s="105">
        <v>0.92384297680163663</v>
      </c>
      <c r="J35" s="128" t="s">
        <v>228</v>
      </c>
      <c r="K35" s="128">
        <f>ROWS($J$7:J35)</f>
        <v>29</v>
      </c>
      <c r="L35" s="128">
        <f t="shared" si="0"/>
        <v>29</v>
      </c>
      <c r="M35" s="128">
        <f>IFERROR(SMALL($L$7:$L$160,ROWS($J$7:J35)),"")</f>
        <v>29</v>
      </c>
      <c r="O35" s="345"/>
      <c r="P35" s="346"/>
      <c r="Q35" s="347" t="s">
        <v>347</v>
      </c>
      <c r="R35" s="550">
        <f>IFERROR(INDEX($D$7:$I$171,$M35,COLUMNS(O$7:$O35)),"")</f>
        <v>0.88792846497764533</v>
      </c>
      <c r="S35" s="550">
        <f>IFERROR(INDEX($D$7:$I$171,$M35,COLUMNS($O$7:P35)),"")</f>
        <v>0.90090309982914329</v>
      </c>
      <c r="T35" s="550">
        <f>IFERROR(INDEX($D$7:$I$171,$M35,COLUMNS($O$7:Q35)),"")</f>
        <v>0.92272538429580386</v>
      </c>
      <c r="U35" s="550">
        <f>IFERROR(INDEX($D$7:$I$171,$M35,COLUMNS($O$7:R35)),"")</f>
        <v>0.93473827328348058</v>
      </c>
      <c r="V35" s="550">
        <f>IFERROR(INDEX($D$7:$I$171,$M35,COLUMNS($O$7:S35)),"")</f>
        <v>0.94426399896063407</v>
      </c>
      <c r="W35" s="550">
        <f>IFERROR(INDEX($D$7:$I$171,$M35,COLUMNS($O$7:T35)),"")</f>
        <v>0.92384297680163663</v>
      </c>
    </row>
    <row r="36" spans="1:23">
      <c r="C36" s="204" t="s">
        <v>348</v>
      </c>
      <c r="D36" s="105">
        <v>0.86284544524053219</v>
      </c>
      <c r="E36" s="105">
        <v>0.88883720930232557</v>
      </c>
      <c r="F36" s="105">
        <v>0.91128867035443561</v>
      </c>
      <c r="G36" s="105">
        <v>0.91962491627595444</v>
      </c>
      <c r="H36" s="105">
        <v>0.93825871296175434</v>
      </c>
      <c r="I36" s="105">
        <v>0.91034097261039681</v>
      </c>
      <c r="J36" s="128" t="s">
        <v>228</v>
      </c>
      <c r="K36" s="128">
        <f>ROWS($J$7:J36)</f>
        <v>30</v>
      </c>
      <c r="L36" s="128">
        <f t="shared" si="0"/>
        <v>30</v>
      </c>
      <c r="M36" s="128">
        <f>IFERROR(SMALL($L$7:$L$160,ROWS($J$7:J36)),"")</f>
        <v>30</v>
      </c>
      <c r="O36" s="345"/>
      <c r="P36" s="346"/>
      <c r="Q36" s="347" t="s">
        <v>348</v>
      </c>
      <c r="R36" s="550">
        <f>IFERROR(INDEX($D$7:$I$171,$M36,COLUMNS(O$7:$O36)),"")</f>
        <v>0.86284544524053219</v>
      </c>
      <c r="S36" s="550">
        <f>IFERROR(INDEX($D$7:$I$171,$M36,COLUMNS($O$7:P36)),"")</f>
        <v>0.88883720930232557</v>
      </c>
      <c r="T36" s="550">
        <f>IFERROR(INDEX($D$7:$I$171,$M36,COLUMNS($O$7:Q36)),"")</f>
        <v>0.91128867035443561</v>
      </c>
      <c r="U36" s="550">
        <f>IFERROR(INDEX($D$7:$I$171,$M36,COLUMNS($O$7:R36)),"")</f>
        <v>0.91962491627595444</v>
      </c>
      <c r="V36" s="550">
        <f>IFERROR(INDEX($D$7:$I$171,$M36,COLUMNS($O$7:S36)),"")</f>
        <v>0.93825871296175434</v>
      </c>
      <c r="W36" s="550">
        <f>IFERROR(INDEX($D$7:$I$171,$M36,COLUMNS($O$7:T36)),"")</f>
        <v>0.91034097261039681</v>
      </c>
    </row>
    <row r="37" spans="1:23">
      <c r="C37" s="204" t="s">
        <v>349</v>
      </c>
      <c r="D37" s="105">
        <v>0.86964064436183397</v>
      </c>
      <c r="E37" s="105">
        <v>0.88413668250735455</v>
      </c>
      <c r="F37" s="105">
        <v>0.90835632636972807</v>
      </c>
      <c r="G37" s="105">
        <v>0.91610845295055821</v>
      </c>
      <c r="H37" s="105">
        <v>0.93406734092945842</v>
      </c>
      <c r="I37" s="105">
        <v>0.9073184821460808</v>
      </c>
      <c r="J37" s="128" t="s">
        <v>228</v>
      </c>
      <c r="K37" s="128">
        <f>ROWS($J$7:J37)</f>
        <v>31</v>
      </c>
      <c r="L37" s="128">
        <f t="shared" si="0"/>
        <v>31</v>
      </c>
      <c r="M37" s="128">
        <f>IFERROR(SMALL($L$7:$L$160,ROWS($J$7:J37)),"")</f>
        <v>31</v>
      </c>
      <c r="O37" s="238"/>
      <c r="P37" s="346"/>
      <c r="Q37" s="352" t="s">
        <v>349</v>
      </c>
      <c r="R37" s="550">
        <f>IFERROR(INDEX($D$7:$I$171,$M37,COLUMNS(O$7:$O37)),"")</f>
        <v>0.86964064436183397</v>
      </c>
      <c r="S37" s="550">
        <f>IFERROR(INDEX($D$7:$I$171,$M37,COLUMNS($O$7:P37)),"")</f>
        <v>0.88413668250735455</v>
      </c>
      <c r="T37" s="550">
        <f>IFERROR(INDEX($D$7:$I$171,$M37,COLUMNS($O$7:Q37)),"")</f>
        <v>0.90835632636972807</v>
      </c>
      <c r="U37" s="550">
        <f>IFERROR(INDEX($D$7:$I$171,$M37,COLUMNS($O$7:R37)),"")</f>
        <v>0.91610845295055821</v>
      </c>
      <c r="V37" s="550">
        <f>IFERROR(INDEX($D$7:$I$171,$M37,COLUMNS($O$7:S37)),"")</f>
        <v>0.93406734092945842</v>
      </c>
      <c r="W37" s="550">
        <f>IFERROR(INDEX($D$7:$I$171,$M37,COLUMNS($O$7:T37)),"")</f>
        <v>0.9073184821460808</v>
      </c>
    </row>
    <row r="38" spans="1:23">
      <c r="C38" s="204" t="s">
        <v>320</v>
      </c>
      <c r="D38" s="105">
        <v>0.93483709273182958</v>
      </c>
      <c r="E38" s="105">
        <v>0.9472573839662447</v>
      </c>
      <c r="F38" s="105">
        <v>0.96405919661733619</v>
      </c>
      <c r="G38" s="105">
        <v>0.95407098121085598</v>
      </c>
      <c r="H38" s="105">
        <v>0.9615912208504801</v>
      </c>
      <c r="I38" s="105">
        <v>0.95036887994634478</v>
      </c>
      <c r="J38" s="128" t="s">
        <v>228</v>
      </c>
      <c r="K38" s="128">
        <f>ROWS($J$7:J38)</f>
        <v>32</v>
      </c>
      <c r="L38" s="128">
        <f t="shared" si="0"/>
        <v>32</v>
      </c>
      <c r="M38" s="128">
        <f>IFERROR(SMALL($L$7:$L$160,ROWS($J$7:J38)),"")</f>
        <v>32</v>
      </c>
      <c r="O38" s="345"/>
      <c r="P38" s="346"/>
      <c r="Q38" s="347" t="s">
        <v>320</v>
      </c>
      <c r="R38" s="550">
        <f>IFERROR(INDEX($D$7:$I$171,$M38,COLUMNS(O$7:$O38)),"")</f>
        <v>0.93483709273182958</v>
      </c>
      <c r="S38" s="550">
        <f>IFERROR(INDEX($D$7:$I$171,$M38,COLUMNS($O$7:P38)),"")</f>
        <v>0.9472573839662447</v>
      </c>
      <c r="T38" s="550">
        <f>IFERROR(INDEX($D$7:$I$171,$M38,COLUMNS($O$7:Q38)),"")</f>
        <v>0.96405919661733619</v>
      </c>
      <c r="U38" s="550">
        <f>IFERROR(INDEX($D$7:$I$171,$M38,COLUMNS($O$7:R38)),"")</f>
        <v>0.95407098121085598</v>
      </c>
      <c r="V38" s="550">
        <f>IFERROR(INDEX($D$7:$I$171,$M38,COLUMNS($O$7:S38)),"")</f>
        <v>0.9615912208504801</v>
      </c>
      <c r="W38" s="550">
        <f>IFERROR(INDEX($D$7:$I$171,$M38,COLUMNS($O$7:T38)),"")</f>
        <v>0.95036887994634478</v>
      </c>
    </row>
    <row r="39" spans="1:23">
      <c r="C39" s="204" t="s">
        <v>321</v>
      </c>
      <c r="D39" s="105">
        <v>0.87903592542064579</v>
      </c>
      <c r="E39" s="105">
        <v>0.90232760495975639</v>
      </c>
      <c r="F39" s="105">
        <v>0.91570188133140373</v>
      </c>
      <c r="G39" s="105">
        <v>0.92652247277189748</v>
      </c>
      <c r="H39" s="105">
        <v>0.94357758082636378</v>
      </c>
      <c r="I39" s="105">
        <v>0.91710413449991424</v>
      </c>
      <c r="J39" s="128" t="s">
        <v>228</v>
      </c>
      <c r="K39" s="128">
        <f>ROWS($J$7:J39)</f>
        <v>33</v>
      </c>
      <c r="L39" s="128">
        <f t="shared" si="0"/>
        <v>33</v>
      </c>
      <c r="M39" s="128">
        <f>IFERROR(SMALL($L$7:$L$160,ROWS($J$7:J39)),"")</f>
        <v>33</v>
      </c>
      <c r="O39" s="345"/>
      <c r="P39" s="346"/>
      <c r="Q39" s="347" t="s">
        <v>321</v>
      </c>
      <c r="R39" s="550">
        <f>IFERROR(INDEX($D$7:$I$171,$M39,COLUMNS(O$7:$O39)),"")</f>
        <v>0.87903592542064579</v>
      </c>
      <c r="S39" s="550">
        <f>IFERROR(INDEX($D$7:$I$171,$M39,COLUMNS($O$7:P39)),"")</f>
        <v>0.90232760495975639</v>
      </c>
      <c r="T39" s="550">
        <f>IFERROR(INDEX($D$7:$I$171,$M39,COLUMNS($O$7:Q39)),"")</f>
        <v>0.91570188133140373</v>
      </c>
      <c r="U39" s="550">
        <f>IFERROR(INDEX($D$7:$I$171,$M39,COLUMNS($O$7:R39)),"")</f>
        <v>0.92652247277189748</v>
      </c>
      <c r="V39" s="550">
        <f>IFERROR(INDEX($D$7:$I$171,$M39,COLUMNS($O$7:S39)),"")</f>
        <v>0.94357758082636378</v>
      </c>
      <c r="W39" s="550">
        <f>IFERROR(INDEX($D$7:$I$171,$M39,COLUMNS($O$7:T39)),"")</f>
        <v>0.91710413449991424</v>
      </c>
    </row>
    <row r="40" spans="1:23">
      <c r="C40" s="198" t="s">
        <v>286</v>
      </c>
      <c r="D40" s="105"/>
      <c r="E40" s="105"/>
      <c r="F40" s="105"/>
      <c r="G40" s="105"/>
      <c r="H40" s="105"/>
      <c r="I40" s="105"/>
      <c r="J40" s="128" t="s">
        <v>228</v>
      </c>
      <c r="K40" s="128">
        <f>ROWS($J$7:J40)</f>
        <v>34</v>
      </c>
      <c r="L40" s="128">
        <f t="shared" si="0"/>
        <v>34</v>
      </c>
      <c r="M40" s="128">
        <f>IFERROR(SMALL($L$7:$L$160,ROWS($J$7:J40)),"")</f>
        <v>34</v>
      </c>
      <c r="O40" s="345"/>
      <c r="P40" s="353"/>
      <c r="Q40" s="637" t="s">
        <v>286</v>
      </c>
      <c r="R40" s="550">
        <f>IFERROR(INDEX($D$7:$I$171,$M40,COLUMNS(O$7:$O40)),"")</f>
        <v>0</v>
      </c>
      <c r="S40" s="550">
        <f>IFERROR(INDEX($D$7:$I$171,$M40,COLUMNS($O$7:P40)),"")</f>
        <v>0</v>
      </c>
      <c r="T40" s="550">
        <f>IFERROR(INDEX($D$7:$I$171,$M40,COLUMNS($O$7:Q40)),"")</f>
        <v>0</v>
      </c>
      <c r="U40" s="550">
        <f>IFERROR(INDEX($D$7:$I$171,$M40,COLUMNS($O$7:R40)),"")</f>
        <v>0</v>
      </c>
      <c r="V40" s="550">
        <f>IFERROR(INDEX($D$7:$I$171,$M40,COLUMNS($O$7:S40)),"")</f>
        <v>0</v>
      </c>
      <c r="W40" s="550">
        <f>IFERROR(INDEX($D$7:$I$171,$M40,COLUMNS($O$7:T40)),"")</f>
        <v>0</v>
      </c>
    </row>
    <row r="41" spans="1:23">
      <c r="A41" s="141" t="s">
        <v>308</v>
      </c>
      <c r="B41" s="141" t="s">
        <v>310</v>
      </c>
      <c r="C41" s="128" t="s">
        <v>344</v>
      </c>
      <c r="D41" s="105">
        <v>0.87234042553191493</v>
      </c>
      <c r="E41" s="105">
        <v>0.88705882352941179</v>
      </c>
      <c r="F41" s="105">
        <v>0.90243902439024393</v>
      </c>
      <c r="G41" s="105">
        <v>0.9263157894736842</v>
      </c>
      <c r="H41" s="105">
        <v>0.92609699769053122</v>
      </c>
      <c r="I41" s="105">
        <v>0.90912305516265912</v>
      </c>
      <c r="J41" s="128" t="s">
        <v>228</v>
      </c>
      <c r="K41" s="128">
        <f>ROWS($J$7:J41)</f>
        <v>35</v>
      </c>
      <c r="L41" s="128">
        <f t="shared" si="0"/>
        <v>35</v>
      </c>
      <c r="M41" s="128">
        <f>IFERROR(SMALL($L$7:$L$160,ROWS($J$7:J41)),"")</f>
        <v>35</v>
      </c>
      <c r="O41" s="342" t="s">
        <v>308</v>
      </c>
      <c r="P41" s="342" t="s">
        <v>310</v>
      </c>
      <c r="Q41" s="636" t="s">
        <v>344</v>
      </c>
      <c r="R41" s="553">
        <f>IFERROR(INDEX($D$7:$I$171,$M41,COLUMNS(O$7:$O41)),"")</f>
        <v>0.87234042553191493</v>
      </c>
      <c r="S41" s="553">
        <f>IFERROR(INDEX($D$7:$I$171,$M41,COLUMNS($O$7:P41)),"")</f>
        <v>0.88705882352941179</v>
      </c>
      <c r="T41" s="553">
        <f>IFERROR(INDEX($D$7:$I$171,$M41,COLUMNS($O$7:Q41)),"")</f>
        <v>0.90243902439024393</v>
      </c>
      <c r="U41" s="553">
        <f>IFERROR(INDEX($D$7:$I$171,$M41,COLUMNS($O$7:R41)),"")</f>
        <v>0.9263157894736842</v>
      </c>
      <c r="V41" s="553">
        <f>IFERROR(INDEX($D$7:$I$171,$M41,COLUMNS($O$7:S41)),"")</f>
        <v>0.92609699769053122</v>
      </c>
      <c r="W41" s="553">
        <f>IFERROR(INDEX($D$7:$I$171,$M41,COLUMNS($O$7:T41)),"")</f>
        <v>0.90912305516265912</v>
      </c>
    </row>
    <row r="42" spans="1:23">
      <c r="C42" s="128" t="s">
        <v>345</v>
      </c>
      <c r="D42" s="105">
        <v>0.86768447837150131</v>
      </c>
      <c r="E42" s="105">
        <v>0.86440677966101698</v>
      </c>
      <c r="F42" s="105">
        <v>0.910873440285205</v>
      </c>
      <c r="G42" s="105">
        <v>0.92168674698795183</v>
      </c>
      <c r="H42" s="105">
        <v>0.93272519954389965</v>
      </c>
      <c r="I42" s="105">
        <v>0.90643863179074446</v>
      </c>
      <c r="J42" s="128" t="s">
        <v>228</v>
      </c>
      <c r="K42" s="128">
        <f>ROWS($J$7:J42)</f>
        <v>36</v>
      </c>
      <c r="L42" s="128">
        <f t="shared" si="0"/>
        <v>36</v>
      </c>
      <c r="M42" s="128">
        <f>IFERROR(SMALL($L$7:$L$160,ROWS($J$7:J42)),"")</f>
        <v>36</v>
      </c>
      <c r="O42" s="345"/>
      <c r="P42" s="346"/>
      <c r="Q42" s="347" t="s">
        <v>345</v>
      </c>
      <c r="R42" s="550">
        <f>IFERROR(INDEX($D$7:$I$171,$M42,COLUMNS(O$7:$O42)),"")</f>
        <v>0.86768447837150131</v>
      </c>
      <c r="S42" s="550">
        <f>IFERROR(INDEX($D$7:$I$171,$M42,COLUMNS($O$7:P42)),"")</f>
        <v>0.86440677966101698</v>
      </c>
      <c r="T42" s="550">
        <f>IFERROR(INDEX($D$7:$I$171,$M42,COLUMNS($O$7:Q42)),"")</f>
        <v>0.910873440285205</v>
      </c>
      <c r="U42" s="550">
        <f>IFERROR(INDEX($D$7:$I$171,$M42,COLUMNS($O$7:R42)),"")</f>
        <v>0.92168674698795183</v>
      </c>
      <c r="V42" s="550">
        <f>IFERROR(INDEX($D$7:$I$171,$M42,COLUMNS($O$7:S42)),"")</f>
        <v>0.93272519954389965</v>
      </c>
      <c r="W42" s="550">
        <f>IFERROR(INDEX($D$7:$I$171,$M42,COLUMNS($O$7:T42)),"")</f>
        <v>0.90643863179074446</v>
      </c>
    </row>
    <row r="43" spans="1:23">
      <c r="C43" s="204" t="s">
        <v>346</v>
      </c>
      <c r="D43" s="105">
        <v>0.87527352297592997</v>
      </c>
      <c r="E43" s="105">
        <v>0.87654320987654322</v>
      </c>
      <c r="F43" s="105">
        <v>0.89079563182527299</v>
      </c>
      <c r="G43" s="105">
        <v>0.91220850480109739</v>
      </c>
      <c r="H43" s="105">
        <v>0.9334763948497854</v>
      </c>
      <c r="I43" s="105">
        <v>0.90236413877801658</v>
      </c>
      <c r="J43" s="128" t="s">
        <v>228</v>
      </c>
      <c r="K43" s="128">
        <f>ROWS($J$7:J43)</f>
        <v>37</v>
      </c>
      <c r="L43" s="128">
        <f t="shared" si="0"/>
        <v>37</v>
      </c>
      <c r="M43" s="128">
        <f>IFERROR(SMALL($L$7:$L$160,ROWS($J$7:J43)),"")</f>
        <v>37</v>
      </c>
      <c r="O43" s="345"/>
      <c r="P43" s="346"/>
      <c r="Q43" s="347" t="s">
        <v>346</v>
      </c>
      <c r="R43" s="550">
        <f>IFERROR(INDEX($D$7:$I$171,$M43,COLUMNS(O$7:$O43)),"")</f>
        <v>0.87527352297592997</v>
      </c>
      <c r="S43" s="550">
        <f>IFERROR(INDEX($D$7:$I$171,$M43,COLUMNS($O$7:P43)),"")</f>
        <v>0.87654320987654322</v>
      </c>
      <c r="T43" s="550">
        <f>IFERROR(INDEX($D$7:$I$171,$M43,COLUMNS($O$7:Q43)),"")</f>
        <v>0.89079563182527299</v>
      </c>
      <c r="U43" s="550">
        <f>IFERROR(INDEX($D$7:$I$171,$M43,COLUMNS($O$7:R43)),"")</f>
        <v>0.91220850480109739</v>
      </c>
      <c r="V43" s="550">
        <f>IFERROR(INDEX($D$7:$I$171,$M43,COLUMNS($O$7:S43)),"")</f>
        <v>0.9334763948497854</v>
      </c>
      <c r="W43" s="550">
        <f>IFERROR(INDEX($D$7:$I$171,$M43,COLUMNS($O$7:T43)),"")</f>
        <v>0.90236413877801658</v>
      </c>
    </row>
    <row r="44" spans="1:23">
      <c r="C44" s="204" t="s">
        <v>347</v>
      </c>
      <c r="D44" s="105">
        <v>0.88621444201312916</v>
      </c>
      <c r="E44" s="105">
        <v>0.89877835951134377</v>
      </c>
      <c r="F44" s="105">
        <v>0.90951638065522622</v>
      </c>
      <c r="G44" s="105">
        <v>0.92522179974651453</v>
      </c>
      <c r="H44" s="105">
        <v>0.9381642512077295</v>
      </c>
      <c r="I44" s="105">
        <v>0.91602399314481575</v>
      </c>
      <c r="J44" s="128" t="s">
        <v>228</v>
      </c>
      <c r="K44" s="128">
        <f>ROWS($J$7:J44)</f>
        <v>38</v>
      </c>
      <c r="L44" s="128">
        <f t="shared" si="0"/>
        <v>38</v>
      </c>
      <c r="M44" s="128">
        <f>IFERROR(SMALL($L$7:$L$160,ROWS($J$7:J44)),"")</f>
        <v>38</v>
      </c>
      <c r="O44" s="345"/>
      <c r="P44" s="346"/>
      <c r="Q44" s="352" t="s">
        <v>347</v>
      </c>
      <c r="R44" s="550">
        <f>IFERROR(INDEX($D$7:$I$171,$M44,COLUMNS(O$7:$O44)),"")</f>
        <v>0.88621444201312916</v>
      </c>
      <c r="S44" s="550">
        <f>IFERROR(INDEX($D$7:$I$171,$M44,COLUMNS($O$7:P44)),"")</f>
        <v>0.89877835951134377</v>
      </c>
      <c r="T44" s="550">
        <f>IFERROR(INDEX($D$7:$I$171,$M44,COLUMNS($O$7:Q44)),"")</f>
        <v>0.90951638065522622</v>
      </c>
      <c r="U44" s="550">
        <f>IFERROR(INDEX($D$7:$I$171,$M44,COLUMNS($O$7:R44)),"")</f>
        <v>0.92522179974651453</v>
      </c>
      <c r="V44" s="550">
        <f>IFERROR(INDEX($D$7:$I$171,$M44,COLUMNS($O$7:S44)),"")</f>
        <v>0.9381642512077295</v>
      </c>
      <c r="W44" s="550">
        <f>IFERROR(INDEX($D$7:$I$171,$M44,COLUMNS($O$7:T44)),"")</f>
        <v>0.91602399314481575</v>
      </c>
    </row>
    <row r="45" spans="1:23">
      <c r="C45" s="204" t="s">
        <v>348</v>
      </c>
      <c r="D45" s="105">
        <v>0.87049180327868847</v>
      </c>
      <c r="E45" s="105">
        <v>0.88639999999999997</v>
      </c>
      <c r="F45" s="105">
        <v>0.9051094890510949</v>
      </c>
      <c r="G45" s="105">
        <v>0.90661938534278963</v>
      </c>
      <c r="H45" s="105">
        <v>0.92425695110258865</v>
      </c>
      <c r="I45" s="105">
        <v>0.90151515151515149</v>
      </c>
      <c r="J45" s="128" t="s">
        <v>228</v>
      </c>
      <c r="K45" s="128">
        <f>ROWS($J$7:J45)</f>
        <v>39</v>
      </c>
      <c r="L45" s="128">
        <f t="shared" si="0"/>
        <v>39</v>
      </c>
      <c r="M45" s="128">
        <f>IFERROR(SMALL($L$7:$L$160,ROWS($J$7:J45)),"")</f>
        <v>39</v>
      </c>
      <c r="O45" s="345"/>
      <c r="P45" s="346"/>
      <c r="Q45" s="352" t="s">
        <v>348</v>
      </c>
      <c r="R45" s="550">
        <f>IFERROR(INDEX($D$7:$I$171,$M45,COLUMNS(O$7:$O45)),"")</f>
        <v>0.87049180327868847</v>
      </c>
      <c r="S45" s="550">
        <f>IFERROR(INDEX($D$7:$I$171,$M45,COLUMNS($O$7:P45)),"")</f>
        <v>0.88639999999999997</v>
      </c>
      <c r="T45" s="550">
        <f>IFERROR(INDEX($D$7:$I$171,$M45,COLUMNS($O$7:Q45)),"")</f>
        <v>0.9051094890510949</v>
      </c>
      <c r="U45" s="550">
        <f>IFERROR(INDEX($D$7:$I$171,$M45,COLUMNS($O$7:R45)),"")</f>
        <v>0.90661938534278963</v>
      </c>
      <c r="V45" s="550">
        <f>IFERROR(INDEX($D$7:$I$171,$M45,COLUMNS($O$7:S45)),"")</f>
        <v>0.92425695110258865</v>
      </c>
      <c r="W45" s="550">
        <f>IFERROR(INDEX($D$7:$I$171,$M45,COLUMNS($O$7:T45)),"")</f>
        <v>0.90151515151515149</v>
      </c>
    </row>
    <row r="46" spans="1:23">
      <c r="C46" s="204" t="s">
        <v>349</v>
      </c>
      <c r="D46" s="105">
        <v>0.86317321688500726</v>
      </c>
      <c r="E46" s="105">
        <v>0.875</v>
      </c>
      <c r="F46" s="105">
        <v>0.8917274939172749</v>
      </c>
      <c r="G46" s="105">
        <v>0.9002123142250531</v>
      </c>
      <c r="H46" s="105">
        <v>0.93013809910641754</v>
      </c>
      <c r="I46" s="105">
        <v>0.89679313459801269</v>
      </c>
      <c r="J46" s="128" t="s">
        <v>228</v>
      </c>
      <c r="K46" s="128">
        <f>ROWS($J$7:J46)</f>
        <v>40</v>
      </c>
      <c r="L46" s="128">
        <f t="shared" si="0"/>
        <v>40</v>
      </c>
      <c r="M46" s="128">
        <f>IFERROR(SMALL($L$7:$L$160,ROWS($J$7:J46)),"")</f>
        <v>40</v>
      </c>
      <c r="O46" s="345"/>
      <c r="P46" s="346"/>
      <c r="Q46" s="352" t="s">
        <v>349</v>
      </c>
      <c r="R46" s="550">
        <f>IFERROR(INDEX($D$7:$I$171,$M46,COLUMNS(O$7:$O46)),"")</f>
        <v>0.86317321688500726</v>
      </c>
      <c r="S46" s="550">
        <f>IFERROR(INDEX($D$7:$I$171,$M46,COLUMNS($O$7:P46)),"")</f>
        <v>0.875</v>
      </c>
      <c r="T46" s="550">
        <f>IFERROR(INDEX($D$7:$I$171,$M46,COLUMNS($O$7:Q46)),"")</f>
        <v>0.8917274939172749</v>
      </c>
      <c r="U46" s="550">
        <f>IFERROR(INDEX($D$7:$I$171,$M46,COLUMNS($O$7:R46)),"")</f>
        <v>0.9002123142250531</v>
      </c>
      <c r="V46" s="550">
        <f>IFERROR(INDEX($D$7:$I$171,$M46,COLUMNS($O$7:S46)),"")</f>
        <v>0.93013809910641754</v>
      </c>
      <c r="W46" s="550">
        <f>IFERROR(INDEX($D$7:$I$171,$M46,COLUMNS($O$7:T46)),"")</f>
        <v>0.89679313459801269</v>
      </c>
    </row>
    <row r="47" spans="1:23">
      <c r="C47" s="204" t="s">
        <v>320</v>
      </c>
      <c r="D47" s="105">
        <v>0.88153310104529614</v>
      </c>
      <c r="E47" s="105">
        <v>0.88235294117647056</v>
      </c>
      <c r="F47" s="105">
        <v>0.89812067260138473</v>
      </c>
      <c r="G47" s="105">
        <v>0.92050209205020916</v>
      </c>
      <c r="H47" s="105">
        <v>0.94130757800891529</v>
      </c>
      <c r="I47" s="105">
        <v>0.90933282645884816</v>
      </c>
      <c r="J47" s="128" t="s">
        <v>228</v>
      </c>
      <c r="K47" s="128">
        <f>ROWS($J$7:J47)</f>
        <v>41</v>
      </c>
      <c r="L47" s="128">
        <f t="shared" si="0"/>
        <v>41</v>
      </c>
      <c r="M47" s="128">
        <f>IFERROR(SMALL($L$7:$L$160,ROWS($J$7:J47)),"")</f>
        <v>41</v>
      </c>
      <c r="O47" s="345"/>
      <c r="P47" s="346"/>
      <c r="Q47" s="347" t="s">
        <v>320</v>
      </c>
      <c r="R47" s="550">
        <f>IFERROR(INDEX($D$7:$I$171,$M47,COLUMNS(O$7:$O47)),"")</f>
        <v>0.88153310104529614</v>
      </c>
      <c r="S47" s="550">
        <f>IFERROR(INDEX($D$7:$I$171,$M47,COLUMNS($O$7:P47)),"")</f>
        <v>0.88235294117647056</v>
      </c>
      <c r="T47" s="550">
        <f>IFERROR(INDEX($D$7:$I$171,$M47,COLUMNS($O$7:Q47)),"")</f>
        <v>0.89812067260138473</v>
      </c>
      <c r="U47" s="550">
        <f>IFERROR(INDEX($D$7:$I$171,$M47,COLUMNS($O$7:R47)),"")</f>
        <v>0.92050209205020916</v>
      </c>
      <c r="V47" s="550">
        <f>IFERROR(INDEX($D$7:$I$171,$M47,COLUMNS($O$7:S47)),"")</f>
        <v>0.94130757800891529</v>
      </c>
      <c r="W47" s="550">
        <f>IFERROR(INDEX($D$7:$I$171,$M47,COLUMNS($O$7:T47)),"")</f>
        <v>0.90933282645884816</v>
      </c>
    </row>
    <row r="48" spans="1:23">
      <c r="C48" s="204" t="s">
        <v>321</v>
      </c>
      <c r="D48" s="105">
        <v>0.87361419068736146</v>
      </c>
      <c r="E48" s="105">
        <v>0.88775510204081631</v>
      </c>
      <c r="F48" s="105">
        <v>0.9</v>
      </c>
      <c r="G48" s="105">
        <v>0.92172383465259455</v>
      </c>
      <c r="H48" s="105">
        <v>0.92176870748299322</v>
      </c>
      <c r="I48" s="105">
        <v>0.90358536132268252</v>
      </c>
      <c r="J48" s="128" t="s">
        <v>228</v>
      </c>
      <c r="K48" s="128">
        <f>ROWS($J$7:J48)</f>
        <v>42</v>
      </c>
      <c r="L48" s="128">
        <f t="shared" si="0"/>
        <v>42</v>
      </c>
      <c r="M48" s="128">
        <f>IFERROR(SMALL($L$7:$L$160,ROWS($J$7:J48)),"")</f>
        <v>42</v>
      </c>
      <c r="O48" s="345"/>
      <c r="P48" s="346"/>
      <c r="Q48" s="347" t="s">
        <v>321</v>
      </c>
      <c r="R48" s="641">
        <f>IFERROR(INDEX($D$7:$I$171,$M48,COLUMNS(O$7:$O48)),"")</f>
        <v>0.87361419068736146</v>
      </c>
      <c r="S48" s="641">
        <f>IFERROR(INDEX($D$7:$I$171,$M48,COLUMNS($O$7:P48)),"")</f>
        <v>0.88775510204081631</v>
      </c>
      <c r="T48" s="641">
        <f>IFERROR(INDEX($D$7:$I$171,$M48,COLUMNS($O$7:Q48)),"")</f>
        <v>0.9</v>
      </c>
      <c r="U48" s="641">
        <f>IFERROR(INDEX($D$7:$I$171,$M48,COLUMNS($O$7:R48)),"")</f>
        <v>0.92172383465259455</v>
      </c>
      <c r="V48" s="641">
        <f>IFERROR(INDEX($D$7:$I$171,$M48,COLUMNS($O$7:S48)),"")</f>
        <v>0.92176870748299322</v>
      </c>
      <c r="W48" s="641">
        <f>IFERROR(INDEX($D$7:$I$171,$M48,COLUMNS($O$7:T48)),"")</f>
        <v>0.90358536132268252</v>
      </c>
    </row>
    <row r="49" spans="1:23">
      <c r="B49" s="141" t="s">
        <v>312</v>
      </c>
      <c r="C49" s="128" t="s">
        <v>344</v>
      </c>
      <c r="D49" s="105">
        <v>0.88354356116163102</v>
      </c>
      <c r="E49" s="105">
        <v>0.89569101418812402</v>
      </c>
      <c r="F49" s="105">
        <v>0.91188959660297242</v>
      </c>
      <c r="G49" s="105">
        <v>0.93110031239153068</v>
      </c>
      <c r="H49" s="105">
        <v>0.93110031239153068</v>
      </c>
      <c r="I49" s="105">
        <v>0.91417046089943288</v>
      </c>
      <c r="J49" s="128" t="s">
        <v>228</v>
      </c>
      <c r="K49" s="128">
        <f>ROWS($J$7:J49)</f>
        <v>43</v>
      </c>
      <c r="L49" s="128">
        <f t="shared" si="0"/>
        <v>43</v>
      </c>
      <c r="M49" s="128">
        <f>IFERROR(SMALL($L$7:$L$160,ROWS($J$7:J49)),"")</f>
        <v>43</v>
      </c>
      <c r="O49" s="345"/>
      <c r="P49" s="342" t="s">
        <v>312</v>
      </c>
      <c r="Q49" s="343" t="s">
        <v>344</v>
      </c>
      <c r="R49" s="550">
        <f>IFERROR(INDEX($D$7:$I$171,$M49,COLUMNS(O$7:$O49)),"")</f>
        <v>0.88354356116163102</v>
      </c>
      <c r="S49" s="550">
        <f>IFERROR(INDEX($D$7:$I$171,$M49,COLUMNS($O$7:P49)),"")</f>
        <v>0.89569101418812402</v>
      </c>
      <c r="T49" s="550">
        <f>IFERROR(INDEX($D$7:$I$171,$M49,COLUMNS($O$7:Q49)),"")</f>
        <v>0.91188959660297242</v>
      </c>
      <c r="U49" s="550">
        <f>IFERROR(INDEX($D$7:$I$171,$M49,COLUMNS($O$7:R49)),"")</f>
        <v>0.93110031239153068</v>
      </c>
      <c r="V49" s="550">
        <f>IFERROR(INDEX($D$7:$I$171,$M49,COLUMNS($O$7:S49)),"")</f>
        <v>0.93110031239153068</v>
      </c>
      <c r="W49" s="550">
        <f>IFERROR(INDEX($D$7:$I$171,$M49,COLUMNS($O$7:T49)),"")</f>
        <v>0.91417046089943288</v>
      </c>
    </row>
    <row r="50" spans="1:23">
      <c r="C50" s="128" t="s">
        <v>345</v>
      </c>
      <c r="D50" s="105">
        <v>0.87147335423197492</v>
      </c>
      <c r="E50" s="105">
        <v>0.89559748427672958</v>
      </c>
      <c r="F50" s="105">
        <v>0.9140857021637675</v>
      </c>
      <c r="G50" s="105">
        <v>0.92557085584800414</v>
      </c>
      <c r="H50" s="105">
        <v>0.93619100809829658</v>
      </c>
      <c r="I50" s="105">
        <v>0.91389704132624727</v>
      </c>
      <c r="J50" s="128" t="s">
        <v>228</v>
      </c>
      <c r="K50" s="128">
        <f>ROWS($J$7:J50)</f>
        <v>44</v>
      </c>
      <c r="L50" s="128">
        <f t="shared" si="0"/>
        <v>44</v>
      </c>
      <c r="M50" s="128">
        <f>IFERROR(SMALL($L$7:$L$160,ROWS($J$7:J50)),"")</f>
        <v>44</v>
      </c>
      <c r="O50" s="345"/>
      <c r="P50" s="346"/>
      <c r="Q50" s="347" t="s">
        <v>345</v>
      </c>
      <c r="R50" s="550">
        <f>IFERROR(INDEX($D$7:$I$171,$M50,COLUMNS(O$7:$O50)),"")</f>
        <v>0.87147335423197492</v>
      </c>
      <c r="S50" s="550">
        <f>IFERROR(INDEX($D$7:$I$171,$M50,COLUMNS($O$7:P50)),"")</f>
        <v>0.89559748427672958</v>
      </c>
      <c r="T50" s="550">
        <f>IFERROR(INDEX($D$7:$I$171,$M50,COLUMNS($O$7:Q50)),"")</f>
        <v>0.9140857021637675</v>
      </c>
      <c r="U50" s="550">
        <f>IFERROR(INDEX($D$7:$I$171,$M50,COLUMNS($O$7:R50)),"")</f>
        <v>0.92557085584800414</v>
      </c>
      <c r="V50" s="550">
        <f>IFERROR(INDEX($D$7:$I$171,$M50,COLUMNS($O$7:S50)),"")</f>
        <v>0.93619100809829658</v>
      </c>
      <c r="W50" s="550">
        <f>IFERROR(INDEX($D$7:$I$171,$M50,COLUMNS($O$7:T50)),"")</f>
        <v>0.91389704132624727</v>
      </c>
    </row>
    <row r="51" spans="1:23">
      <c r="C51" s="204" t="s">
        <v>346</v>
      </c>
      <c r="D51" s="105">
        <v>0.87406769936890416</v>
      </c>
      <c r="E51" s="105">
        <v>0.90649481930755627</v>
      </c>
      <c r="F51" s="105">
        <v>0.91663103890551523</v>
      </c>
      <c r="G51" s="105">
        <v>0.93505353694927151</v>
      </c>
      <c r="H51" s="105">
        <v>0.94340682488414551</v>
      </c>
      <c r="I51" s="105">
        <v>0.92012588638355508</v>
      </c>
      <c r="J51" s="128" t="s">
        <v>228</v>
      </c>
      <c r="K51" s="128">
        <f>ROWS($J$7:J51)</f>
        <v>45</v>
      </c>
      <c r="L51" s="128">
        <f t="shared" si="0"/>
        <v>45</v>
      </c>
      <c r="M51" s="128">
        <f>IFERROR(SMALL($L$7:$L$160,ROWS($J$7:J51)),"")</f>
        <v>45</v>
      </c>
      <c r="O51" s="238"/>
      <c r="P51" s="346"/>
      <c r="Q51" s="352" t="s">
        <v>346</v>
      </c>
      <c r="R51" s="550">
        <f>IFERROR(INDEX($D$7:$I$171,$M51,COLUMNS(O$7:$O51)),"")</f>
        <v>0.87406769936890416</v>
      </c>
      <c r="S51" s="550">
        <f>IFERROR(INDEX($D$7:$I$171,$M51,COLUMNS($O$7:P51)),"")</f>
        <v>0.90649481930755627</v>
      </c>
      <c r="T51" s="550">
        <f>IFERROR(INDEX($D$7:$I$171,$M51,COLUMNS($O$7:Q51)),"")</f>
        <v>0.91663103890551523</v>
      </c>
      <c r="U51" s="550">
        <f>IFERROR(INDEX($D$7:$I$171,$M51,COLUMNS($O$7:R51)),"")</f>
        <v>0.93505353694927151</v>
      </c>
      <c r="V51" s="550">
        <f>IFERROR(INDEX($D$7:$I$171,$M51,COLUMNS($O$7:S51)),"")</f>
        <v>0.94340682488414551</v>
      </c>
      <c r="W51" s="550">
        <f>IFERROR(INDEX($D$7:$I$171,$M51,COLUMNS($O$7:T51)),"")</f>
        <v>0.92012588638355508</v>
      </c>
    </row>
    <row r="52" spans="1:23">
      <c r="C52" s="204" t="s">
        <v>347</v>
      </c>
      <c r="D52" s="105">
        <v>0.89511085844229676</v>
      </c>
      <c r="E52" s="105">
        <v>0.90357142857142858</v>
      </c>
      <c r="F52" s="105">
        <v>0.92540587977182975</v>
      </c>
      <c r="G52" s="105">
        <v>0.93640785444064134</v>
      </c>
      <c r="H52" s="105">
        <v>0.94608719570898092</v>
      </c>
      <c r="I52" s="105">
        <v>0.92616829934157696</v>
      </c>
      <c r="J52" s="128" t="s">
        <v>228</v>
      </c>
      <c r="K52" s="128">
        <f>ROWS($J$7:J52)</f>
        <v>46</v>
      </c>
      <c r="L52" s="128">
        <f t="shared" si="0"/>
        <v>46</v>
      </c>
      <c r="M52" s="128">
        <f>IFERROR(SMALL($L$7:$L$160,ROWS($J$7:J52)),"")</f>
        <v>46</v>
      </c>
      <c r="O52" s="345"/>
      <c r="P52" s="346"/>
      <c r="Q52" s="352" t="s">
        <v>347</v>
      </c>
      <c r="R52" s="550">
        <f>IFERROR(INDEX($D$7:$I$171,$M52,COLUMNS(O$7:$O52)),"")</f>
        <v>0.89511085844229676</v>
      </c>
      <c r="S52" s="550">
        <f>IFERROR(INDEX($D$7:$I$171,$M52,COLUMNS($O$7:P52)),"")</f>
        <v>0.90357142857142858</v>
      </c>
      <c r="T52" s="550">
        <f>IFERROR(INDEX($D$7:$I$171,$M52,COLUMNS($O$7:Q52)),"")</f>
        <v>0.92540587977182975</v>
      </c>
      <c r="U52" s="550">
        <f>IFERROR(INDEX($D$7:$I$171,$M52,COLUMNS($O$7:R52)),"")</f>
        <v>0.93640785444064134</v>
      </c>
      <c r="V52" s="550">
        <f>IFERROR(INDEX($D$7:$I$171,$M52,COLUMNS($O$7:S52)),"")</f>
        <v>0.94608719570898092</v>
      </c>
      <c r="W52" s="550">
        <f>IFERROR(INDEX($D$7:$I$171,$M52,COLUMNS($O$7:T52)),"")</f>
        <v>0.92616829934157696</v>
      </c>
    </row>
    <row r="53" spans="1:23">
      <c r="C53" s="204" t="s">
        <v>348</v>
      </c>
      <c r="D53" s="105">
        <v>0.86798103319191411</v>
      </c>
      <c r="E53" s="105">
        <v>0.89084762134750062</v>
      </c>
      <c r="F53" s="105">
        <v>0.91250810110174985</v>
      </c>
      <c r="G53" s="105">
        <v>0.9239265989666845</v>
      </c>
      <c r="H53" s="105">
        <v>0.94038461538461537</v>
      </c>
      <c r="I53" s="105">
        <v>0.91263976476960573</v>
      </c>
      <c r="J53" s="128" t="s">
        <v>228</v>
      </c>
      <c r="K53" s="128">
        <f>ROWS($J$7:J53)</f>
        <v>47</v>
      </c>
      <c r="L53" s="128">
        <f t="shared" si="0"/>
        <v>47</v>
      </c>
      <c r="M53" s="128">
        <f>IFERROR(SMALL($L$7:$L$160,ROWS($J$7:J53)),"")</f>
        <v>47</v>
      </c>
      <c r="O53" s="345"/>
      <c r="P53" s="346"/>
      <c r="Q53" s="352" t="s">
        <v>348</v>
      </c>
      <c r="R53" s="550">
        <f>IFERROR(INDEX($D$7:$I$171,$M53,COLUMNS(O$7:$O53)),"")</f>
        <v>0.86798103319191411</v>
      </c>
      <c r="S53" s="550">
        <f>IFERROR(INDEX($D$7:$I$171,$M53,COLUMNS($O$7:P53)),"")</f>
        <v>0.89084762134750062</v>
      </c>
      <c r="T53" s="550">
        <f>IFERROR(INDEX($D$7:$I$171,$M53,COLUMNS($O$7:Q53)),"")</f>
        <v>0.91250810110174985</v>
      </c>
      <c r="U53" s="550">
        <f>IFERROR(INDEX($D$7:$I$171,$M53,COLUMNS($O$7:R53)),"")</f>
        <v>0.9239265989666845</v>
      </c>
      <c r="V53" s="550">
        <f>IFERROR(INDEX($D$7:$I$171,$M53,COLUMNS($O$7:S53)),"")</f>
        <v>0.94038461538461537</v>
      </c>
      <c r="W53" s="550">
        <f>IFERROR(INDEX($D$7:$I$171,$M53,COLUMNS($O$7:T53)),"")</f>
        <v>0.91263976476960573</v>
      </c>
    </row>
    <row r="54" spans="1:23" ht="15" customHeight="1">
      <c r="C54" s="204" t="s">
        <v>349</v>
      </c>
      <c r="D54" s="105">
        <v>0.87724766243107166</v>
      </c>
      <c r="E54" s="105">
        <v>0.89015963783654994</v>
      </c>
      <c r="F54" s="105">
        <v>0.91104553119730181</v>
      </c>
      <c r="G54" s="105">
        <v>0.91934381408065624</v>
      </c>
      <c r="H54" s="105">
        <v>0.93674863387978147</v>
      </c>
      <c r="I54" s="105">
        <v>0.91057525134174921</v>
      </c>
      <c r="J54" s="128" t="s">
        <v>228</v>
      </c>
      <c r="K54" s="128">
        <f>ROWS($J$7:J54)</f>
        <v>48</v>
      </c>
      <c r="L54" s="128">
        <f t="shared" si="0"/>
        <v>48</v>
      </c>
      <c r="M54" s="128">
        <f>IFERROR(SMALL($L$7:$L$160,ROWS($J$7:J54)),"")</f>
        <v>48</v>
      </c>
      <c r="O54" s="345"/>
      <c r="P54" s="346"/>
      <c r="Q54" s="347" t="s">
        <v>349</v>
      </c>
      <c r="R54" s="550">
        <f>IFERROR(INDEX($D$7:$I$171,$M54,COLUMNS(O$7:$O54)),"")</f>
        <v>0.87724766243107166</v>
      </c>
      <c r="S54" s="550">
        <f>IFERROR(INDEX($D$7:$I$171,$M54,COLUMNS($O$7:P54)),"")</f>
        <v>0.89015963783654994</v>
      </c>
      <c r="T54" s="550">
        <f>IFERROR(INDEX($D$7:$I$171,$M54,COLUMNS($O$7:Q54)),"")</f>
        <v>0.91104553119730181</v>
      </c>
      <c r="U54" s="550">
        <f>IFERROR(INDEX($D$7:$I$171,$M54,COLUMNS($O$7:R54)),"")</f>
        <v>0.91934381408065624</v>
      </c>
      <c r="V54" s="550">
        <f>IFERROR(INDEX($D$7:$I$171,$M54,COLUMNS($O$7:S54)),"")</f>
        <v>0.93674863387978147</v>
      </c>
      <c r="W54" s="550">
        <f>IFERROR(INDEX($D$7:$I$171,$M54,COLUMNS($O$7:T54)),"")</f>
        <v>0.91057525134174921</v>
      </c>
    </row>
    <row r="55" spans="1:23">
      <c r="C55" s="204" t="s">
        <v>320</v>
      </c>
      <c r="D55" s="105">
        <v>0.90016029310739643</v>
      </c>
      <c r="E55" s="105">
        <v>0.91134166470172129</v>
      </c>
      <c r="F55" s="105">
        <v>0.92699457784663053</v>
      </c>
      <c r="G55" s="105">
        <v>0.93903032268526021</v>
      </c>
      <c r="H55" s="105">
        <v>0.95157384987893467</v>
      </c>
      <c r="I55" s="105">
        <v>0.928617804068677</v>
      </c>
      <c r="J55" s="128" t="s">
        <v>228</v>
      </c>
      <c r="K55" s="128">
        <f>ROWS($J$7:J55)</f>
        <v>49</v>
      </c>
      <c r="L55" s="128">
        <f t="shared" si="0"/>
        <v>49</v>
      </c>
      <c r="M55" s="128">
        <f>IFERROR(SMALL($L$7:$L$160,ROWS($J$7:J55)),"")</f>
        <v>49</v>
      </c>
      <c r="O55" s="345"/>
      <c r="P55" s="346"/>
      <c r="Q55" s="347" t="s">
        <v>320</v>
      </c>
      <c r="R55" s="550">
        <f>IFERROR(INDEX($D$7:$I$171,$M55,COLUMNS(O$7:$O55)),"")</f>
        <v>0.90016029310739643</v>
      </c>
      <c r="S55" s="550">
        <f>IFERROR(INDEX($D$7:$I$171,$M55,COLUMNS($O$7:P55)),"")</f>
        <v>0.91134166470172129</v>
      </c>
      <c r="T55" s="550">
        <f>IFERROR(INDEX($D$7:$I$171,$M55,COLUMNS($O$7:Q55)),"")</f>
        <v>0.92699457784663053</v>
      </c>
      <c r="U55" s="550">
        <f>IFERROR(INDEX($D$7:$I$171,$M55,COLUMNS($O$7:R55)),"")</f>
        <v>0.93903032268526021</v>
      </c>
      <c r="V55" s="550">
        <f>IFERROR(INDEX($D$7:$I$171,$M55,COLUMNS($O$7:S55)),"")</f>
        <v>0.95157384987893467</v>
      </c>
      <c r="W55" s="550">
        <f>IFERROR(INDEX($D$7:$I$171,$M55,COLUMNS($O$7:T55)),"")</f>
        <v>0.928617804068677</v>
      </c>
    </row>
    <row r="56" spans="1:23">
      <c r="C56" s="204" t="s">
        <v>321</v>
      </c>
      <c r="D56" s="105">
        <v>0.88794233289646129</v>
      </c>
      <c r="E56" s="105">
        <v>0.91000686970460265</v>
      </c>
      <c r="F56" s="105">
        <v>0.91983695652173914</v>
      </c>
      <c r="G56" s="105">
        <v>0.92889409402710388</v>
      </c>
      <c r="H56" s="105">
        <v>0.94661440735234492</v>
      </c>
      <c r="I56" s="105">
        <v>0.91751387987598243</v>
      </c>
      <c r="J56" s="128" t="s">
        <v>228</v>
      </c>
      <c r="K56" s="128">
        <f>ROWS($J$7:J56)</f>
        <v>50</v>
      </c>
      <c r="L56" s="128">
        <f t="shared" si="0"/>
        <v>50</v>
      </c>
      <c r="M56" s="128">
        <f>IFERROR(SMALL($L$7:$L$160,ROWS($J$7:J56)),"")</f>
        <v>50</v>
      </c>
      <c r="O56" s="345"/>
      <c r="P56" s="353"/>
      <c r="Q56" s="354" t="s">
        <v>321</v>
      </c>
      <c r="R56" s="550">
        <f>IFERROR(INDEX($D$7:$I$171,$M56,COLUMNS(O$7:$O56)),"")</f>
        <v>0.88794233289646129</v>
      </c>
      <c r="S56" s="550">
        <f>IFERROR(INDEX($D$7:$I$171,$M56,COLUMNS($O$7:P56)),"")</f>
        <v>0.91000686970460265</v>
      </c>
      <c r="T56" s="550">
        <f>IFERROR(INDEX($D$7:$I$171,$M56,COLUMNS($O$7:Q56)),"")</f>
        <v>0.91983695652173914</v>
      </c>
      <c r="U56" s="550">
        <f>IFERROR(INDEX($D$7:$I$171,$M56,COLUMNS($O$7:R56)),"")</f>
        <v>0.92889409402710388</v>
      </c>
      <c r="V56" s="550">
        <f>IFERROR(INDEX($D$7:$I$171,$M56,COLUMNS($O$7:S56)),"")</f>
        <v>0.94661440735234492</v>
      </c>
      <c r="W56" s="550">
        <f>IFERROR(INDEX($D$7:$I$171,$M56,COLUMNS($O$7:T56)),"")</f>
        <v>0.91751387987598243</v>
      </c>
    </row>
    <row r="57" spans="1:23">
      <c r="A57" s="141" t="s">
        <v>314</v>
      </c>
      <c r="B57" s="141" t="s">
        <v>290</v>
      </c>
      <c r="C57" s="128" t="s">
        <v>344</v>
      </c>
      <c r="D57" s="105" t="s">
        <v>351</v>
      </c>
      <c r="E57" s="105">
        <v>0.90909090909090906</v>
      </c>
      <c r="F57" s="105">
        <v>0.75</v>
      </c>
      <c r="G57" s="105" t="s">
        <v>351</v>
      </c>
      <c r="H57" s="105">
        <v>0.85365853658536583</v>
      </c>
      <c r="I57" s="105">
        <v>0.85611510791366907</v>
      </c>
      <c r="J57" s="128" t="s">
        <v>228</v>
      </c>
      <c r="K57" s="128">
        <f>ROWS($J$7:J57)</f>
        <v>51</v>
      </c>
      <c r="L57" s="128">
        <f t="shared" si="0"/>
        <v>51</v>
      </c>
      <c r="M57" s="128">
        <f>IFERROR(SMALL($L$7:$L$160,ROWS($J$7:J57)),"")</f>
        <v>51</v>
      </c>
      <c r="O57" s="342" t="s">
        <v>314</v>
      </c>
      <c r="P57" s="342" t="s">
        <v>290</v>
      </c>
      <c r="Q57" s="343" t="s">
        <v>344</v>
      </c>
      <c r="R57" s="553" t="str">
        <f>IFERROR(INDEX($D$7:$I$171,$M57,COLUMNS(O$7:$O57)),"")</f>
        <v>..</v>
      </c>
      <c r="S57" s="553">
        <f>IFERROR(INDEX($D$7:$I$171,$M57,COLUMNS($O$7:P57)),"")</f>
        <v>0.90909090909090906</v>
      </c>
      <c r="T57" s="553">
        <f>IFERROR(INDEX($D$7:$I$171,$M57,COLUMNS($O$7:Q57)),"")</f>
        <v>0.75</v>
      </c>
      <c r="U57" s="553" t="str">
        <f>IFERROR(INDEX($D$7:$I$171,$M57,COLUMNS($O$7:R57)),"")</f>
        <v>..</v>
      </c>
      <c r="V57" s="553">
        <f>IFERROR(INDEX($D$7:$I$171,$M57,COLUMNS($O$7:S57)),"")</f>
        <v>0.85365853658536583</v>
      </c>
      <c r="W57" s="553">
        <f>IFERROR(INDEX($D$7:$I$171,$M57,COLUMNS($O$7:T57)),"")</f>
        <v>0.85611510791366907</v>
      </c>
    </row>
    <row r="58" spans="1:23">
      <c r="C58" s="128" t="s">
        <v>345</v>
      </c>
      <c r="D58" s="105">
        <v>0.85106382978723405</v>
      </c>
      <c r="E58" s="105">
        <v>0.78787878787878785</v>
      </c>
      <c r="F58" s="105">
        <v>0.90625</v>
      </c>
      <c r="G58" s="105">
        <v>0.92592592592592593</v>
      </c>
      <c r="H58" s="105">
        <v>0.8</v>
      </c>
      <c r="I58" s="105">
        <v>0.85207100591715978</v>
      </c>
      <c r="J58" s="128" t="s">
        <v>228</v>
      </c>
      <c r="K58" s="128">
        <f>ROWS($J$7:J58)</f>
        <v>52</v>
      </c>
      <c r="L58" s="128">
        <f t="shared" si="0"/>
        <v>52</v>
      </c>
      <c r="M58" s="128">
        <f>IFERROR(SMALL($L$7:$L$160,ROWS($J$7:J58)),"")</f>
        <v>52</v>
      </c>
      <c r="O58" s="345"/>
      <c r="P58" s="346"/>
      <c r="Q58" s="352" t="s">
        <v>345</v>
      </c>
      <c r="R58" s="550">
        <f>IFERROR(INDEX($D$7:$I$171,$M58,COLUMNS(O$7:$O58)),"")</f>
        <v>0.85106382978723405</v>
      </c>
      <c r="S58" s="550">
        <f>IFERROR(INDEX($D$7:$I$171,$M58,COLUMNS($O$7:P58)),"")</f>
        <v>0.78787878787878785</v>
      </c>
      <c r="T58" s="550">
        <f>IFERROR(INDEX($D$7:$I$171,$M58,COLUMNS($O$7:Q58)),"")</f>
        <v>0.90625</v>
      </c>
      <c r="U58" s="550">
        <f>IFERROR(INDEX($D$7:$I$171,$M58,COLUMNS($O$7:R58)),"")</f>
        <v>0.92592592592592593</v>
      </c>
      <c r="V58" s="550">
        <f>IFERROR(INDEX($D$7:$I$171,$M58,COLUMNS($O$7:S58)),"")</f>
        <v>0.8</v>
      </c>
      <c r="W58" s="550">
        <f>IFERROR(INDEX($D$7:$I$171,$M58,COLUMNS($O$7:T58)),"")</f>
        <v>0.85207100591715978</v>
      </c>
    </row>
    <row r="59" spans="1:23">
      <c r="C59" s="204" t="s">
        <v>346</v>
      </c>
      <c r="D59" s="105">
        <v>0.76744186046511631</v>
      </c>
      <c r="E59" s="105">
        <v>0.84</v>
      </c>
      <c r="F59" s="105">
        <v>0.92307692307692313</v>
      </c>
      <c r="G59" s="105">
        <v>0.85185185185185186</v>
      </c>
      <c r="H59" s="105">
        <v>1</v>
      </c>
      <c r="I59" s="105">
        <v>0.87012987012987009</v>
      </c>
      <c r="J59" s="128" t="s">
        <v>228</v>
      </c>
      <c r="K59" s="128">
        <f>ROWS($J$7:J59)</f>
        <v>53</v>
      </c>
      <c r="L59" s="128">
        <f t="shared" si="0"/>
        <v>53</v>
      </c>
      <c r="M59" s="128">
        <f>IFERROR(SMALL($L$7:$L$160,ROWS($J$7:J59)),"")</f>
        <v>53</v>
      </c>
      <c r="O59" s="345"/>
      <c r="P59" s="346"/>
      <c r="Q59" s="352" t="s">
        <v>346</v>
      </c>
      <c r="R59" s="550">
        <f>IFERROR(INDEX($D$7:$I$171,$M59,COLUMNS(O$7:$O59)),"")</f>
        <v>0.76744186046511631</v>
      </c>
      <c r="S59" s="550">
        <f>IFERROR(INDEX($D$7:$I$171,$M59,COLUMNS($O$7:P59)),"")</f>
        <v>0.84</v>
      </c>
      <c r="T59" s="550">
        <f>IFERROR(INDEX($D$7:$I$171,$M59,COLUMNS($O$7:Q59)),"")</f>
        <v>0.92307692307692313</v>
      </c>
      <c r="U59" s="550">
        <f>IFERROR(INDEX($D$7:$I$171,$M59,COLUMNS($O$7:R59)),"")</f>
        <v>0.85185185185185186</v>
      </c>
      <c r="V59" s="550">
        <f>IFERROR(INDEX($D$7:$I$171,$M59,COLUMNS($O$7:S59)),"")</f>
        <v>1</v>
      </c>
      <c r="W59" s="550">
        <f>IFERROR(INDEX($D$7:$I$171,$M59,COLUMNS($O$7:T59)),"")</f>
        <v>0.87012987012987009</v>
      </c>
    </row>
    <row r="60" spans="1:23">
      <c r="C60" s="204" t="s">
        <v>347</v>
      </c>
      <c r="D60" s="105">
        <v>0.79411764705882348</v>
      </c>
      <c r="E60" s="105" t="s">
        <v>351</v>
      </c>
      <c r="F60" s="105">
        <v>0.82857142857142863</v>
      </c>
      <c r="G60" s="105">
        <v>0.88235294117647056</v>
      </c>
      <c r="H60" s="105">
        <v>0.94871794871794868</v>
      </c>
      <c r="I60" s="105">
        <v>0.87195121951219512</v>
      </c>
      <c r="J60" s="128" t="s">
        <v>228</v>
      </c>
      <c r="K60" s="128">
        <f>ROWS($J$7:J60)</f>
        <v>54</v>
      </c>
      <c r="L60" s="128">
        <f t="shared" si="0"/>
        <v>54</v>
      </c>
      <c r="M60" s="128">
        <f>IFERROR(SMALL($L$7:$L$160,ROWS($J$7:J60)),"")</f>
        <v>54</v>
      </c>
      <c r="O60" s="345"/>
      <c r="P60" s="346"/>
      <c r="Q60" s="352" t="s">
        <v>347</v>
      </c>
      <c r="R60" s="550">
        <f>IFERROR(INDEX($D$7:$I$171,$M60,COLUMNS(O$7:$O60)),"")</f>
        <v>0.79411764705882348</v>
      </c>
      <c r="S60" s="550" t="str">
        <f>IFERROR(INDEX($D$7:$I$171,$M60,COLUMNS($O$7:P60)),"")</f>
        <v>..</v>
      </c>
      <c r="T60" s="550">
        <f>IFERROR(INDEX($D$7:$I$171,$M60,COLUMNS($O$7:Q60)),"")</f>
        <v>0.82857142857142863</v>
      </c>
      <c r="U60" s="550">
        <f>IFERROR(INDEX($D$7:$I$171,$M60,COLUMNS($O$7:R60)),"")</f>
        <v>0.88235294117647056</v>
      </c>
      <c r="V60" s="550">
        <f>IFERROR(INDEX($D$7:$I$171,$M60,COLUMNS($O$7:S60)),"")</f>
        <v>0.94871794871794868</v>
      </c>
      <c r="W60" s="550">
        <f>IFERROR(INDEX($D$7:$I$171,$M60,COLUMNS($O$7:T60)),"")</f>
        <v>0.87195121951219512</v>
      </c>
    </row>
    <row r="61" spans="1:23">
      <c r="C61" s="204" t="s">
        <v>348</v>
      </c>
      <c r="D61" s="105">
        <v>0.93650793650793651</v>
      </c>
      <c r="E61" s="105">
        <v>0.9</v>
      </c>
      <c r="F61" s="105">
        <v>0.95833333333333337</v>
      </c>
      <c r="G61" s="105">
        <v>0.93939393939393945</v>
      </c>
      <c r="H61" s="105">
        <v>0.90697674418604646</v>
      </c>
      <c r="I61" s="105">
        <v>0.92771084337349397</v>
      </c>
      <c r="J61" s="128" t="s">
        <v>228</v>
      </c>
      <c r="K61" s="128">
        <f>ROWS($J$7:J61)</f>
        <v>55</v>
      </c>
      <c r="L61" s="128">
        <f t="shared" si="0"/>
        <v>55</v>
      </c>
      <c r="M61" s="128">
        <f>IFERROR(SMALL($L$7:$L$160,ROWS($J$7:J61)),"")</f>
        <v>55</v>
      </c>
      <c r="O61" s="345"/>
      <c r="P61" s="346"/>
      <c r="Q61" s="347" t="s">
        <v>348</v>
      </c>
      <c r="R61" s="550">
        <f>IFERROR(INDEX($D$7:$I$171,$M61,COLUMNS(O$7:$O61)),"")</f>
        <v>0.93650793650793651</v>
      </c>
      <c r="S61" s="550">
        <f>IFERROR(INDEX($D$7:$I$171,$M61,COLUMNS($O$7:P61)),"")</f>
        <v>0.9</v>
      </c>
      <c r="T61" s="550">
        <f>IFERROR(INDEX($D$7:$I$171,$M61,COLUMNS($O$7:Q61)),"")</f>
        <v>0.95833333333333337</v>
      </c>
      <c r="U61" s="550">
        <f>IFERROR(INDEX($D$7:$I$171,$M61,COLUMNS($O$7:R61)),"")</f>
        <v>0.93939393939393945</v>
      </c>
      <c r="V61" s="550">
        <f>IFERROR(INDEX($D$7:$I$171,$M61,COLUMNS($O$7:S61)),"")</f>
        <v>0.90697674418604646</v>
      </c>
      <c r="W61" s="550">
        <f>IFERROR(INDEX($D$7:$I$171,$M61,COLUMNS($O$7:T61)),"")</f>
        <v>0.92771084337349397</v>
      </c>
    </row>
    <row r="62" spans="1:23">
      <c r="C62" s="204" t="s">
        <v>349</v>
      </c>
      <c r="D62" s="105">
        <v>0.88</v>
      </c>
      <c r="E62" s="105">
        <v>0.84210526315789469</v>
      </c>
      <c r="F62" s="105">
        <v>0.87323943661971826</v>
      </c>
      <c r="G62" s="105">
        <v>0.84615384615384615</v>
      </c>
      <c r="H62" s="105">
        <v>0.92307692307692313</v>
      </c>
      <c r="I62" s="105">
        <v>0.86956521739130432</v>
      </c>
      <c r="J62" s="128" t="s">
        <v>228</v>
      </c>
      <c r="K62" s="128">
        <f>ROWS($J$7:J62)</f>
        <v>56</v>
      </c>
      <c r="L62" s="128">
        <f t="shared" si="0"/>
        <v>56</v>
      </c>
      <c r="M62" s="128">
        <f>IFERROR(SMALL($L$7:$L$160,ROWS($J$7:J62)),"")</f>
        <v>56</v>
      </c>
      <c r="O62" s="345"/>
      <c r="P62" s="346"/>
      <c r="Q62" s="347" t="s">
        <v>349</v>
      </c>
      <c r="R62" s="550">
        <f>IFERROR(INDEX($D$7:$I$171,$M62,COLUMNS(O$7:$O62)),"")</f>
        <v>0.88</v>
      </c>
      <c r="S62" s="550">
        <f>IFERROR(INDEX($D$7:$I$171,$M62,COLUMNS($O$7:P62)),"")</f>
        <v>0.84210526315789469</v>
      </c>
      <c r="T62" s="550">
        <f>IFERROR(INDEX($D$7:$I$171,$M62,COLUMNS($O$7:Q62)),"")</f>
        <v>0.87323943661971826</v>
      </c>
      <c r="U62" s="550">
        <f>IFERROR(INDEX($D$7:$I$171,$M62,COLUMNS($O$7:R62)),"")</f>
        <v>0.84615384615384615</v>
      </c>
      <c r="V62" s="550">
        <f>IFERROR(INDEX($D$7:$I$171,$M62,COLUMNS($O$7:S62)),"")</f>
        <v>0.92307692307692313</v>
      </c>
      <c r="W62" s="550">
        <f>IFERROR(INDEX($D$7:$I$171,$M62,COLUMNS($O$7:T62)),"")</f>
        <v>0.86956521739130432</v>
      </c>
    </row>
    <row r="63" spans="1:23">
      <c r="C63" s="204" t="s">
        <v>320</v>
      </c>
      <c r="D63" s="105">
        <v>0.92708333333333337</v>
      </c>
      <c r="E63" s="105">
        <v>0.90540540540540537</v>
      </c>
      <c r="F63" s="105">
        <v>0.88571428571428568</v>
      </c>
      <c r="G63" s="105">
        <v>0.87931034482758619</v>
      </c>
      <c r="H63" s="105">
        <v>0.95081967213114749</v>
      </c>
      <c r="I63" s="105">
        <v>0.90958904109589045</v>
      </c>
      <c r="J63" s="128" t="s">
        <v>228</v>
      </c>
      <c r="K63" s="128">
        <f>ROWS($J$7:J63)</f>
        <v>57</v>
      </c>
      <c r="L63" s="128">
        <f t="shared" si="0"/>
        <v>57</v>
      </c>
      <c r="M63" s="128">
        <f>IFERROR(SMALL($L$7:$L$160,ROWS($J$7:J63)),"")</f>
        <v>57</v>
      </c>
      <c r="O63" s="346"/>
      <c r="P63" s="346"/>
      <c r="Q63" s="347" t="s">
        <v>320</v>
      </c>
      <c r="R63" s="550">
        <f>IFERROR(INDEX($D$7:$I$171,$M63,COLUMNS(O$7:$O63)),"")</f>
        <v>0.92708333333333337</v>
      </c>
      <c r="S63" s="550">
        <f>IFERROR(INDEX($D$7:$I$171,$M63,COLUMNS($O$7:P63)),"")</f>
        <v>0.90540540540540537</v>
      </c>
      <c r="T63" s="550">
        <f>IFERROR(INDEX($D$7:$I$171,$M63,COLUMNS($O$7:Q63)),"")</f>
        <v>0.88571428571428568</v>
      </c>
      <c r="U63" s="550">
        <f>IFERROR(INDEX($D$7:$I$171,$M63,COLUMNS($O$7:R63)),"")</f>
        <v>0.87931034482758619</v>
      </c>
      <c r="V63" s="550">
        <f>IFERROR(INDEX($D$7:$I$171,$M63,COLUMNS($O$7:S63)),"")</f>
        <v>0.95081967213114749</v>
      </c>
      <c r="W63" s="550">
        <f>IFERROR(INDEX($D$7:$I$171,$M63,COLUMNS($O$7:T63)),"")</f>
        <v>0.90958904109589045</v>
      </c>
    </row>
    <row r="64" spans="1:23">
      <c r="C64" s="204" t="s">
        <v>321</v>
      </c>
      <c r="D64" s="105">
        <v>0.87898089171974525</v>
      </c>
      <c r="E64" s="105">
        <v>0.88541666666666663</v>
      </c>
      <c r="F64" s="105">
        <v>0.94117647058823528</v>
      </c>
      <c r="G64" s="105">
        <v>0.87179487179487181</v>
      </c>
      <c r="H64" s="105">
        <v>0.93333333333333335</v>
      </c>
      <c r="I64" s="105">
        <v>0.89960629921259838</v>
      </c>
      <c r="J64" s="128" t="s">
        <v>228</v>
      </c>
      <c r="K64" s="128">
        <f>ROWS($J$7:J64)</f>
        <v>58</v>
      </c>
      <c r="L64" s="128">
        <f t="shared" si="0"/>
        <v>58</v>
      </c>
      <c r="M64" s="128">
        <f>IFERROR(SMALL($L$7:$L$160,ROWS($J$7:J64)),"")</f>
        <v>58</v>
      </c>
      <c r="O64" s="346"/>
      <c r="P64" s="346"/>
      <c r="Q64" s="347" t="s">
        <v>321</v>
      </c>
      <c r="R64" s="641">
        <f>IFERROR(INDEX($D$7:$I$171,$M64,COLUMNS(O$7:$O64)),"")</f>
        <v>0.87898089171974525</v>
      </c>
      <c r="S64" s="641">
        <f>IFERROR(INDEX($D$7:$I$171,$M64,COLUMNS($O$7:P64)),"")</f>
        <v>0.88541666666666663</v>
      </c>
      <c r="T64" s="641">
        <f>IFERROR(INDEX($D$7:$I$171,$M64,COLUMNS($O$7:Q64)),"")</f>
        <v>0.94117647058823528</v>
      </c>
      <c r="U64" s="641">
        <f>IFERROR(INDEX($D$7:$I$171,$M64,COLUMNS($O$7:R64)),"")</f>
        <v>0.87179487179487181</v>
      </c>
      <c r="V64" s="641">
        <f>IFERROR(INDEX($D$7:$I$171,$M64,COLUMNS($O$7:S64)),"")</f>
        <v>0.93333333333333335</v>
      </c>
      <c r="W64" s="641">
        <f>IFERROR(INDEX($D$7:$I$171,$M64,COLUMNS($O$7:T64)),"")</f>
        <v>0.89960629921259838</v>
      </c>
    </row>
    <row r="65" spans="1:23">
      <c r="B65" s="141" t="s">
        <v>291</v>
      </c>
      <c r="C65" s="128" t="s">
        <v>344</v>
      </c>
      <c r="D65" s="105">
        <v>0.88230605738575985</v>
      </c>
      <c r="E65" s="105">
        <v>0.89471176750833725</v>
      </c>
      <c r="F65" s="105">
        <v>0.91174198532251838</v>
      </c>
      <c r="G65" s="105">
        <v>0.93086766541822719</v>
      </c>
      <c r="H65" s="105">
        <v>0.92781079742446759</v>
      </c>
      <c r="I65" s="105">
        <v>0.91394669455765143</v>
      </c>
      <c r="J65" s="128" t="s">
        <v>228</v>
      </c>
      <c r="K65" s="128">
        <f>ROWS($J$7:J65)</f>
        <v>59</v>
      </c>
      <c r="L65" s="128">
        <f t="shared" si="0"/>
        <v>59</v>
      </c>
      <c r="M65" s="128">
        <f>IFERROR(SMALL($L$7:$L$160,ROWS($J$7:J65)),"")</f>
        <v>59</v>
      </c>
      <c r="O65" s="238"/>
      <c r="P65" s="342" t="s">
        <v>291</v>
      </c>
      <c r="Q65" s="636" t="s">
        <v>344</v>
      </c>
      <c r="R65" s="550">
        <f>IFERROR(INDEX($D$7:$I$171,$M65,COLUMNS(O$7:$O65)),"")</f>
        <v>0.88230605738575985</v>
      </c>
      <c r="S65" s="550">
        <f>IFERROR(INDEX($D$7:$I$171,$M65,COLUMNS($O$7:P65)),"")</f>
        <v>0.89471176750833725</v>
      </c>
      <c r="T65" s="550">
        <f>IFERROR(INDEX($D$7:$I$171,$M65,COLUMNS($O$7:Q65)),"")</f>
        <v>0.91174198532251838</v>
      </c>
      <c r="U65" s="550">
        <f>IFERROR(INDEX($D$7:$I$171,$M65,COLUMNS($O$7:R65)),"")</f>
        <v>0.93086766541822719</v>
      </c>
      <c r="V65" s="550">
        <f>IFERROR(INDEX($D$7:$I$171,$M65,COLUMNS($O$7:S65)),"")</f>
        <v>0.92781079742446759</v>
      </c>
      <c r="W65" s="550">
        <f>IFERROR(INDEX($D$7:$I$171,$M65,COLUMNS($O$7:T65)),"")</f>
        <v>0.91394669455765143</v>
      </c>
    </row>
    <row r="66" spans="1:23">
      <c r="C66" s="128" t="s">
        <v>345</v>
      </c>
      <c r="D66" s="105">
        <v>0.87133592736705578</v>
      </c>
      <c r="E66" s="105">
        <v>0.89306751246035343</v>
      </c>
      <c r="F66" s="105">
        <v>0.91378981499141709</v>
      </c>
      <c r="G66" s="105">
        <v>0.92516473172262315</v>
      </c>
      <c r="H66" s="105">
        <v>0.93632163815707325</v>
      </c>
      <c r="I66" s="105">
        <v>0.91347629071966319</v>
      </c>
      <c r="J66" s="128" t="s">
        <v>228</v>
      </c>
      <c r="K66" s="128">
        <f>ROWS($J$7:J66)</f>
        <v>60</v>
      </c>
      <c r="L66" s="128">
        <f t="shared" si="0"/>
        <v>60</v>
      </c>
      <c r="M66" s="128">
        <f>IFERROR(SMALL($L$7:$L$160,ROWS($J$7:J66)),"")</f>
        <v>60</v>
      </c>
      <c r="O66" s="345"/>
      <c r="P66" s="346"/>
      <c r="Q66" s="352" t="s">
        <v>345</v>
      </c>
      <c r="R66" s="550">
        <f>IFERROR(INDEX($D$7:$I$171,$M66,COLUMNS(O$7:$O66)),"")</f>
        <v>0.87133592736705578</v>
      </c>
      <c r="S66" s="550">
        <f>IFERROR(INDEX($D$7:$I$171,$M66,COLUMNS($O$7:P66)),"")</f>
        <v>0.89306751246035343</v>
      </c>
      <c r="T66" s="550">
        <f>IFERROR(INDEX($D$7:$I$171,$M66,COLUMNS($O$7:Q66)),"")</f>
        <v>0.91378981499141709</v>
      </c>
      <c r="U66" s="550">
        <f>IFERROR(INDEX($D$7:$I$171,$M66,COLUMNS($O$7:R66)),"")</f>
        <v>0.92516473172262315</v>
      </c>
      <c r="V66" s="550">
        <f>IFERROR(INDEX($D$7:$I$171,$M66,COLUMNS($O$7:S66)),"")</f>
        <v>0.93632163815707325</v>
      </c>
      <c r="W66" s="550">
        <f>IFERROR(INDEX($D$7:$I$171,$M66,COLUMNS($O$7:T66)),"")</f>
        <v>0.91347629071966319</v>
      </c>
    </row>
    <row r="67" spans="1:23">
      <c r="C67" s="204" t="s">
        <v>346</v>
      </c>
      <c r="D67" s="105">
        <v>0.87538461538461543</v>
      </c>
      <c r="E67" s="105">
        <v>0.90357627885921232</v>
      </c>
      <c r="F67" s="105">
        <v>0.91347062157566594</v>
      </c>
      <c r="G67" s="105">
        <v>0.93280200031254878</v>
      </c>
      <c r="H67" s="105">
        <v>0.94202717865602792</v>
      </c>
      <c r="I67" s="105">
        <v>0.91834781067186666</v>
      </c>
      <c r="J67" s="128" t="s">
        <v>228</v>
      </c>
      <c r="K67" s="128">
        <f>ROWS($J$7:J67)</f>
        <v>61</v>
      </c>
      <c r="L67" s="128">
        <f t="shared" si="0"/>
        <v>61</v>
      </c>
      <c r="M67" s="128">
        <f>IFERROR(SMALL($L$7:$L$160,ROWS($J$7:J67)),"")</f>
        <v>61</v>
      </c>
      <c r="O67" s="638"/>
      <c r="P67" s="346"/>
      <c r="Q67" s="352" t="s">
        <v>346</v>
      </c>
      <c r="R67" s="550">
        <f>IFERROR(INDEX($D$7:$I$171,$M67,COLUMNS(O$7:$O67)),"")</f>
        <v>0.87538461538461543</v>
      </c>
      <c r="S67" s="550">
        <f>IFERROR(INDEX($D$7:$I$171,$M67,COLUMNS($O$7:P67)),"")</f>
        <v>0.90357627885921232</v>
      </c>
      <c r="T67" s="550">
        <f>IFERROR(INDEX($D$7:$I$171,$M67,COLUMNS($O$7:Q67)),"")</f>
        <v>0.91347062157566594</v>
      </c>
      <c r="U67" s="550">
        <f>IFERROR(INDEX($D$7:$I$171,$M67,COLUMNS($O$7:R67)),"")</f>
        <v>0.93280200031254878</v>
      </c>
      <c r="V67" s="550">
        <f>IFERROR(INDEX($D$7:$I$171,$M67,COLUMNS($O$7:S67)),"")</f>
        <v>0.94202717865602792</v>
      </c>
      <c r="W67" s="550">
        <f>IFERROR(INDEX($D$7:$I$171,$M67,COLUMNS($O$7:T67)),"")</f>
        <v>0.91834781067186666</v>
      </c>
    </row>
    <row r="68" spans="1:23">
      <c r="C68" s="204" t="s">
        <v>347</v>
      </c>
      <c r="D68" s="105">
        <v>0.89495052017254506</v>
      </c>
      <c r="E68" s="105">
        <v>0.90292999329009171</v>
      </c>
      <c r="F68" s="105">
        <v>0.92408985282726563</v>
      </c>
      <c r="G68" s="105">
        <v>0.93529971455756422</v>
      </c>
      <c r="H68" s="105">
        <v>0.94508285956211446</v>
      </c>
      <c r="I68" s="105">
        <v>0.92522570366436541</v>
      </c>
      <c r="J68" s="128" t="s">
        <v>228</v>
      </c>
      <c r="K68" s="128">
        <f>ROWS($J$7:J68)</f>
        <v>62</v>
      </c>
      <c r="L68" s="128">
        <f t="shared" si="0"/>
        <v>62</v>
      </c>
      <c r="M68" s="128">
        <f>IFERROR(SMALL($L$7:$L$160,ROWS($J$7:J68)),"")</f>
        <v>62</v>
      </c>
      <c r="O68" s="638"/>
      <c r="P68" s="346"/>
      <c r="Q68" s="347" t="s">
        <v>347</v>
      </c>
      <c r="R68" s="550">
        <f>IFERROR(INDEX($D$7:$I$171,$M68,COLUMNS(O$7:$O68)),"")</f>
        <v>0.89495052017254506</v>
      </c>
      <c r="S68" s="550">
        <f>IFERROR(INDEX($D$7:$I$171,$M68,COLUMNS($O$7:P68)),"")</f>
        <v>0.90292999329009171</v>
      </c>
      <c r="T68" s="550">
        <f>IFERROR(INDEX($D$7:$I$171,$M68,COLUMNS($O$7:Q68)),"")</f>
        <v>0.92408985282726563</v>
      </c>
      <c r="U68" s="550">
        <f>IFERROR(INDEX($D$7:$I$171,$M68,COLUMNS($O$7:R68)),"")</f>
        <v>0.93529971455756422</v>
      </c>
      <c r="V68" s="550">
        <f>IFERROR(INDEX($D$7:$I$171,$M68,COLUMNS($O$7:S68)),"")</f>
        <v>0.94508285956211446</v>
      </c>
      <c r="W68" s="550">
        <f>IFERROR(INDEX($D$7:$I$171,$M68,COLUMNS($O$7:T68)),"")</f>
        <v>0.92522570366436541</v>
      </c>
    </row>
    <row r="69" spans="1:23">
      <c r="C69" s="204" t="s">
        <v>348</v>
      </c>
      <c r="D69" s="105">
        <v>0.86736934563021517</v>
      </c>
      <c r="E69" s="105">
        <v>0.89014024649383761</v>
      </c>
      <c r="F69" s="105">
        <v>0.91112799088492213</v>
      </c>
      <c r="G69" s="105">
        <v>0.92156862745098034</v>
      </c>
      <c r="H69" s="105">
        <v>0.93852657004830919</v>
      </c>
      <c r="I69" s="105">
        <v>0.91106504451845305</v>
      </c>
      <c r="J69" s="128" t="s">
        <v>228</v>
      </c>
      <c r="K69" s="128">
        <f>ROWS($J$7:J69)</f>
        <v>63</v>
      </c>
      <c r="L69" s="128">
        <f t="shared" si="0"/>
        <v>63</v>
      </c>
      <c r="M69" s="128">
        <f>IFERROR(SMALL($L$7:$L$160,ROWS($J$7:J69)),"")</f>
        <v>63</v>
      </c>
      <c r="O69" s="238"/>
      <c r="P69" s="346"/>
      <c r="Q69" s="347" t="s">
        <v>348</v>
      </c>
      <c r="R69" s="550">
        <f>IFERROR(INDEX($D$7:$I$171,$M69,COLUMNS(O$7:$O69)),"")</f>
        <v>0.86736934563021517</v>
      </c>
      <c r="S69" s="550">
        <f>IFERROR(INDEX($D$7:$I$171,$M69,COLUMNS($O$7:P69)),"")</f>
        <v>0.89014024649383761</v>
      </c>
      <c r="T69" s="550">
        <f>IFERROR(INDEX($D$7:$I$171,$M69,COLUMNS($O$7:Q69)),"")</f>
        <v>0.91112799088492213</v>
      </c>
      <c r="U69" s="550">
        <f>IFERROR(INDEX($D$7:$I$171,$M69,COLUMNS($O$7:R69)),"")</f>
        <v>0.92156862745098034</v>
      </c>
      <c r="V69" s="550">
        <f>IFERROR(INDEX($D$7:$I$171,$M69,COLUMNS($O$7:S69)),"")</f>
        <v>0.93852657004830919</v>
      </c>
      <c r="W69" s="550">
        <f>IFERROR(INDEX($D$7:$I$171,$M69,COLUMNS($O$7:T69)),"")</f>
        <v>0.91106504451845305</v>
      </c>
    </row>
    <row r="70" spans="1:23">
      <c r="C70" s="204" t="s">
        <v>349</v>
      </c>
      <c r="D70" s="105">
        <v>0.8751829395776709</v>
      </c>
      <c r="E70" s="105">
        <v>0.88843314191960621</v>
      </c>
      <c r="F70" s="105">
        <v>0.90864422202001816</v>
      </c>
      <c r="G70" s="105">
        <v>0.9173725665031951</v>
      </c>
      <c r="H70" s="105">
        <v>0.93587480880103546</v>
      </c>
      <c r="I70" s="105">
        <v>0.9090106007067138</v>
      </c>
      <c r="J70" s="128" t="s">
        <v>228</v>
      </c>
      <c r="K70" s="128">
        <f>ROWS($J$7:J70)</f>
        <v>64</v>
      </c>
      <c r="L70" s="128">
        <f t="shared" si="0"/>
        <v>64</v>
      </c>
      <c r="M70" s="128">
        <f>IFERROR(SMALL($L$7:$L$160,ROWS($J$7:J70)),"")</f>
        <v>64</v>
      </c>
      <c r="O70" s="238"/>
      <c r="P70" s="346"/>
      <c r="Q70" s="352" t="s">
        <v>349</v>
      </c>
      <c r="R70" s="550">
        <f>IFERROR(INDEX($D$7:$I$171,$M70,COLUMNS(O$7:$O70)),"")</f>
        <v>0.8751829395776709</v>
      </c>
      <c r="S70" s="550">
        <f>IFERROR(INDEX($D$7:$I$171,$M70,COLUMNS($O$7:P70)),"")</f>
        <v>0.88843314191960621</v>
      </c>
      <c r="T70" s="550">
        <f>IFERROR(INDEX($D$7:$I$171,$M70,COLUMNS($O$7:Q70)),"")</f>
        <v>0.90864422202001816</v>
      </c>
      <c r="U70" s="550">
        <f>IFERROR(INDEX($D$7:$I$171,$M70,COLUMNS($O$7:R70)),"")</f>
        <v>0.9173725665031951</v>
      </c>
      <c r="V70" s="550">
        <f>IFERROR(INDEX($D$7:$I$171,$M70,COLUMNS($O$7:S70)),"")</f>
        <v>0.93587480880103546</v>
      </c>
      <c r="W70" s="550">
        <f>IFERROR(INDEX($D$7:$I$171,$M70,COLUMNS($O$7:T70)),"")</f>
        <v>0.9090106007067138</v>
      </c>
    </row>
    <row r="71" spans="1:23">
      <c r="C71" s="204" t="s">
        <v>320</v>
      </c>
      <c r="D71" s="105">
        <v>0.90161557580778795</v>
      </c>
      <c r="E71" s="105">
        <v>0.91657470757007287</v>
      </c>
      <c r="F71" s="105">
        <v>0.93571693219711005</v>
      </c>
      <c r="G71" s="105">
        <v>0.94914224988613938</v>
      </c>
      <c r="H71" s="105">
        <v>0.95609404990403069</v>
      </c>
      <c r="I71" s="105">
        <v>0.93490848585690511</v>
      </c>
      <c r="J71" s="128" t="s">
        <v>228</v>
      </c>
      <c r="K71" s="128">
        <f>ROWS($J$7:J71)</f>
        <v>65</v>
      </c>
      <c r="L71" s="128">
        <f t="shared" si="0"/>
        <v>65</v>
      </c>
      <c r="M71" s="128">
        <f>IFERROR(SMALL($L$7:$L$160,ROWS($J$7:J71)),"")</f>
        <v>65</v>
      </c>
      <c r="O71" s="238"/>
      <c r="P71" s="346"/>
      <c r="Q71" s="347" t="s">
        <v>320</v>
      </c>
      <c r="R71" s="550">
        <f>IFERROR(INDEX($D$7:$I$171,$M71,COLUMNS(O$7:$O71)),"")</f>
        <v>0.90161557580778795</v>
      </c>
      <c r="S71" s="550">
        <f>IFERROR(INDEX($D$7:$I$171,$M71,COLUMNS($O$7:P71)),"")</f>
        <v>0.91657470757007287</v>
      </c>
      <c r="T71" s="550">
        <f>IFERROR(INDEX($D$7:$I$171,$M71,COLUMNS($O$7:Q71)),"")</f>
        <v>0.93571693219711005</v>
      </c>
      <c r="U71" s="550">
        <f>IFERROR(INDEX($D$7:$I$171,$M71,COLUMNS($O$7:R71)),"")</f>
        <v>0.94914224988613938</v>
      </c>
      <c r="V71" s="550">
        <f>IFERROR(INDEX($D$7:$I$171,$M71,COLUMNS($O$7:S71)),"")</f>
        <v>0.95609404990403069</v>
      </c>
      <c r="W71" s="550">
        <f>IFERROR(INDEX($D$7:$I$171,$M71,COLUMNS($O$7:T71)),"")</f>
        <v>0.93490848585690511</v>
      </c>
    </row>
    <row r="72" spans="1:23">
      <c r="C72" s="204" t="s">
        <v>321</v>
      </c>
      <c r="D72" s="105">
        <v>0.8857786962239339</v>
      </c>
      <c r="E72" s="105">
        <v>0.90665631670871338</v>
      </c>
      <c r="F72" s="105">
        <v>0.91632214321150984</v>
      </c>
      <c r="G72" s="105">
        <v>0.92836839113132463</v>
      </c>
      <c r="H72" s="105">
        <v>0.94259027224057412</v>
      </c>
      <c r="I72" s="105">
        <v>0.91549382148223102</v>
      </c>
      <c r="J72" s="128" t="s">
        <v>228</v>
      </c>
      <c r="K72" s="128">
        <f>ROWS($J$7:J72)</f>
        <v>66</v>
      </c>
      <c r="L72" s="128">
        <f t="shared" ref="L72:L135" si="1">IF($R$4=J72,K72,"")</f>
        <v>66</v>
      </c>
      <c r="M72" s="128">
        <f>IFERROR(SMALL($L$7:$L$160,ROWS($J$7:J72)),"")</f>
        <v>66</v>
      </c>
      <c r="O72" s="238"/>
      <c r="P72" s="353"/>
      <c r="Q72" s="354" t="s">
        <v>321</v>
      </c>
      <c r="R72" s="550">
        <f>IFERROR(INDEX($D$7:$I$171,$M72,COLUMNS(O$7:$O72)),"")</f>
        <v>0.8857786962239339</v>
      </c>
      <c r="S72" s="550">
        <f>IFERROR(INDEX($D$7:$I$171,$M72,COLUMNS($O$7:P72)),"")</f>
        <v>0.90665631670871338</v>
      </c>
      <c r="T72" s="550">
        <f>IFERROR(INDEX($D$7:$I$171,$M72,COLUMNS($O$7:Q72)),"")</f>
        <v>0.91632214321150984</v>
      </c>
      <c r="U72" s="550">
        <f>IFERROR(INDEX($D$7:$I$171,$M72,COLUMNS($O$7:R72)),"")</f>
        <v>0.92836839113132463</v>
      </c>
      <c r="V72" s="550">
        <f>IFERROR(INDEX($D$7:$I$171,$M72,COLUMNS($O$7:S72)),"")</f>
        <v>0.94259027224057412</v>
      </c>
      <c r="W72" s="550">
        <f>IFERROR(INDEX($D$7:$I$171,$M72,COLUMNS($O$7:T72)),"")</f>
        <v>0.91549382148223102</v>
      </c>
    </row>
    <row r="73" spans="1:23">
      <c r="A73" s="141" t="s">
        <v>315</v>
      </c>
      <c r="B73" s="141" t="s">
        <v>214</v>
      </c>
      <c r="C73" s="128" t="s">
        <v>344</v>
      </c>
      <c r="D73" s="105">
        <v>0.90513447432762839</v>
      </c>
      <c r="E73" s="105">
        <v>0.9054545454545454</v>
      </c>
      <c r="F73" s="105">
        <v>0.92117834394904463</v>
      </c>
      <c r="G73" s="105">
        <v>0.9401574803149606</v>
      </c>
      <c r="H73" s="105">
        <v>0.93430656934306566</v>
      </c>
      <c r="I73" s="105">
        <v>0.92638693051976462</v>
      </c>
      <c r="J73" s="128" t="s">
        <v>228</v>
      </c>
      <c r="K73" s="128">
        <f>ROWS($J$7:J73)</f>
        <v>67</v>
      </c>
      <c r="L73" s="128">
        <f t="shared" si="1"/>
        <v>67</v>
      </c>
      <c r="M73" s="128">
        <f>IFERROR(SMALL($L$7:$L$160,ROWS($J$7:J73)),"")</f>
        <v>67</v>
      </c>
      <c r="O73" s="342" t="s">
        <v>315</v>
      </c>
      <c r="P73" s="342" t="s">
        <v>214</v>
      </c>
      <c r="Q73" s="636" t="s">
        <v>344</v>
      </c>
      <c r="R73" s="553">
        <f>IFERROR(INDEX($D$7:$I$171,$M73,COLUMNS(O$7:$O73)),"")</f>
        <v>0.90513447432762839</v>
      </c>
      <c r="S73" s="553">
        <f>IFERROR(INDEX($D$7:$I$171,$M73,COLUMNS($O$7:P73)),"")</f>
        <v>0.9054545454545454</v>
      </c>
      <c r="T73" s="553">
        <f>IFERROR(INDEX($D$7:$I$171,$M73,COLUMNS($O$7:Q73)),"")</f>
        <v>0.92117834394904463</v>
      </c>
      <c r="U73" s="553">
        <f>IFERROR(INDEX($D$7:$I$171,$M73,COLUMNS($O$7:R73)),"")</f>
        <v>0.9401574803149606</v>
      </c>
      <c r="V73" s="553">
        <f>IFERROR(INDEX($D$7:$I$171,$M73,COLUMNS($O$7:S73)),"")</f>
        <v>0.93430656934306566</v>
      </c>
      <c r="W73" s="553">
        <f>IFERROR(INDEX($D$7:$I$171,$M73,COLUMNS($O$7:T73)),"")</f>
        <v>0.92638693051976462</v>
      </c>
    </row>
    <row r="74" spans="1:23">
      <c r="C74" s="128" t="s">
        <v>345</v>
      </c>
      <c r="D74" s="105">
        <v>0.88632075471698113</v>
      </c>
      <c r="E74" s="105">
        <v>0.90870337477797514</v>
      </c>
      <c r="F74" s="105">
        <v>0.9277807063784923</v>
      </c>
      <c r="G74" s="105">
        <v>0.93238434163701067</v>
      </c>
      <c r="H74" s="105">
        <v>0.94199881023200471</v>
      </c>
      <c r="I74" s="105">
        <v>0.92658903444929641</v>
      </c>
      <c r="J74" s="128" t="s">
        <v>228</v>
      </c>
      <c r="K74" s="128">
        <f>ROWS($J$7:J74)</f>
        <v>68</v>
      </c>
      <c r="L74" s="128">
        <f t="shared" si="1"/>
        <v>68</v>
      </c>
      <c r="M74" s="128">
        <f>IFERROR(SMALL($L$7:$L$160,ROWS($J$7:J74)),"")</f>
        <v>68</v>
      </c>
      <c r="O74" s="238"/>
      <c r="P74" s="346"/>
      <c r="Q74" s="352" t="s">
        <v>345</v>
      </c>
      <c r="R74" s="550">
        <f>IFERROR(INDEX($D$7:$I$171,$M74,COLUMNS(O$7:$O74)),"")</f>
        <v>0.88632075471698113</v>
      </c>
      <c r="S74" s="550">
        <f>IFERROR(INDEX($D$7:$I$171,$M74,COLUMNS($O$7:P74)),"")</f>
        <v>0.90870337477797514</v>
      </c>
      <c r="T74" s="550">
        <f>IFERROR(INDEX($D$7:$I$171,$M74,COLUMNS($O$7:Q74)),"")</f>
        <v>0.9277807063784923</v>
      </c>
      <c r="U74" s="550">
        <f>IFERROR(INDEX($D$7:$I$171,$M74,COLUMNS($O$7:R74)),"")</f>
        <v>0.93238434163701067</v>
      </c>
      <c r="V74" s="550">
        <f>IFERROR(INDEX($D$7:$I$171,$M74,COLUMNS($O$7:S74)),"")</f>
        <v>0.94199881023200471</v>
      </c>
      <c r="W74" s="550">
        <f>IFERROR(INDEX($D$7:$I$171,$M74,COLUMNS($O$7:T74)),"")</f>
        <v>0.92658903444929641</v>
      </c>
    </row>
    <row r="75" spans="1:23">
      <c r="C75" s="204" t="s">
        <v>346</v>
      </c>
      <c r="D75" s="105">
        <v>0.89006240998559771</v>
      </c>
      <c r="E75" s="105">
        <v>0.91411042944785281</v>
      </c>
      <c r="F75" s="105">
        <v>0.92404400209533788</v>
      </c>
      <c r="G75" s="105">
        <v>0.94114184814596824</v>
      </c>
      <c r="H75" s="105">
        <v>0.94739195230998507</v>
      </c>
      <c r="I75" s="105">
        <v>0.93062572872133698</v>
      </c>
      <c r="J75" s="128" t="s">
        <v>228</v>
      </c>
      <c r="K75" s="128">
        <f>ROWS($J$7:J75)</f>
        <v>69</v>
      </c>
      <c r="L75" s="128">
        <f t="shared" si="1"/>
        <v>69</v>
      </c>
      <c r="M75" s="128">
        <f>IFERROR(SMALL($L$7:$L$160,ROWS($J$7:J75)),"")</f>
        <v>69</v>
      </c>
      <c r="O75" s="238"/>
      <c r="P75" s="639"/>
      <c r="Q75" s="640" t="s">
        <v>346</v>
      </c>
      <c r="R75" s="550">
        <f>IFERROR(INDEX($D$7:$I$171,$M75,COLUMNS(O$7:$O75)),"")</f>
        <v>0.89006240998559771</v>
      </c>
      <c r="S75" s="550">
        <f>IFERROR(INDEX($D$7:$I$171,$M75,COLUMNS($O$7:P75)),"")</f>
        <v>0.91411042944785281</v>
      </c>
      <c r="T75" s="550">
        <f>IFERROR(INDEX($D$7:$I$171,$M75,COLUMNS($O$7:Q75)),"")</f>
        <v>0.92404400209533788</v>
      </c>
      <c r="U75" s="550">
        <f>IFERROR(INDEX($D$7:$I$171,$M75,COLUMNS($O$7:R75)),"")</f>
        <v>0.94114184814596824</v>
      </c>
      <c r="V75" s="550">
        <f>IFERROR(INDEX($D$7:$I$171,$M75,COLUMNS($O$7:S75)),"")</f>
        <v>0.94739195230998507</v>
      </c>
      <c r="W75" s="550">
        <f>IFERROR(INDEX($D$7:$I$171,$M75,COLUMNS($O$7:T75)),"")</f>
        <v>0.93062572872133698</v>
      </c>
    </row>
    <row r="76" spans="1:23">
      <c r="C76" s="204" t="s">
        <v>347</v>
      </c>
      <c r="D76" s="105">
        <v>0.90790697674418608</v>
      </c>
      <c r="E76" s="105">
        <v>0.91571675302245248</v>
      </c>
      <c r="F76" s="105">
        <v>0.93273778244876515</v>
      </c>
      <c r="G76" s="105">
        <v>0.9407422186751796</v>
      </c>
      <c r="H76" s="105">
        <v>0.94892395982783362</v>
      </c>
      <c r="I76" s="105">
        <v>0.93516746411483254</v>
      </c>
      <c r="J76" s="128" t="s">
        <v>228</v>
      </c>
      <c r="K76" s="128">
        <f>ROWS($J$7:J76)</f>
        <v>70</v>
      </c>
      <c r="L76" s="128">
        <f t="shared" si="1"/>
        <v>70</v>
      </c>
      <c r="M76" s="128">
        <f>IFERROR(SMALL($L$7:$L$160,ROWS($J$7:J76)),"")</f>
        <v>70</v>
      </c>
      <c r="O76" s="238"/>
      <c r="P76" s="238"/>
      <c r="Q76" s="238" t="s">
        <v>347</v>
      </c>
      <c r="R76" s="550">
        <f>IFERROR(INDEX($D$7:$I$171,$M76,COLUMNS(O$7:$O76)),"")</f>
        <v>0.90790697674418608</v>
      </c>
      <c r="S76" s="550">
        <f>IFERROR(INDEX($D$7:$I$171,$M76,COLUMNS($O$7:P76)),"")</f>
        <v>0.91571675302245248</v>
      </c>
      <c r="T76" s="550">
        <f>IFERROR(INDEX($D$7:$I$171,$M76,COLUMNS($O$7:Q76)),"")</f>
        <v>0.93273778244876515</v>
      </c>
      <c r="U76" s="550">
        <f>IFERROR(INDEX($D$7:$I$171,$M76,COLUMNS($O$7:R76)),"")</f>
        <v>0.9407422186751796</v>
      </c>
      <c r="V76" s="550">
        <f>IFERROR(INDEX($D$7:$I$171,$M76,COLUMNS($O$7:S76)),"")</f>
        <v>0.94892395982783362</v>
      </c>
      <c r="W76" s="550">
        <f>IFERROR(INDEX($D$7:$I$171,$M76,COLUMNS($O$7:T76)),"")</f>
        <v>0.93516746411483254</v>
      </c>
    </row>
    <row r="77" spans="1:23">
      <c r="C77" s="204" t="s">
        <v>348</v>
      </c>
      <c r="D77" s="105">
        <v>0.88216039279869063</v>
      </c>
      <c r="E77" s="105">
        <v>0.90409165302782324</v>
      </c>
      <c r="F77" s="105">
        <v>0.92189568440561287</v>
      </c>
      <c r="G77" s="105">
        <v>0.92985575973127843</v>
      </c>
      <c r="H77" s="105">
        <v>0.94777088443226087</v>
      </c>
      <c r="I77" s="105">
        <v>0.92518563489469019</v>
      </c>
      <c r="J77" s="128" t="s">
        <v>228</v>
      </c>
      <c r="K77" s="128">
        <f>ROWS($J$7:J77)</f>
        <v>71</v>
      </c>
      <c r="L77" s="128">
        <f t="shared" si="1"/>
        <v>71</v>
      </c>
      <c r="M77" s="128">
        <f>IFERROR(SMALL($L$7:$L$160,ROWS($J$7:J77)),"")</f>
        <v>71</v>
      </c>
      <c r="O77" s="238"/>
      <c r="P77" s="238"/>
      <c r="Q77" s="238" t="s">
        <v>348</v>
      </c>
      <c r="R77" s="550">
        <f>IFERROR(INDEX($D$7:$I$171,$M77,COLUMNS(O$7:$O77)),"")</f>
        <v>0.88216039279869063</v>
      </c>
      <c r="S77" s="550">
        <f>IFERROR(INDEX($D$7:$I$171,$M77,COLUMNS($O$7:P77)),"")</f>
        <v>0.90409165302782324</v>
      </c>
      <c r="T77" s="550">
        <f>IFERROR(INDEX($D$7:$I$171,$M77,COLUMNS($O$7:Q77)),"")</f>
        <v>0.92189568440561287</v>
      </c>
      <c r="U77" s="550">
        <f>IFERROR(INDEX($D$7:$I$171,$M77,COLUMNS($O$7:R77)),"")</f>
        <v>0.92985575973127843</v>
      </c>
      <c r="V77" s="550">
        <f>IFERROR(INDEX($D$7:$I$171,$M77,COLUMNS($O$7:S77)),"")</f>
        <v>0.94777088443226087</v>
      </c>
      <c r="W77" s="550">
        <f>IFERROR(INDEX($D$7:$I$171,$M77,COLUMNS($O$7:T77)),"")</f>
        <v>0.92518563489469019</v>
      </c>
    </row>
    <row r="78" spans="1:23">
      <c r="C78" s="204" t="s">
        <v>349</v>
      </c>
      <c r="D78" s="105">
        <v>0.88071959327336724</v>
      </c>
      <c r="E78" s="105">
        <v>0.89566666666666672</v>
      </c>
      <c r="F78" s="105">
        <v>0.91660151159760228</v>
      </c>
      <c r="G78" s="105">
        <v>0.93032159264931091</v>
      </c>
      <c r="H78" s="105">
        <v>0.94104178591871779</v>
      </c>
      <c r="I78" s="105">
        <v>0.92004048582995956</v>
      </c>
      <c r="J78" s="128" t="s">
        <v>228</v>
      </c>
      <c r="K78" s="128">
        <f>ROWS($J$7:J78)</f>
        <v>72</v>
      </c>
      <c r="L78" s="128">
        <f t="shared" si="1"/>
        <v>72</v>
      </c>
      <c r="M78" s="128">
        <f>IFERROR(SMALL($L$7:$L$160,ROWS($J$7:J78)),"")</f>
        <v>72</v>
      </c>
      <c r="O78" s="238" t="s">
        <v>0</v>
      </c>
      <c r="P78" s="238"/>
      <c r="Q78" s="238" t="s">
        <v>349</v>
      </c>
      <c r="R78" s="550">
        <f>IFERROR(INDEX($D$7:$I$171,$M78,COLUMNS(O$7:$O78)),"")</f>
        <v>0.88071959327336724</v>
      </c>
      <c r="S78" s="550">
        <f>IFERROR(INDEX($D$7:$I$171,$M78,COLUMNS($O$7:P78)),"")</f>
        <v>0.89566666666666672</v>
      </c>
      <c r="T78" s="550">
        <f>IFERROR(INDEX($D$7:$I$171,$M78,COLUMNS($O$7:Q78)),"")</f>
        <v>0.91660151159760228</v>
      </c>
      <c r="U78" s="550">
        <f>IFERROR(INDEX($D$7:$I$171,$M78,COLUMNS($O$7:R78)),"")</f>
        <v>0.93032159264931091</v>
      </c>
      <c r="V78" s="550">
        <f>IFERROR(INDEX($D$7:$I$171,$M78,COLUMNS($O$7:S78)),"")</f>
        <v>0.94104178591871779</v>
      </c>
      <c r="W78" s="550">
        <f>IFERROR(INDEX($D$7:$I$171,$M78,COLUMNS($O$7:T78)),"")</f>
        <v>0.92004048582995956</v>
      </c>
    </row>
    <row r="79" spans="1:23" ht="14.45" customHeight="1">
      <c r="C79" s="204" t="s">
        <v>320</v>
      </c>
      <c r="D79" s="105">
        <v>0.91987306624355414</v>
      </c>
      <c r="E79" s="105">
        <v>0.9285714285714286</v>
      </c>
      <c r="F79" s="105">
        <v>0.94825286743131498</v>
      </c>
      <c r="G79" s="105">
        <v>0.95787401574803155</v>
      </c>
      <c r="H79" s="105">
        <v>0.96236323851203498</v>
      </c>
      <c r="I79" s="105">
        <v>0.94863677172423566</v>
      </c>
      <c r="J79" s="128" t="s">
        <v>228</v>
      </c>
      <c r="K79" s="128">
        <f>ROWS($J$7:J79)</f>
        <v>73</v>
      </c>
      <c r="L79" s="128">
        <f t="shared" si="1"/>
        <v>73</v>
      </c>
      <c r="M79" s="128">
        <f>IFERROR(SMALL($L$7:$L$160,ROWS($J$7:J79)),"")</f>
        <v>73</v>
      </c>
      <c r="O79" s="238"/>
      <c r="P79" s="238"/>
      <c r="Q79" s="347" t="s">
        <v>320</v>
      </c>
      <c r="R79" s="550">
        <f>IFERROR(INDEX($D$7:$I$171,$M79,COLUMNS(O$7:$O79)),"")</f>
        <v>0.91987306624355414</v>
      </c>
      <c r="S79" s="550">
        <f>IFERROR(INDEX($D$7:$I$171,$M79,COLUMNS($O$7:P79)),"")</f>
        <v>0.9285714285714286</v>
      </c>
      <c r="T79" s="550">
        <f>IFERROR(INDEX($D$7:$I$171,$M79,COLUMNS($O$7:Q79)),"")</f>
        <v>0.94825286743131498</v>
      </c>
      <c r="U79" s="550">
        <f>IFERROR(INDEX($D$7:$I$171,$M79,COLUMNS($O$7:R79)),"")</f>
        <v>0.95787401574803155</v>
      </c>
      <c r="V79" s="550">
        <f>IFERROR(INDEX($D$7:$I$171,$M79,COLUMNS($O$7:S79)),"")</f>
        <v>0.96236323851203498</v>
      </c>
      <c r="W79" s="550">
        <f>IFERROR(INDEX($D$7:$I$171,$M79,COLUMNS($O$7:T79)),"")</f>
        <v>0.94863677172423566</v>
      </c>
    </row>
    <row r="80" spans="1:23">
      <c r="C80" s="204" t="s">
        <v>321</v>
      </c>
      <c r="D80" s="105">
        <v>0.91029411764705881</v>
      </c>
      <c r="E80" s="105">
        <v>0.92526455026455023</v>
      </c>
      <c r="F80" s="105">
        <v>0.93038755862749933</v>
      </c>
      <c r="G80" s="105">
        <v>0.94150471425822591</v>
      </c>
      <c r="H80" s="105">
        <v>0.95296465222348914</v>
      </c>
      <c r="I80" s="105">
        <v>0.93380892179880803</v>
      </c>
      <c r="J80" s="128" t="s">
        <v>228</v>
      </c>
      <c r="K80" s="128">
        <f>ROWS($J$7:J80)</f>
        <v>74</v>
      </c>
      <c r="L80" s="128">
        <f t="shared" si="1"/>
        <v>74</v>
      </c>
      <c r="M80" s="128">
        <f>IFERROR(SMALL($L$7:$L$160,ROWS($J$7:J80)),"")</f>
        <v>74</v>
      </c>
      <c r="O80" s="238"/>
      <c r="P80" s="238"/>
      <c r="Q80" s="347" t="s">
        <v>321</v>
      </c>
      <c r="R80" s="641">
        <f>IFERROR(INDEX($D$7:$I$171,$M80,COLUMNS(O$7:$O80)),"")</f>
        <v>0.91029411764705881</v>
      </c>
      <c r="S80" s="641">
        <f>IFERROR(INDEX($D$7:$I$171,$M80,COLUMNS($O$7:P80)),"")</f>
        <v>0.92526455026455023</v>
      </c>
      <c r="T80" s="641">
        <f>IFERROR(INDEX($D$7:$I$171,$M80,COLUMNS($O$7:Q80)),"")</f>
        <v>0.93038755862749933</v>
      </c>
      <c r="U80" s="641">
        <f>IFERROR(INDEX($D$7:$I$171,$M80,COLUMNS($O$7:R80)),"")</f>
        <v>0.94150471425822591</v>
      </c>
      <c r="V80" s="641">
        <f>IFERROR(INDEX($D$7:$I$171,$M80,COLUMNS($O$7:S80)),"")</f>
        <v>0.95296465222348914</v>
      </c>
      <c r="W80" s="641">
        <f>IFERROR(INDEX($D$7:$I$171,$M80,COLUMNS($O$7:T80)),"")</f>
        <v>0.93380892179880803</v>
      </c>
    </row>
    <row r="81" spans="1:23">
      <c r="B81" s="141" t="s">
        <v>316</v>
      </c>
      <c r="C81" s="128" t="s">
        <v>344</v>
      </c>
      <c r="D81" s="105">
        <v>0.85574712643678164</v>
      </c>
      <c r="E81" s="105">
        <v>0.87508440243079</v>
      </c>
      <c r="F81" s="105">
        <v>0.88423988842398882</v>
      </c>
      <c r="G81" s="105">
        <v>0.89458054936896803</v>
      </c>
      <c r="H81" s="105">
        <v>0.89029202841357535</v>
      </c>
      <c r="I81" s="105">
        <v>0.8777914782846965</v>
      </c>
      <c r="J81" s="128" t="s">
        <v>228</v>
      </c>
      <c r="K81" s="128">
        <f>ROWS($J$7:J81)</f>
        <v>75</v>
      </c>
      <c r="L81" s="128">
        <f t="shared" si="1"/>
        <v>75</v>
      </c>
      <c r="M81" s="128">
        <f>IFERROR(SMALL($L$7:$L$160,ROWS($J$7:J81)),"")</f>
        <v>75</v>
      </c>
      <c r="O81" s="238"/>
      <c r="P81" s="718" t="s">
        <v>316</v>
      </c>
      <c r="Q81" s="237" t="s">
        <v>344</v>
      </c>
      <c r="R81" s="550">
        <f>IFERROR(INDEX($D$7:$I$171,$M81,COLUMNS(O$7:$O81)),"")</f>
        <v>0.85574712643678164</v>
      </c>
      <c r="S81" s="550">
        <f>IFERROR(INDEX($D$7:$I$171,$M81,COLUMNS($O$7:P81)),"")</f>
        <v>0.87508440243079</v>
      </c>
      <c r="T81" s="550">
        <f>IFERROR(INDEX($D$7:$I$171,$M81,COLUMNS($O$7:Q81)),"")</f>
        <v>0.88423988842398882</v>
      </c>
      <c r="U81" s="550">
        <f>IFERROR(INDEX($D$7:$I$171,$M81,COLUMNS($O$7:R81)),"")</f>
        <v>0.89458054936896803</v>
      </c>
      <c r="V81" s="550">
        <f>IFERROR(INDEX($D$7:$I$171,$M81,COLUMNS($O$7:S81)),"")</f>
        <v>0.89029202841357535</v>
      </c>
      <c r="W81" s="550">
        <f>IFERROR(INDEX($D$7:$I$171,$M81,COLUMNS($O$7:T81)),"")</f>
        <v>0.8777914782846965</v>
      </c>
    </row>
    <row r="82" spans="1:23">
      <c r="C82" s="128" t="s">
        <v>345</v>
      </c>
      <c r="D82" s="105">
        <v>0.85297418630751964</v>
      </c>
      <c r="E82" s="105">
        <v>0.86397058823529416</v>
      </c>
      <c r="F82" s="105">
        <v>0.87778528021607027</v>
      </c>
      <c r="G82" s="105">
        <v>0.89798957557706627</v>
      </c>
      <c r="H82" s="105">
        <v>0.90418250950570345</v>
      </c>
      <c r="I82" s="105">
        <v>0.87648299499077242</v>
      </c>
      <c r="J82" s="128" t="s">
        <v>228</v>
      </c>
      <c r="K82" s="128">
        <f>ROWS($J$7:J82)</f>
        <v>76</v>
      </c>
      <c r="L82" s="128">
        <f t="shared" si="1"/>
        <v>76</v>
      </c>
      <c r="M82" s="128">
        <f>IFERROR(SMALL($L$7:$L$160,ROWS($J$7:J82)),"")</f>
        <v>76</v>
      </c>
      <c r="O82" s="238"/>
      <c r="P82" s="238"/>
      <c r="Q82" s="238" t="s">
        <v>345</v>
      </c>
      <c r="R82" s="550">
        <f>IFERROR(INDEX($D$7:$I$171,$M82,COLUMNS(O$7:$O82)),"")</f>
        <v>0.85297418630751964</v>
      </c>
      <c r="S82" s="550">
        <f>IFERROR(INDEX($D$7:$I$171,$M82,COLUMNS($O$7:P82)),"")</f>
        <v>0.86397058823529416</v>
      </c>
      <c r="T82" s="550">
        <f>IFERROR(INDEX($D$7:$I$171,$M82,COLUMNS($O$7:Q82)),"")</f>
        <v>0.87778528021607027</v>
      </c>
      <c r="U82" s="550">
        <f>IFERROR(INDEX($D$7:$I$171,$M82,COLUMNS($O$7:R82)),"")</f>
        <v>0.89798957557706627</v>
      </c>
      <c r="V82" s="550">
        <f>IFERROR(INDEX($D$7:$I$171,$M82,COLUMNS($O$7:S82)),"")</f>
        <v>0.90418250950570345</v>
      </c>
      <c r="W82" s="550">
        <f>IFERROR(INDEX($D$7:$I$171,$M82,COLUMNS($O$7:T82)),"")</f>
        <v>0.87648299499077242</v>
      </c>
    </row>
    <row r="83" spans="1:23">
      <c r="C83" s="204" t="s">
        <v>346</v>
      </c>
      <c r="D83" s="105">
        <v>0.8564516129032258</v>
      </c>
      <c r="E83" s="105">
        <v>0.88516746411483249</v>
      </c>
      <c r="F83" s="105">
        <v>0.88674217188540971</v>
      </c>
      <c r="G83" s="105">
        <v>0.8991723100075244</v>
      </c>
      <c r="H83" s="105">
        <v>0.91660461653015635</v>
      </c>
      <c r="I83" s="105">
        <v>0.88488745980707395</v>
      </c>
      <c r="J83" s="128" t="s">
        <v>228</v>
      </c>
      <c r="K83" s="128">
        <f>ROWS($J$7:J83)</f>
        <v>77</v>
      </c>
      <c r="L83" s="128">
        <f t="shared" si="1"/>
        <v>77</v>
      </c>
      <c r="M83" s="128">
        <f>IFERROR(SMALL($L$7:$L$160,ROWS($J$7:J83)),"")</f>
        <v>77</v>
      </c>
      <c r="O83" s="238"/>
      <c r="P83" s="238"/>
      <c r="Q83" s="238" t="s">
        <v>346</v>
      </c>
      <c r="R83" s="550">
        <f>IFERROR(INDEX($D$7:$I$171,$M83,COLUMNS(O$7:$O83)),"")</f>
        <v>0.8564516129032258</v>
      </c>
      <c r="S83" s="550">
        <f>IFERROR(INDEX($D$7:$I$171,$M83,COLUMNS($O$7:P83)),"")</f>
        <v>0.88516746411483249</v>
      </c>
      <c r="T83" s="550">
        <f>IFERROR(INDEX($D$7:$I$171,$M83,COLUMNS($O$7:Q83)),"")</f>
        <v>0.88674217188540971</v>
      </c>
      <c r="U83" s="550">
        <f>IFERROR(INDEX($D$7:$I$171,$M83,COLUMNS($O$7:R83)),"")</f>
        <v>0.8991723100075244</v>
      </c>
      <c r="V83" s="550">
        <f>IFERROR(INDEX($D$7:$I$171,$M83,COLUMNS($O$7:S83)),"")</f>
        <v>0.91660461653015635</v>
      </c>
      <c r="W83" s="550">
        <f>IFERROR(INDEX($D$7:$I$171,$M83,COLUMNS($O$7:T83)),"")</f>
        <v>0.88488745980707395</v>
      </c>
    </row>
    <row r="84" spans="1:23">
      <c r="C84" s="204" t="s">
        <v>347</v>
      </c>
      <c r="D84" s="105">
        <v>0.87780821917808216</v>
      </c>
      <c r="E84" s="105">
        <v>0.87984981226533165</v>
      </c>
      <c r="F84" s="105">
        <v>0.89806173725771721</v>
      </c>
      <c r="G84" s="105">
        <v>0.91340361445783136</v>
      </c>
      <c r="H84" s="105">
        <v>0.92514970059880242</v>
      </c>
      <c r="I84" s="105">
        <v>0.89639099746970308</v>
      </c>
      <c r="J84" s="128" t="s">
        <v>228</v>
      </c>
      <c r="K84" s="128">
        <f>ROWS($J$7:J84)</f>
        <v>78</v>
      </c>
      <c r="L84" s="128">
        <f t="shared" si="1"/>
        <v>78</v>
      </c>
      <c r="M84" s="128">
        <f>IFERROR(SMALL($L$7:$L$160,ROWS($J$7:J84)),"")</f>
        <v>78</v>
      </c>
      <c r="O84" s="238"/>
      <c r="P84" s="238"/>
      <c r="Q84" s="238" t="s">
        <v>347</v>
      </c>
      <c r="R84" s="550">
        <f>IFERROR(INDEX($D$7:$I$171,$M84,COLUMNS(O$7:$O84)),"")</f>
        <v>0.87780821917808216</v>
      </c>
      <c r="S84" s="550">
        <f>IFERROR(INDEX($D$7:$I$171,$M84,COLUMNS($O$7:P84)),"")</f>
        <v>0.87984981226533165</v>
      </c>
      <c r="T84" s="550">
        <f>IFERROR(INDEX($D$7:$I$171,$M84,COLUMNS($O$7:Q84)),"")</f>
        <v>0.89806173725771721</v>
      </c>
      <c r="U84" s="550">
        <f>IFERROR(INDEX($D$7:$I$171,$M84,COLUMNS($O$7:R84)),"")</f>
        <v>0.91340361445783136</v>
      </c>
      <c r="V84" s="550">
        <f>IFERROR(INDEX($D$7:$I$171,$M84,COLUMNS($O$7:S84)),"")</f>
        <v>0.92514970059880242</v>
      </c>
      <c r="W84" s="550">
        <f>IFERROR(INDEX($D$7:$I$171,$M84,COLUMNS($O$7:T84)),"")</f>
        <v>0.89639099746970308</v>
      </c>
    </row>
    <row r="85" spans="1:23">
      <c r="C85" s="204" t="s">
        <v>348</v>
      </c>
      <c r="D85" s="105">
        <v>0.85273815002300968</v>
      </c>
      <c r="E85" s="105">
        <v>0.86557568673290475</v>
      </c>
      <c r="F85" s="105">
        <v>0.8861418347430059</v>
      </c>
      <c r="G85" s="105">
        <v>0.8919885550786838</v>
      </c>
      <c r="H85" s="105">
        <v>0.89152298850574707</v>
      </c>
      <c r="I85" s="105">
        <v>0.87496974098281288</v>
      </c>
      <c r="J85" s="128" t="s">
        <v>228</v>
      </c>
      <c r="K85" s="128">
        <f>ROWS($J$7:J85)</f>
        <v>79</v>
      </c>
      <c r="L85" s="128">
        <f t="shared" si="1"/>
        <v>79</v>
      </c>
      <c r="M85" s="128">
        <f>IFERROR(SMALL($L$7:$L$160,ROWS($J$7:J85)),"")</f>
        <v>79</v>
      </c>
      <c r="O85" s="238"/>
      <c r="P85" s="238"/>
      <c r="Q85" s="238" t="s">
        <v>348</v>
      </c>
      <c r="R85" s="550">
        <f>IFERROR(INDEX($D$7:$I$171,$M85,COLUMNS(O$7:$O85)),"")</f>
        <v>0.85273815002300968</v>
      </c>
      <c r="S85" s="550">
        <f>IFERROR(INDEX($D$7:$I$171,$M85,COLUMNS($O$7:P85)),"")</f>
        <v>0.86557568673290475</v>
      </c>
      <c r="T85" s="550">
        <f>IFERROR(INDEX($D$7:$I$171,$M85,COLUMNS($O$7:Q85)),"")</f>
        <v>0.8861418347430059</v>
      </c>
      <c r="U85" s="550">
        <f>IFERROR(INDEX($D$7:$I$171,$M85,COLUMNS($O$7:R85)),"")</f>
        <v>0.8919885550786838</v>
      </c>
      <c r="V85" s="550">
        <f>IFERROR(INDEX($D$7:$I$171,$M85,COLUMNS($O$7:S85)),"")</f>
        <v>0.89152298850574707</v>
      </c>
      <c r="W85" s="550">
        <f>IFERROR(INDEX($D$7:$I$171,$M85,COLUMNS($O$7:T85)),"")</f>
        <v>0.87496974098281288</v>
      </c>
    </row>
    <row r="86" spans="1:23">
      <c r="C86" s="204" t="s">
        <v>349</v>
      </c>
      <c r="D86" s="105">
        <v>0.86918730986527593</v>
      </c>
      <c r="E86" s="105">
        <v>0.87584066218313505</v>
      </c>
      <c r="F86" s="105">
        <v>0.88953152111046851</v>
      </c>
      <c r="G86" s="105">
        <v>0.87133757961783442</v>
      </c>
      <c r="H86" s="105">
        <v>0.91234804862444019</v>
      </c>
      <c r="I86" s="105">
        <v>0.88142076502732236</v>
      </c>
      <c r="J86" s="128" t="s">
        <v>228</v>
      </c>
      <c r="K86" s="128">
        <f>ROWS($J$7:J86)</f>
        <v>80</v>
      </c>
      <c r="L86" s="128">
        <f t="shared" si="1"/>
        <v>80</v>
      </c>
      <c r="M86" s="128">
        <f>IFERROR(SMALL($L$7:$L$160,ROWS($J$7:J86)),"")</f>
        <v>80</v>
      </c>
      <c r="O86" s="238"/>
      <c r="P86" s="238"/>
      <c r="Q86" s="238" t="s">
        <v>349</v>
      </c>
      <c r="R86" s="550">
        <f>IFERROR(INDEX($D$7:$I$171,$M86,COLUMNS(O$7:$O86)),"")</f>
        <v>0.86918730986527593</v>
      </c>
      <c r="S86" s="550">
        <f>IFERROR(INDEX($D$7:$I$171,$M86,COLUMNS($O$7:P86)),"")</f>
        <v>0.87584066218313505</v>
      </c>
      <c r="T86" s="550">
        <f>IFERROR(INDEX($D$7:$I$171,$M86,COLUMNS($O$7:Q86)),"")</f>
        <v>0.88953152111046851</v>
      </c>
      <c r="U86" s="550">
        <f>IFERROR(INDEX($D$7:$I$171,$M86,COLUMNS($O$7:R86)),"")</f>
        <v>0.87133757961783442</v>
      </c>
      <c r="V86" s="550">
        <f>IFERROR(INDEX($D$7:$I$171,$M86,COLUMNS($O$7:S86)),"")</f>
        <v>0.91234804862444019</v>
      </c>
      <c r="W86" s="550">
        <f>IFERROR(INDEX($D$7:$I$171,$M86,COLUMNS($O$7:T86)),"")</f>
        <v>0.88142076502732236</v>
      </c>
    </row>
    <row r="87" spans="1:23">
      <c r="C87" s="204" t="s">
        <v>320</v>
      </c>
      <c r="D87" s="105">
        <v>0.88347898460258012</v>
      </c>
      <c r="E87" s="105">
        <v>0.89798145117294048</v>
      </c>
      <c r="F87" s="105">
        <v>0.90634089586969169</v>
      </c>
      <c r="G87" s="105">
        <v>0.91821086261980833</v>
      </c>
      <c r="H87" s="105">
        <v>0.92801556420233466</v>
      </c>
      <c r="I87" s="105">
        <v>0.90250756593169046</v>
      </c>
      <c r="J87" s="128" t="s">
        <v>228</v>
      </c>
      <c r="K87" s="128">
        <f>ROWS($J$7:J87)</f>
        <v>81</v>
      </c>
      <c r="L87" s="128">
        <f t="shared" si="1"/>
        <v>81</v>
      </c>
      <c r="M87" s="128">
        <f>IFERROR(SMALL($L$7:$L$160,ROWS($J$7:J87)),"")</f>
        <v>81</v>
      </c>
      <c r="O87" s="238"/>
      <c r="P87" s="238"/>
      <c r="Q87" s="347" t="s">
        <v>320</v>
      </c>
      <c r="R87" s="550">
        <f>IFERROR(INDEX($D$7:$I$171,$M87,COLUMNS(O$7:$O87)),"")</f>
        <v>0.88347898460258012</v>
      </c>
      <c r="S87" s="550">
        <f>IFERROR(INDEX($D$7:$I$171,$M87,COLUMNS($O$7:P87)),"")</f>
        <v>0.89798145117294048</v>
      </c>
      <c r="T87" s="550">
        <f>IFERROR(INDEX($D$7:$I$171,$M87,COLUMNS($O$7:Q87)),"")</f>
        <v>0.90634089586969169</v>
      </c>
      <c r="U87" s="550">
        <f>IFERROR(INDEX($D$7:$I$171,$M87,COLUMNS($O$7:R87)),"")</f>
        <v>0.91821086261980833</v>
      </c>
      <c r="V87" s="550">
        <f>IFERROR(INDEX($D$7:$I$171,$M87,COLUMNS($O$7:S87)),"")</f>
        <v>0.92801556420233466</v>
      </c>
      <c r="W87" s="550">
        <f>IFERROR(INDEX($D$7:$I$171,$M87,COLUMNS($O$7:T87)),"")</f>
        <v>0.90250756593169046</v>
      </c>
    </row>
    <row r="88" spans="1:23">
      <c r="C88" s="204" t="s">
        <v>321</v>
      </c>
      <c r="D88" s="105">
        <v>0.86123188405797102</v>
      </c>
      <c r="E88" s="105">
        <v>0.88044943820224719</v>
      </c>
      <c r="F88" s="105">
        <v>0.88995675156174914</v>
      </c>
      <c r="G88" s="105">
        <v>0.89045383411580592</v>
      </c>
      <c r="H88" s="105">
        <v>0.90286022665947108</v>
      </c>
      <c r="I88" s="105">
        <v>0.87779094140162217</v>
      </c>
      <c r="J88" s="128" t="s">
        <v>228</v>
      </c>
      <c r="K88" s="128">
        <f>ROWS($J$7:J88)</f>
        <v>82</v>
      </c>
      <c r="L88" s="128">
        <f t="shared" si="1"/>
        <v>82</v>
      </c>
      <c r="M88" s="128">
        <f>IFERROR(SMALL($L$7:$L$160,ROWS($J$7:J88)),"")</f>
        <v>82</v>
      </c>
      <c r="O88" s="239"/>
      <c r="P88" s="239"/>
      <c r="Q88" s="354" t="s">
        <v>321</v>
      </c>
      <c r="R88" s="641">
        <f>IFERROR(INDEX($D$7:$I$171,$M88,COLUMNS(O$7:$O88)),"")</f>
        <v>0.86123188405797102</v>
      </c>
      <c r="S88" s="641">
        <f>IFERROR(INDEX($D$7:$I$171,$M88,COLUMNS($O$7:P88)),"")</f>
        <v>0.88044943820224719</v>
      </c>
      <c r="T88" s="641">
        <f>IFERROR(INDEX($D$7:$I$171,$M88,COLUMNS($O$7:Q88)),"")</f>
        <v>0.88995675156174914</v>
      </c>
      <c r="U88" s="641">
        <f>IFERROR(INDEX($D$7:$I$171,$M88,COLUMNS($O$7:R88)),"")</f>
        <v>0.89045383411580592</v>
      </c>
      <c r="V88" s="641">
        <f>IFERROR(INDEX($D$7:$I$171,$M88,COLUMNS($O$7:S88)),"")</f>
        <v>0.90286022665947108</v>
      </c>
      <c r="W88" s="641">
        <f>IFERROR(INDEX($D$7:$I$171,$M88,COLUMNS($O$7:T88)),"")</f>
        <v>0.87779094140162217</v>
      </c>
    </row>
    <row r="89" spans="1:23">
      <c r="A89" s="128" t="s">
        <v>305</v>
      </c>
      <c r="B89" s="128" t="s">
        <v>246</v>
      </c>
      <c r="C89" s="128" t="s">
        <v>344</v>
      </c>
      <c r="D89" s="105">
        <v>0.84936268829663963</v>
      </c>
      <c r="E89" s="105">
        <v>0.86410635155096016</v>
      </c>
      <c r="F89" s="105">
        <v>0.89081790123456794</v>
      </c>
      <c r="G89" s="105">
        <v>0.90615835777126097</v>
      </c>
      <c r="H89" s="105">
        <v>0.90442116023511376</v>
      </c>
      <c r="I89" s="105">
        <v>0.88834080717488795</v>
      </c>
      <c r="J89" s="128" t="s">
        <v>235</v>
      </c>
      <c r="K89" s="128">
        <f>ROWS($J$7:J89)</f>
        <v>83</v>
      </c>
      <c r="L89" s="128" t="str">
        <f t="shared" si="1"/>
        <v/>
      </c>
      <c r="M89" s="128" t="str">
        <f>IFERROR(SMALL($L$7:$L$160,ROWS($J$7:J89)),"")</f>
        <v/>
      </c>
    </row>
    <row r="90" spans="1:23">
      <c r="C90" s="128" t="s">
        <v>345</v>
      </c>
      <c r="D90" s="105">
        <v>0.84695652173913039</v>
      </c>
      <c r="E90" s="105">
        <v>0.8693371483071054</v>
      </c>
      <c r="F90" s="105">
        <v>0.88022284122562677</v>
      </c>
      <c r="G90" s="105">
        <v>0.90403706154864327</v>
      </c>
      <c r="H90" s="105">
        <v>0.91251646903820816</v>
      </c>
      <c r="I90" s="105">
        <v>0.88852781136638448</v>
      </c>
      <c r="J90" s="128" t="s">
        <v>235</v>
      </c>
      <c r="K90" s="128">
        <f>ROWS($J$7:J90)</f>
        <v>84</v>
      </c>
      <c r="L90" s="128" t="str">
        <f t="shared" si="1"/>
        <v/>
      </c>
      <c r="M90" s="128" t="str">
        <f>IFERROR(SMALL($L$7:$L$160,ROWS($J$7:J90)),"")</f>
        <v/>
      </c>
    </row>
    <row r="91" spans="1:23">
      <c r="C91" s="128" t="s">
        <v>346</v>
      </c>
      <c r="D91" s="105">
        <v>0.83880422039859315</v>
      </c>
      <c r="E91" s="105">
        <v>0.86912582112177872</v>
      </c>
      <c r="F91" s="105">
        <v>0.8911896061713358</v>
      </c>
      <c r="G91" s="105">
        <v>0.91038831729173586</v>
      </c>
      <c r="H91" s="105">
        <v>0.92364793213149521</v>
      </c>
      <c r="I91" s="105">
        <v>0.89381617308577566</v>
      </c>
      <c r="J91" s="128" t="s">
        <v>235</v>
      </c>
      <c r="K91" s="128">
        <f>ROWS($J$7:J91)</f>
        <v>85</v>
      </c>
      <c r="L91" s="128" t="str">
        <f t="shared" si="1"/>
        <v/>
      </c>
      <c r="M91" s="128" t="str">
        <f>IFERROR(SMALL($L$7:$L$160,ROWS($J$7:J91)),"")</f>
        <v/>
      </c>
    </row>
    <row r="92" spans="1:23">
      <c r="C92" s="128" t="s">
        <v>347</v>
      </c>
      <c r="D92" s="105">
        <v>0.86805970149253731</v>
      </c>
      <c r="E92" s="105">
        <v>0.87363184079601985</v>
      </c>
      <c r="F92" s="105">
        <v>0.89184760344121261</v>
      </c>
      <c r="G92" s="105">
        <v>0.90800398538691462</v>
      </c>
      <c r="H92" s="105">
        <v>0.92910543954627478</v>
      </c>
      <c r="I92" s="105">
        <v>0.9009091603636642</v>
      </c>
      <c r="J92" s="128" t="s">
        <v>235</v>
      </c>
      <c r="K92" s="128">
        <f>ROWS($J$7:J92)</f>
        <v>86</v>
      </c>
      <c r="L92" s="128" t="str">
        <f t="shared" si="1"/>
        <v/>
      </c>
      <c r="M92" s="128" t="str">
        <f>IFERROR(SMALL($L$7:$L$160,ROWS($J$7:J92)),"")</f>
        <v/>
      </c>
    </row>
    <row r="93" spans="1:23">
      <c r="C93" s="128" t="s">
        <v>348</v>
      </c>
      <c r="D93" s="105">
        <v>0.83995645073489389</v>
      </c>
      <c r="E93" s="105">
        <v>0.86087814504193394</v>
      </c>
      <c r="F93" s="105">
        <v>0.88190636862083505</v>
      </c>
      <c r="G93" s="105">
        <v>0.8978102189781022</v>
      </c>
      <c r="H93" s="105">
        <v>0.92307692307692313</v>
      </c>
      <c r="I93" s="105">
        <v>0.88891392519152768</v>
      </c>
      <c r="J93" s="128" t="s">
        <v>235</v>
      </c>
      <c r="K93" s="128">
        <f>ROWS($J$7:J93)</f>
        <v>87</v>
      </c>
      <c r="L93" s="128" t="str">
        <f t="shared" si="1"/>
        <v/>
      </c>
      <c r="M93" s="128" t="str">
        <f>IFERROR(SMALL($L$7:$L$160,ROWS($J$7:J93)),"")</f>
        <v/>
      </c>
      <c r="P93" s="206" t="s">
        <v>83</v>
      </c>
      <c r="Q93" s="206"/>
      <c r="R93" s="206"/>
      <c r="S93" s="206"/>
      <c r="T93" s="208"/>
      <c r="U93" s="208"/>
      <c r="V93" s="208"/>
    </row>
    <row r="94" spans="1:23">
      <c r="C94" s="204" t="s">
        <v>349</v>
      </c>
      <c r="D94" s="105">
        <v>0.84166228300894264</v>
      </c>
      <c r="E94" s="105">
        <v>0.86200098570724493</v>
      </c>
      <c r="F94" s="105">
        <v>0.88952303302079083</v>
      </c>
      <c r="G94" s="105">
        <v>0.8970448045757865</v>
      </c>
      <c r="H94" s="105">
        <v>0.91779497098646035</v>
      </c>
      <c r="I94" s="105">
        <v>0.88811442677702757</v>
      </c>
      <c r="J94" s="128" t="s">
        <v>235</v>
      </c>
      <c r="K94" s="128">
        <f>ROWS($J$7:J94)</f>
        <v>88</v>
      </c>
      <c r="L94" s="128" t="str">
        <f t="shared" si="1"/>
        <v/>
      </c>
      <c r="M94" s="128" t="str">
        <f>IFERROR(SMALL($L$7:$L$160,ROWS($J$7:J94)),"")</f>
        <v/>
      </c>
      <c r="P94" s="169" t="s">
        <v>84</v>
      </c>
      <c r="T94" s="208"/>
      <c r="U94" s="208"/>
      <c r="V94" s="208"/>
    </row>
    <row r="95" spans="1:23">
      <c r="C95" s="204" t="s">
        <v>320</v>
      </c>
      <c r="D95" s="105">
        <v>0.86935991605456453</v>
      </c>
      <c r="E95" s="105">
        <v>0.88888888888888884</v>
      </c>
      <c r="F95" s="105">
        <v>0.90647181628392481</v>
      </c>
      <c r="G95" s="105">
        <v>0.92705266601243053</v>
      </c>
      <c r="H95" s="105">
        <v>0.94226327944572752</v>
      </c>
      <c r="I95" s="105">
        <v>0.91302094899696495</v>
      </c>
      <c r="J95" s="128" t="s">
        <v>235</v>
      </c>
      <c r="K95" s="128">
        <f>ROWS($J$7:J95)</f>
        <v>89</v>
      </c>
      <c r="L95" s="128" t="str">
        <f t="shared" si="1"/>
        <v/>
      </c>
      <c r="M95" s="128" t="str">
        <f>IFERROR(SMALL($L$7:$L$160,ROWS($J$7:J95)),"")</f>
        <v/>
      </c>
      <c r="P95" s="169" t="s">
        <v>85</v>
      </c>
    </row>
    <row r="96" spans="1:23">
      <c r="C96" s="204" t="s">
        <v>321</v>
      </c>
      <c r="D96" s="105">
        <v>0.84633796074676881</v>
      </c>
      <c r="E96" s="105">
        <v>0.8564661297963051</v>
      </c>
      <c r="F96" s="105">
        <v>0.87625418060200666</v>
      </c>
      <c r="G96" s="105">
        <v>0.88830929733046948</v>
      </c>
      <c r="H96" s="105">
        <v>0.9230033476805356</v>
      </c>
      <c r="I96" s="105">
        <v>0.88418275239550059</v>
      </c>
      <c r="J96" s="128" t="s">
        <v>235</v>
      </c>
      <c r="K96" s="128">
        <f>ROWS($J$7:J96)</f>
        <v>90</v>
      </c>
      <c r="L96" s="128" t="str">
        <f t="shared" si="1"/>
        <v/>
      </c>
      <c r="M96" s="128" t="str">
        <f>IFERROR(SMALL($L$7:$L$160,ROWS($J$7:J96)),"")</f>
        <v/>
      </c>
      <c r="P96" s="169" t="s">
        <v>86</v>
      </c>
    </row>
    <row r="97" spans="1:13">
      <c r="B97" s="128" t="s">
        <v>247</v>
      </c>
      <c r="C97" s="128" t="s">
        <v>344</v>
      </c>
      <c r="D97" s="105">
        <v>0.89360031409501373</v>
      </c>
      <c r="E97" s="105">
        <v>0.90135811293781276</v>
      </c>
      <c r="F97" s="105">
        <v>0.91681363903586122</v>
      </c>
      <c r="G97" s="105">
        <v>0.9286786786786787</v>
      </c>
      <c r="H97" s="105">
        <v>0.93775556565197637</v>
      </c>
      <c r="I97" s="105">
        <v>0.91893305439330542</v>
      </c>
      <c r="J97" s="128" t="s">
        <v>235</v>
      </c>
      <c r="K97" s="128">
        <f>ROWS($J$7:J97)</f>
        <v>91</v>
      </c>
      <c r="L97" s="128" t="str">
        <f t="shared" si="1"/>
        <v/>
      </c>
      <c r="M97" s="128" t="str">
        <f>IFERROR(SMALL($L$7:$L$160,ROWS($J$7:J97)),"")</f>
        <v/>
      </c>
    </row>
    <row r="98" spans="1:13">
      <c r="C98" s="128" t="s">
        <v>345</v>
      </c>
      <c r="D98" s="105">
        <v>0.87979158913286193</v>
      </c>
      <c r="E98" s="105">
        <v>0.89762219286657863</v>
      </c>
      <c r="F98" s="105">
        <v>0.92081133648235625</v>
      </c>
      <c r="G98" s="105">
        <v>0.93290734824281152</v>
      </c>
      <c r="H98" s="105">
        <v>0.94656662119145063</v>
      </c>
      <c r="I98" s="105">
        <v>0.91984304932735428</v>
      </c>
      <c r="J98" s="128" t="s">
        <v>235</v>
      </c>
      <c r="K98" s="128">
        <f>ROWS($J$7:J98)</f>
        <v>92</v>
      </c>
      <c r="L98" s="128" t="str">
        <f t="shared" si="1"/>
        <v/>
      </c>
      <c r="M98" s="128" t="str">
        <f>IFERROR(SMALL($L$7:$L$160,ROWS($J$7:J98)),"")</f>
        <v/>
      </c>
    </row>
    <row r="99" spans="1:13">
      <c r="C99" s="128" t="s">
        <v>346</v>
      </c>
      <c r="D99" s="105">
        <v>0.89424860853432286</v>
      </c>
      <c r="E99" s="105">
        <v>0.91284844601089399</v>
      </c>
      <c r="F99" s="105">
        <v>0.91452513966480442</v>
      </c>
      <c r="G99" s="105">
        <v>0.93192786385572768</v>
      </c>
      <c r="H99" s="105">
        <v>0.9464687359424202</v>
      </c>
      <c r="I99" s="105">
        <v>0.92249103942652333</v>
      </c>
      <c r="J99" s="128" t="s">
        <v>235</v>
      </c>
      <c r="K99" s="128">
        <f>ROWS($J$7:J99)</f>
        <v>93</v>
      </c>
      <c r="L99" s="128" t="str">
        <f t="shared" si="1"/>
        <v/>
      </c>
      <c r="M99" s="128" t="str">
        <f>IFERROR(SMALL($L$7:$L$160,ROWS($J$7:J99)),"")</f>
        <v/>
      </c>
    </row>
    <row r="100" spans="1:13">
      <c r="C100" s="128" t="s">
        <v>347</v>
      </c>
      <c r="D100" s="105">
        <v>0.90442543696541466</v>
      </c>
      <c r="E100" s="105">
        <v>0.90970654627539504</v>
      </c>
      <c r="F100" s="105">
        <v>0.91946499715424013</v>
      </c>
      <c r="G100" s="105">
        <v>0.9427643089227693</v>
      </c>
      <c r="H100" s="105">
        <v>0.94677745340220076</v>
      </c>
      <c r="I100" s="105">
        <v>0.92748990578734858</v>
      </c>
      <c r="J100" s="128" t="s">
        <v>235</v>
      </c>
      <c r="K100" s="128">
        <f>ROWS($J$7:J100)</f>
        <v>94</v>
      </c>
      <c r="L100" s="128" t="str">
        <f t="shared" si="1"/>
        <v/>
      </c>
      <c r="M100" s="128" t="str">
        <f>IFERROR(SMALL($L$7:$L$160,ROWS($J$7:J100)),"")</f>
        <v/>
      </c>
    </row>
    <row r="101" spans="1:13">
      <c r="C101" s="128" t="s">
        <v>348</v>
      </c>
      <c r="D101" s="105">
        <v>0.87610042386697096</v>
      </c>
      <c r="E101" s="105">
        <v>0.89817150063051698</v>
      </c>
      <c r="F101" s="105">
        <v>0.91652983032293378</v>
      </c>
      <c r="G101" s="105">
        <v>0.92480657640232111</v>
      </c>
      <c r="H101" s="105">
        <v>0.94285116181703998</v>
      </c>
      <c r="I101" s="105">
        <v>0.9155160556525419</v>
      </c>
      <c r="J101" s="128" t="s">
        <v>235</v>
      </c>
      <c r="K101" s="128">
        <f>ROWS($J$7:J101)</f>
        <v>95</v>
      </c>
      <c r="L101" s="128" t="str">
        <f t="shared" si="1"/>
        <v/>
      </c>
      <c r="M101" s="128" t="str">
        <f>IFERROR(SMALL($L$7:$L$160,ROWS($J$7:J101)),"")</f>
        <v/>
      </c>
    </row>
    <row r="102" spans="1:13">
      <c r="C102" s="204" t="s">
        <v>349</v>
      </c>
      <c r="D102" s="105">
        <v>0.88778364936276033</v>
      </c>
      <c r="E102" s="105">
        <v>0.89438943894389444</v>
      </c>
      <c r="F102" s="105">
        <v>0.91133528006371123</v>
      </c>
      <c r="G102" s="105">
        <v>0.92112482853223598</v>
      </c>
      <c r="H102" s="105">
        <v>0.94521120869928899</v>
      </c>
      <c r="I102" s="105">
        <v>0.91417186063144984</v>
      </c>
      <c r="J102" s="128" t="s">
        <v>235</v>
      </c>
      <c r="K102" s="128">
        <f>ROWS($J$7:J102)</f>
        <v>96</v>
      </c>
      <c r="L102" s="128" t="str">
        <f t="shared" si="1"/>
        <v/>
      </c>
      <c r="M102" s="128" t="str">
        <f>IFERROR(SMALL($L$7:$L$160,ROWS($J$7:J102)),"")</f>
        <v/>
      </c>
    </row>
    <row r="103" spans="1:13">
      <c r="C103" s="204" t="s">
        <v>320</v>
      </c>
      <c r="D103" s="105">
        <v>0.91271519178495919</v>
      </c>
      <c r="E103" s="105">
        <v>0.91800590357494261</v>
      </c>
      <c r="F103" s="105">
        <v>0.93239660657476142</v>
      </c>
      <c r="G103" s="105">
        <v>0.94232558139534883</v>
      </c>
      <c r="H103" s="105">
        <v>0.95609355765285187</v>
      </c>
      <c r="I103" s="105">
        <v>0.93412927130506385</v>
      </c>
      <c r="J103" s="128" t="s">
        <v>235</v>
      </c>
      <c r="K103" s="128">
        <f>ROWS($J$7:J103)</f>
        <v>97</v>
      </c>
      <c r="L103" s="128" t="str">
        <f t="shared" si="1"/>
        <v/>
      </c>
      <c r="M103" s="128" t="str">
        <f>IFERROR(SMALL($L$7:$L$160,ROWS($J$7:J103)),"")</f>
        <v/>
      </c>
    </row>
    <row r="104" spans="1:13">
      <c r="C104" s="204" t="s">
        <v>321</v>
      </c>
      <c r="D104" s="105">
        <v>0.89174560216508791</v>
      </c>
      <c r="E104" s="105">
        <v>0.90981798124655267</v>
      </c>
      <c r="F104" s="105">
        <v>0.91405314819248262</v>
      </c>
      <c r="G104" s="105">
        <v>0.92299555743600592</v>
      </c>
      <c r="H104" s="105">
        <v>0.94319734530548505</v>
      </c>
      <c r="I104" s="105">
        <v>0.94319734530548505</v>
      </c>
      <c r="J104" s="128" t="s">
        <v>235</v>
      </c>
      <c r="K104" s="128">
        <f>ROWS($J$7:J104)</f>
        <v>98</v>
      </c>
      <c r="L104" s="128" t="str">
        <f t="shared" si="1"/>
        <v/>
      </c>
      <c r="M104" s="128" t="str">
        <f>IFERROR(SMALL($L$7:$L$160,ROWS($J$7:J104)),"")</f>
        <v/>
      </c>
    </row>
    <row r="105" spans="1:13">
      <c r="C105" s="128" t="s">
        <v>324</v>
      </c>
      <c r="D105" s="105"/>
      <c r="E105" s="105"/>
      <c r="F105" s="105"/>
      <c r="G105" s="105"/>
      <c r="H105" s="105"/>
      <c r="I105" s="105"/>
      <c r="J105" s="128" t="s">
        <v>235</v>
      </c>
      <c r="K105" s="128">
        <f>ROWS($J$7:J105)</f>
        <v>99</v>
      </c>
      <c r="L105" s="128" t="str">
        <f t="shared" si="1"/>
        <v/>
      </c>
      <c r="M105" s="128" t="str">
        <f>IFERROR(SMALL($L$7:$L$160,ROWS($J$7:J105)),"")</f>
        <v/>
      </c>
    </row>
    <row r="106" spans="1:13">
      <c r="A106" s="128" t="s">
        <v>279</v>
      </c>
      <c r="B106" s="128" t="s">
        <v>307</v>
      </c>
      <c r="C106" s="128" t="s">
        <v>344</v>
      </c>
      <c r="D106" s="105">
        <v>0.91554702495201534</v>
      </c>
      <c r="E106" s="105">
        <v>0.89182058047493407</v>
      </c>
      <c r="F106" s="105">
        <v>0.87080103359173122</v>
      </c>
      <c r="G106" s="105">
        <v>0.94594594594594594</v>
      </c>
      <c r="H106" s="105">
        <v>0.91379310344827591</v>
      </c>
      <c r="I106" s="105">
        <v>0.90697674418604646</v>
      </c>
      <c r="J106" s="128" t="s">
        <v>235</v>
      </c>
      <c r="K106" s="128">
        <f>ROWS($J$7:J106)</f>
        <v>100</v>
      </c>
      <c r="L106" s="128" t="str">
        <f t="shared" si="1"/>
        <v/>
      </c>
      <c r="M106" s="128" t="str">
        <f>IFERROR(SMALL($L$7:$L$160,ROWS($J$7:J106)),"")</f>
        <v/>
      </c>
    </row>
    <row r="107" spans="1:13">
      <c r="C107" s="128" t="s">
        <v>345</v>
      </c>
      <c r="D107" s="105">
        <v>0.88821138211382111</v>
      </c>
      <c r="E107" s="105">
        <v>0.92348284960422167</v>
      </c>
      <c r="F107" s="105">
        <v>0.9088235294117647</v>
      </c>
      <c r="G107" s="105">
        <v>0.94362017804154308</v>
      </c>
      <c r="H107" s="105">
        <v>0.94291338582677164</v>
      </c>
      <c r="I107" s="105">
        <v>0.91984548527281507</v>
      </c>
      <c r="J107" s="128" t="s">
        <v>235</v>
      </c>
      <c r="K107" s="128">
        <f>ROWS($J$7:J107)</f>
        <v>101</v>
      </c>
      <c r="L107" s="128" t="str">
        <f t="shared" si="1"/>
        <v/>
      </c>
      <c r="M107" s="128" t="str">
        <f>IFERROR(SMALL($L$7:$L$160,ROWS($J$7:J107)),"")</f>
        <v/>
      </c>
    </row>
    <row r="108" spans="1:13">
      <c r="C108" s="128" t="s">
        <v>346</v>
      </c>
      <c r="D108" s="105">
        <v>0.90209790209790208</v>
      </c>
      <c r="E108" s="105">
        <v>0.91787439613526567</v>
      </c>
      <c r="F108" s="105">
        <v>0.90339425587467359</v>
      </c>
      <c r="G108" s="105">
        <v>0.93718592964824121</v>
      </c>
      <c r="H108" s="105">
        <v>0.94717668488160289</v>
      </c>
      <c r="I108" s="105">
        <v>0.92044482463644139</v>
      </c>
      <c r="J108" s="128" t="s">
        <v>235</v>
      </c>
      <c r="K108" s="128">
        <f>ROWS($J$7:J108)</f>
        <v>102</v>
      </c>
      <c r="L108" s="128" t="str">
        <f t="shared" si="1"/>
        <v/>
      </c>
      <c r="M108" s="128" t="str">
        <f>IFERROR(SMALL($L$7:$L$160,ROWS($J$7:J108)),"")</f>
        <v/>
      </c>
    </row>
    <row r="109" spans="1:13">
      <c r="C109" s="128" t="s">
        <v>347</v>
      </c>
      <c r="D109" s="105">
        <v>0.92385786802030456</v>
      </c>
      <c r="E109" s="105">
        <v>0.93720930232558142</v>
      </c>
      <c r="F109" s="105">
        <v>0.91913746630727766</v>
      </c>
      <c r="G109" s="105">
        <v>0.93127962085308058</v>
      </c>
      <c r="H109" s="105">
        <v>0.95612431444241319</v>
      </c>
      <c r="I109" s="105">
        <v>0.93271656854499585</v>
      </c>
      <c r="J109" s="128" t="s">
        <v>235</v>
      </c>
      <c r="K109" s="128">
        <f>ROWS($J$7:J109)</f>
        <v>103</v>
      </c>
      <c r="L109" s="128" t="str">
        <f t="shared" si="1"/>
        <v/>
      </c>
      <c r="M109" s="128" t="str">
        <f>IFERROR(SMALL($L$7:$L$160,ROWS($J$7:J109)),"")</f>
        <v/>
      </c>
    </row>
    <row r="110" spans="1:13">
      <c r="C110" s="128" t="s">
        <v>348</v>
      </c>
      <c r="D110" s="105">
        <v>0.89784172661870498</v>
      </c>
      <c r="E110" s="105">
        <v>0.9107142857142857</v>
      </c>
      <c r="F110" s="105">
        <v>0.91866028708133973</v>
      </c>
      <c r="G110" s="105">
        <v>0.94491525423728817</v>
      </c>
      <c r="H110" s="105">
        <v>0.94533762057877813</v>
      </c>
      <c r="I110" s="105">
        <v>0.92150297619047616</v>
      </c>
      <c r="J110" s="128" t="s">
        <v>235</v>
      </c>
      <c r="K110" s="128">
        <f>ROWS($J$7:J110)</f>
        <v>104</v>
      </c>
      <c r="L110" s="128" t="str">
        <f t="shared" si="1"/>
        <v/>
      </c>
      <c r="M110" s="128" t="str">
        <f>IFERROR(SMALL($L$7:$L$160,ROWS($J$7:J110)),"")</f>
        <v/>
      </c>
    </row>
    <row r="111" spans="1:13">
      <c r="C111" s="204" t="s">
        <v>349</v>
      </c>
      <c r="D111" s="105">
        <v>0.90726817042606511</v>
      </c>
      <c r="E111" s="105">
        <v>0.92197125256673507</v>
      </c>
      <c r="F111" s="105">
        <v>0.90212765957446805</v>
      </c>
      <c r="G111" s="105">
        <v>0.93018480492813138</v>
      </c>
      <c r="H111" s="105">
        <v>0.9525179856115108</v>
      </c>
      <c r="I111" s="105">
        <v>0.92016101979201614</v>
      </c>
      <c r="J111" s="128" t="s">
        <v>235</v>
      </c>
      <c r="K111" s="128">
        <f>ROWS($J$7:J111)</f>
        <v>105</v>
      </c>
      <c r="L111" s="128" t="str">
        <f t="shared" si="1"/>
        <v/>
      </c>
      <c r="M111" s="128" t="str">
        <f>IFERROR(SMALL($L$7:$L$160,ROWS($J$7:J111)),"")</f>
        <v/>
      </c>
    </row>
    <row r="112" spans="1:13">
      <c r="C112" s="204" t="s">
        <v>320</v>
      </c>
      <c r="D112" s="105">
        <v>0.9337349397590361</v>
      </c>
      <c r="E112" s="105">
        <v>0.94105691056910568</v>
      </c>
      <c r="F112" s="105">
        <v>0.9634888438133874</v>
      </c>
      <c r="G112" s="105">
        <v>0.94908350305498979</v>
      </c>
      <c r="H112" s="105">
        <v>0.95704697986577181</v>
      </c>
      <c r="I112" s="105">
        <v>0.94707792207792207</v>
      </c>
      <c r="J112" s="128" t="s">
        <v>235</v>
      </c>
      <c r="K112" s="128">
        <f>ROWS($J$7:J112)</f>
        <v>106</v>
      </c>
      <c r="L112" s="128" t="str">
        <f t="shared" si="1"/>
        <v/>
      </c>
      <c r="M112" s="128" t="str">
        <f>IFERROR(SMALL($L$7:$L$160,ROWS($J$7:J112)),"")</f>
        <v/>
      </c>
    </row>
    <row r="113" spans="1:13">
      <c r="C113" s="204" t="s">
        <v>321</v>
      </c>
      <c r="D113" s="105">
        <v>0.92140151515151514</v>
      </c>
      <c r="E113" s="105">
        <v>0.93364928909952605</v>
      </c>
      <c r="F113" s="105">
        <v>0.92955326460481102</v>
      </c>
      <c r="G113" s="105">
        <v>0.93150684931506844</v>
      </c>
      <c r="H113" s="105">
        <v>0.93120393120393119</v>
      </c>
      <c r="I113" s="105">
        <v>0.92796955694482197</v>
      </c>
      <c r="J113" s="128" t="s">
        <v>235</v>
      </c>
      <c r="K113" s="128">
        <f>ROWS($J$7:J113)</f>
        <v>107</v>
      </c>
      <c r="L113" s="128" t="str">
        <f t="shared" si="1"/>
        <v/>
      </c>
      <c r="M113" s="128" t="str">
        <f>IFERROR(SMALL($L$7:$L$160,ROWS($J$7:J113)),"")</f>
        <v/>
      </c>
    </row>
    <row r="114" spans="1:13">
      <c r="B114" s="128" t="s">
        <v>284</v>
      </c>
      <c r="C114" s="128" t="s">
        <v>344</v>
      </c>
      <c r="D114" s="105">
        <v>0.87029063509149618</v>
      </c>
      <c r="E114" s="105">
        <v>0.88484162895927598</v>
      </c>
      <c r="F114" s="105">
        <v>0.9078829233255522</v>
      </c>
      <c r="G114" s="105">
        <v>0.91802045728038506</v>
      </c>
      <c r="H114" s="105">
        <v>0.92329582201526328</v>
      </c>
      <c r="I114" s="105">
        <v>0.90571327182398864</v>
      </c>
      <c r="J114" s="128" t="s">
        <v>235</v>
      </c>
      <c r="K114" s="128">
        <f>ROWS($J$7:J114)</f>
        <v>108</v>
      </c>
      <c r="L114" s="128" t="str">
        <f t="shared" si="1"/>
        <v/>
      </c>
      <c r="M114" s="128" t="str">
        <f>IFERROR(SMALL($L$7:$L$160,ROWS($J$7:J114)),"")</f>
        <v/>
      </c>
    </row>
    <row r="115" spans="1:13">
      <c r="C115" s="128" t="s">
        <v>345</v>
      </c>
      <c r="D115" s="105">
        <v>0.8651079136690647</v>
      </c>
      <c r="E115" s="105">
        <v>0.88272785213511795</v>
      </c>
      <c r="F115" s="105">
        <v>0.90436300174520068</v>
      </c>
      <c r="G115" s="105">
        <v>0.9196428571428571</v>
      </c>
      <c r="H115" s="105">
        <v>0.9304756926293779</v>
      </c>
      <c r="I115" s="105">
        <v>0.90588766229257789</v>
      </c>
      <c r="J115" s="128" t="s">
        <v>235</v>
      </c>
      <c r="K115" s="128">
        <f>ROWS($J$7:J115)</f>
        <v>109</v>
      </c>
      <c r="L115" s="128" t="str">
        <f t="shared" si="1"/>
        <v/>
      </c>
      <c r="M115" s="128" t="str">
        <f>IFERROR(SMALL($L$7:$L$160,ROWS($J$7:J115)),"")</f>
        <v/>
      </c>
    </row>
    <row r="116" spans="1:13">
      <c r="C116" s="128" t="s">
        <v>346</v>
      </c>
      <c r="D116" s="105">
        <v>0.86780551905387648</v>
      </c>
      <c r="E116" s="105">
        <v>0.8941605839416058</v>
      </c>
      <c r="F116" s="105">
        <v>0.90516782099094295</v>
      </c>
      <c r="G116" s="105">
        <v>0.9215566110004596</v>
      </c>
      <c r="H116" s="105">
        <v>0.93544585570250094</v>
      </c>
      <c r="I116" s="105">
        <v>0.90959058558241135</v>
      </c>
      <c r="J116" s="128" t="s">
        <v>235</v>
      </c>
      <c r="K116" s="128">
        <f>ROWS($J$7:J116)</f>
        <v>110</v>
      </c>
      <c r="L116" s="128" t="str">
        <f t="shared" si="1"/>
        <v/>
      </c>
      <c r="M116" s="128" t="str">
        <f>IFERROR(SMALL($L$7:$L$160,ROWS($J$7:J116)),"")</f>
        <v/>
      </c>
    </row>
    <row r="117" spans="1:13">
      <c r="C117" s="128" t="s">
        <v>347</v>
      </c>
      <c r="D117" s="105">
        <v>0.88548387096774195</v>
      </c>
      <c r="E117" s="105">
        <v>0.89161290322580644</v>
      </c>
      <c r="F117" s="105">
        <v>0.90760086455331412</v>
      </c>
      <c r="G117" s="105">
        <v>0.92745008382868466</v>
      </c>
      <c r="H117" s="105">
        <v>0.93800051666236117</v>
      </c>
      <c r="I117" s="105">
        <v>0.91504006212276301</v>
      </c>
      <c r="J117" s="128" t="s">
        <v>235</v>
      </c>
      <c r="K117" s="128">
        <f>ROWS($J$7:J117)</f>
        <v>111</v>
      </c>
      <c r="L117" s="128" t="str">
        <f t="shared" si="1"/>
        <v/>
      </c>
      <c r="M117" s="128" t="str">
        <f>IFERROR(SMALL($L$7:$L$160,ROWS($J$7:J117)),"")</f>
        <v/>
      </c>
    </row>
    <row r="118" spans="1:13">
      <c r="C118" s="128" t="s">
        <v>348</v>
      </c>
      <c r="D118" s="105">
        <v>0.85697201626405162</v>
      </c>
      <c r="E118" s="105">
        <v>0.88212847148611406</v>
      </c>
      <c r="F118" s="105">
        <v>0.90202763323165258</v>
      </c>
      <c r="G118" s="105">
        <v>0.91144578313253011</v>
      </c>
      <c r="H118" s="105">
        <v>0.93358939412712183</v>
      </c>
      <c r="I118" s="105">
        <v>0.9033964840416453</v>
      </c>
      <c r="J118" s="128" t="s">
        <v>235</v>
      </c>
      <c r="K118" s="128">
        <f>ROWS($J$7:J118)</f>
        <v>112</v>
      </c>
      <c r="L118" s="128" t="str">
        <f t="shared" si="1"/>
        <v/>
      </c>
      <c r="M118" s="128" t="str">
        <f>IFERROR(SMALL($L$7:$L$160,ROWS($J$7:J118)),"")</f>
        <v/>
      </c>
    </row>
    <row r="119" spans="1:13">
      <c r="C119" s="204" t="s">
        <v>349</v>
      </c>
      <c r="D119" s="105">
        <v>0.86432748538011694</v>
      </c>
      <c r="E119" s="105">
        <v>0.87817993795243021</v>
      </c>
      <c r="F119" s="105">
        <v>0.90280210157618213</v>
      </c>
      <c r="G119" s="105">
        <v>0.91035371616783622</v>
      </c>
      <c r="H119" s="105">
        <v>0.93089928938985544</v>
      </c>
      <c r="I119" s="105">
        <v>0.90192167032382475</v>
      </c>
      <c r="J119" s="128" t="s">
        <v>235</v>
      </c>
      <c r="K119" s="128">
        <f>ROWS($J$7:J119)</f>
        <v>113</v>
      </c>
      <c r="L119" s="128" t="str">
        <f t="shared" si="1"/>
        <v/>
      </c>
      <c r="M119" s="128" t="str">
        <f>IFERROR(SMALL($L$7:$L$160,ROWS($J$7:J119)),"")</f>
        <v/>
      </c>
    </row>
    <row r="120" spans="1:13">
      <c r="C120" s="204" t="s">
        <v>320</v>
      </c>
      <c r="D120" s="105">
        <v>0.89049586776859502</v>
      </c>
      <c r="E120" s="105">
        <v>0.90433053468846669</v>
      </c>
      <c r="F120" s="105">
        <v>0.91901971230687263</v>
      </c>
      <c r="G120" s="105">
        <v>0.93546494573188621</v>
      </c>
      <c r="H120" s="105">
        <v>0.94985583552714048</v>
      </c>
      <c r="I120" s="105">
        <v>0.92391598000810482</v>
      </c>
      <c r="J120" s="128" t="s">
        <v>235</v>
      </c>
      <c r="K120" s="128">
        <f>ROWS($J$7:J120)</f>
        <v>114</v>
      </c>
      <c r="L120" s="128" t="str">
        <f t="shared" si="1"/>
        <v/>
      </c>
      <c r="M120" s="128" t="str">
        <f>IFERROR(SMALL($L$7:$L$160,ROWS($J$7:J120)),"")</f>
        <v/>
      </c>
    </row>
    <row r="121" spans="1:13">
      <c r="C121" s="204" t="s">
        <v>321</v>
      </c>
      <c r="D121" s="105">
        <v>0.86679495403036133</v>
      </c>
      <c r="E121" s="105">
        <v>0.88501880071244809</v>
      </c>
      <c r="F121" s="105">
        <v>0.89706589706589701</v>
      </c>
      <c r="G121" s="105">
        <v>0.90741243551452622</v>
      </c>
      <c r="H121" s="105">
        <v>0.93495548961424335</v>
      </c>
      <c r="I121" s="105">
        <v>0.90222236173017767</v>
      </c>
      <c r="J121" s="128" t="s">
        <v>235</v>
      </c>
      <c r="K121" s="128">
        <f>ROWS($J$7:J121)</f>
        <v>115</v>
      </c>
      <c r="L121" s="128" t="str">
        <f t="shared" si="1"/>
        <v/>
      </c>
      <c r="M121" s="128" t="str">
        <f>IFERROR(SMALL($L$7:$L$160,ROWS($J$7:J121)),"")</f>
        <v/>
      </c>
    </row>
    <row r="122" spans="1:13">
      <c r="C122" s="128" t="s">
        <v>286</v>
      </c>
      <c r="D122" s="105"/>
      <c r="E122" s="105"/>
      <c r="F122" s="105"/>
      <c r="G122" s="105"/>
      <c r="H122" s="105"/>
      <c r="I122" s="105"/>
      <c r="J122" s="128" t="s">
        <v>235</v>
      </c>
      <c r="K122" s="128">
        <f>ROWS($J$7:J122)</f>
        <v>116</v>
      </c>
      <c r="L122" s="128" t="str">
        <f t="shared" si="1"/>
        <v/>
      </c>
      <c r="M122" s="128" t="str">
        <f>IFERROR(SMALL($L$7:$L$160,ROWS($J$7:J122)),"")</f>
        <v/>
      </c>
    </row>
    <row r="123" spans="1:13">
      <c r="A123" s="128" t="s">
        <v>308</v>
      </c>
      <c r="B123" s="128" t="s">
        <v>310</v>
      </c>
      <c r="C123" s="128" t="s">
        <v>344</v>
      </c>
      <c r="D123" s="105">
        <v>0.863849765258216</v>
      </c>
      <c r="E123" s="105">
        <v>0.88007736943907156</v>
      </c>
      <c r="F123" s="105">
        <v>0.87792642140468224</v>
      </c>
      <c r="G123" s="105">
        <v>0.90956749672346004</v>
      </c>
      <c r="H123" s="105">
        <v>0.91093573844419395</v>
      </c>
      <c r="I123" s="105">
        <v>0.89327073552425662</v>
      </c>
      <c r="J123" s="128" t="s">
        <v>235</v>
      </c>
      <c r="K123" s="128">
        <f>ROWS($J$7:J123)</f>
        <v>117</v>
      </c>
      <c r="L123" s="128" t="str">
        <f t="shared" si="1"/>
        <v/>
      </c>
      <c r="M123" s="128" t="str">
        <f>IFERROR(SMALL($L$7:$L$160,ROWS($J$7:J123)),"")</f>
        <v/>
      </c>
    </row>
    <row r="124" spans="1:13">
      <c r="C124" s="128" t="s">
        <v>345</v>
      </c>
      <c r="D124" s="105">
        <v>0.85836909871244638</v>
      </c>
      <c r="E124" s="105">
        <v>0.86238532110091748</v>
      </c>
      <c r="F124" s="105">
        <v>0.89526542324246772</v>
      </c>
      <c r="G124" s="105">
        <v>0.90359897172236503</v>
      </c>
      <c r="H124" s="105">
        <v>0.92197802197802203</v>
      </c>
      <c r="I124" s="105">
        <v>0.89390386869871041</v>
      </c>
      <c r="J124" s="128" t="s">
        <v>235</v>
      </c>
      <c r="K124" s="128">
        <f>ROWS($J$7:J124)</f>
        <v>118</v>
      </c>
      <c r="L124" s="128" t="str">
        <f t="shared" si="1"/>
        <v/>
      </c>
      <c r="M124" s="128" t="str">
        <f>IFERROR(SMALL($L$7:$L$160,ROWS($J$7:J124)),"")</f>
        <v/>
      </c>
    </row>
    <row r="125" spans="1:13">
      <c r="C125" s="128" t="s">
        <v>346</v>
      </c>
      <c r="D125" s="105">
        <v>0.86553030303030298</v>
      </c>
      <c r="E125" s="105">
        <v>0.86926994906621391</v>
      </c>
      <c r="F125" s="105">
        <v>0.8896276595744681</v>
      </c>
      <c r="G125" s="105">
        <v>0.8995157384987893</v>
      </c>
      <c r="H125" s="105">
        <v>0.92675483214649035</v>
      </c>
      <c r="I125" s="105">
        <v>0.89406664860471419</v>
      </c>
      <c r="J125" s="128" t="s">
        <v>235</v>
      </c>
      <c r="K125" s="128">
        <f>ROWS($J$7:J125)</f>
        <v>119</v>
      </c>
      <c r="L125" s="128" t="str">
        <f t="shared" si="1"/>
        <v/>
      </c>
      <c r="M125" s="128" t="str">
        <f>IFERROR(SMALL($L$7:$L$160,ROWS($J$7:J125)),"")</f>
        <v/>
      </c>
    </row>
    <row r="126" spans="1:13">
      <c r="C126" s="128" t="s">
        <v>347</v>
      </c>
      <c r="D126" s="105">
        <v>0.87403100775193798</v>
      </c>
      <c r="E126" s="105">
        <v>0.89296187683284456</v>
      </c>
      <c r="F126" s="105">
        <v>0.88290713324360703</v>
      </c>
      <c r="G126" s="105">
        <v>0.92911668484187571</v>
      </c>
      <c r="H126" s="105">
        <v>0.92365692742695571</v>
      </c>
      <c r="I126" s="105">
        <v>0.90497967479674801</v>
      </c>
      <c r="J126" s="128" t="s">
        <v>235</v>
      </c>
      <c r="K126" s="128">
        <f>ROWS($J$7:J126)</f>
        <v>120</v>
      </c>
      <c r="L126" s="128" t="str">
        <f t="shared" si="1"/>
        <v/>
      </c>
      <c r="M126" s="128" t="str">
        <f>IFERROR(SMALL($L$7:$L$160,ROWS($J$7:J126)),"")</f>
        <v/>
      </c>
    </row>
    <row r="127" spans="1:13">
      <c r="C127" s="128" t="s">
        <v>348</v>
      </c>
      <c r="D127" s="105">
        <v>0.86036036036036034</v>
      </c>
      <c r="E127" s="105">
        <v>0.88517441860465118</v>
      </c>
      <c r="F127" s="105">
        <v>0.89546599496221657</v>
      </c>
      <c r="G127" s="105">
        <v>0.90352697095435686</v>
      </c>
      <c r="H127" s="105">
        <v>0.92130857648099029</v>
      </c>
      <c r="I127" s="105">
        <v>0.89652745190051619</v>
      </c>
      <c r="J127" s="128" t="s">
        <v>235</v>
      </c>
      <c r="K127" s="128">
        <f>ROWS($J$7:J127)</f>
        <v>121</v>
      </c>
      <c r="L127" s="128" t="str">
        <f t="shared" si="1"/>
        <v/>
      </c>
      <c r="M127" s="128" t="str">
        <f>IFERROR(SMALL($L$7:$L$160,ROWS($J$7:J127)),"")</f>
        <v/>
      </c>
    </row>
    <row r="128" spans="1:13">
      <c r="C128" s="204" t="s">
        <v>349</v>
      </c>
      <c r="D128" s="105">
        <v>0.85135135135135132</v>
      </c>
      <c r="E128" s="105">
        <v>0.86524822695035464</v>
      </c>
      <c r="F128" s="105">
        <v>0.88629441624365479</v>
      </c>
      <c r="G128" s="105">
        <v>0.89223744292237439</v>
      </c>
      <c r="H128" s="105">
        <v>0.9278663629460896</v>
      </c>
      <c r="I128" s="105">
        <v>0.88880000000000003</v>
      </c>
      <c r="J128" s="128" t="s">
        <v>235</v>
      </c>
      <c r="K128" s="128">
        <f>ROWS($J$7:J128)</f>
        <v>122</v>
      </c>
      <c r="L128" s="128" t="str">
        <f t="shared" si="1"/>
        <v/>
      </c>
      <c r="M128" s="128" t="str">
        <f>IFERROR(SMALL($L$7:$L$160,ROWS($J$7:J128)),"")</f>
        <v/>
      </c>
    </row>
    <row r="129" spans="1:13">
      <c r="C129" s="204" t="s">
        <v>320</v>
      </c>
      <c r="D129" s="105">
        <v>0.88153310104529614</v>
      </c>
      <c r="E129" s="105">
        <v>0.88235294117647056</v>
      </c>
      <c r="F129" s="105">
        <v>0.89812067260138473</v>
      </c>
      <c r="G129" s="105">
        <v>0.92050209205020916</v>
      </c>
      <c r="H129" s="105">
        <v>0.94130757800891529</v>
      </c>
      <c r="I129" s="105">
        <v>0.90933282645884816</v>
      </c>
      <c r="J129" s="128" t="s">
        <v>235</v>
      </c>
      <c r="K129" s="128">
        <f>ROWS($J$7:J129)</f>
        <v>123</v>
      </c>
      <c r="L129" s="128" t="str">
        <f t="shared" si="1"/>
        <v/>
      </c>
      <c r="M129" s="128" t="str">
        <f>IFERROR(SMALL($L$7:$L$160,ROWS($J$7:J129)),"")</f>
        <v/>
      </c>
    </row>
    <row r="130" spans="1:13">
      <c r="C130" s="204" t="s">
        <v>321</v>
      </c>
      <c r="D130" s="105">
        <v>0.84979838709677424</v>
      </c>
      <c r="E130" s="105">
        <v>0.8527131782945736</v>
      </c>
      <c r="F130" s="105">
        <v>0.8596201486374897</v>
      </c>
      <c r="G130" s="105">
        <v>0.87571022727272729</v>
      </c>
      <c r="H130" s="105">
        <v>0.90680100755667503</v>
      </c>
      <c r="I130" s="105">
        <v>0.87209860733151912</v>
      </c>
      <c r="J130" s="128" t="s">
        <v>235</v>
      </c>
      <c r="K130" s="128">
        <f>ROWS($J$7:J130)</f>
        <v>124</v>
      </c>
      <c r="L130" s="128" t="str">
        <f t="shared" si="1"/>
        <v/>
      </c>
      <c r="M130" s="128" t="str">
        <f>IFERROR(SMALL($L$7:$L$160,ROWS($J$7:J130)),"")</f>
        <v/>
      </c>
    </row>
    <row r="131" spans="1:13">
      <c r="B131" s="128" t="s">
        <v>312</v>
      </c>
      <c r="C131" s="128" t="s">
        <v>344</v>
      </c>
      <c r="D131" s="105">
        <v>0.87711093790594963</v>
      </c>
      <c r="E131" s="105">
        <v>0.88636363636363635</v>
      </c>
      <c r="F131" s="105">
        <v>0.90863602668643439</v>
      </c>
      <c r="G131" s="105">
        <v>0.92003807710613994</v>
      </c>
      <c r="H131" s="105">
        <v>0.92339795368874533</v>
      </c>
      <c r="I131" s="105">
        <v>0.90699372171119874</v>
      </c>
      <c r="J131" s="128" t="s">
        <v>235</v>
      </c>
      <c r="K131" s="128">
        <f>ROWS($J$7:J131)</f>
        <v>125</v>
      </c>
      <c r="L131" s="128" t="str">
        <f t="shared" si="1"/>
        <v/>
      </c>
      <c r="M131" s="128" t="str">
        <f>IFERROR(SMALL($L$7:$L$160,ROWS($J$7:J131)),"")</f>
        <v/>
      </c>
    </row>
    <row r="132" spans="1:13">
      <c r="C132" s="128" t="s">
        <v>345</v>
      </c>
      <c r="D132" s="105">
        <v>0.86788154897494307</v>
      </c>
      <c r="E132" s="105">
        <v>0.88867059593975117</v>
      </c>
      <c r="F132" s="105">
        <v>0.9052981354993539</v>
      </c>
      <c r="G132" s="105">
        <v>0.92272367379255738</v>
      </c>
      <c r="H132" s="105">
        <v>0.93191489361702129</v>
      </c>
      <c r="I132" s="105">
        <v>0.90802977739230994</v>
      </c>
      <c r="J132" s="128" t="s">
        <v>235</v>
      </c>
      <c r="K132" s="128">
        <f>ROWS($J$7:J132)</f>
        <v>126</v>
      </c>
      <c r="L132" s="128" t="str">
        <f t="shared" si="1"/>
        <v/>
      </c>
      <c r="M132" s="128" t="str">
        <f>IFERROR(SMALL($L$7:$L$160,ROWS($J$7:J132)),"")</f>
        <v/>
      </c>
    </row>
    <row r="133" spans="1:13">
      <c r="C133" s="128" t="s">
        <v>346</v>
      </c>
      <c r="D133" s="105">
        <v>0.87358101135190913</v>
      </c>
      <c r="E133" s="105">
        <v>0.8994462901439646</v>
      </c>
      <c r="F133" s="105">
        <v>0.90727101038715774</v>
      </c>
      <c r="G133" s="105">
        <v>0.92573853435612863</v>
      </c>
      <c r="H133" s="105">
        <v>0.93729281767955797</v>
      </c>
      <c r="I133" s="105">
        <v>0.91263134690278491</v>
      </c>
      <c r="J133" s="128" t="s">
        <v>235</v>
      </c>
      <c r="K133" s="128">
        <f>ROWS($J$7:J133)</f>
        <v>127</v>
      </c>
      <c r="L133" s="128" t="str">
        <f t="shared" si="1"/>
        <v/>
      </c>
      <c r="M133" s="128" t="str">
        <f>IFERROR(SMALL($L$7:$L$160,ROWS($J$7:J133)),"")</f>
        <v/>
      </c>
    </row>
    <row r="134" spans="1:13">
      <c r="C134" s="128" t="s">
        <v>347</v>
      </c>
      <c r="D134" s="105">
        <v>0.89267151767151764</v>
      </c>
      <c r="E134" s="105">
        <v>0.89593679458239273</v>
      </c>
      <c r="F134" s="105">
        <v>0.91144335825186884</v>
      </c>
      <c r="G134" s="105">
        <v>0.9276693455797933</v>
      </c>
      <c r="H134" s="105">
        <v>0.94074786912290354</v>
      </c>
      <c r="I134" s="105">
        <v>0.91783967995258553</v>
      </c>
      <c r="J134" s="128" t="s">
        <v>235</v>
      </c>
      <c r="K134" s="128">
        <f>ROWS($J$7:J134)</f>
        <v>128</v>
      </c>
      <c r="L134" s="128" t="str">
        <f t="shared" si="1"/>
        <v/>
      </c>
      <c r="M134" s="128" t="str">
        <f>IFERROR(SMALL($L$7:$L$160,ROWS($J$7:J134)),"")</f>
        <v/>
      </c>
    </row>
    <row r="135" spans="1:13">
      <c r="C135" s="128" t="s">
        <v>348</v>
      </c>
      <c r="D135" s="105">
        <v>0.8626619552414605</v>
      </c>
      <c r="E135" s="105">
        <v>0.88332964356874033</v>
      </c>
      <c r="F135" s="105">
        <v>0.90389759266335501</v>
      </c>
      <c r="G135" s="105">
        <v>0.91502423263327948</v>
      </c>
      <c r="H135" s="105">
        <v>0.93580149665222534</v>
      </c>
      <c r="I135" s="105">
        <v>0.90568600121511023</v>
      </c>
      <c r="J135" s="128" t="s">
        <v>235</v>
      </c>
      <c r="K135" s="128">
        <f>ROWS($J$7:J135)</f>
        <v>129</v>
      </c>
      <c r="L135" s="128" t="str">
        <f t="shared" si="1"/>
        <v/>
      </c>
      <c r="M135" s="128" t="str">
        <f>IFERROR(SMALL($L$7:$L$160,ROWS($J$7:J135)),"")</f>
        <v/>
      </c>
    </row>
    <row r="136" spans="1:13">
      <c r="C136" s="204" t="s">
        <v>349</v>
      </c>
      <c r="D136" s="105">
        <v>0.87388825541619153</v>
      </c>
      <c r="E136" s="105">
        <v>0.88532211644897052</v>
      </c>
      <c r="F136" s="105">
        <v>0.90600571973307908</v>
      </c>
      <c r="G136" s="105">
        <v>0.91438781852082041</v>
      </c>
      <c r="H136" s="105">
        <v>0.93335086104903375</v>
      </c>
      <c r="I136" s="105">
        <v>0.90606722570643361</v>
      </c>
      <c r="J136" s="128" t="s">
        <v>235</v>
      </c>
      <c r="K136" s="128">
        <f>ROWS($J$7:J136)</f>
        <v>130</v>
      </c>
      <c r="L136" s="128" t="str">
        <f t="shared" ref="L136:L171" si="2">IF($R$4=J136,K136,"")</f>
        <v/>
      </c>
      <c r="M136" s="128" t="str">
        <f>IFERROR(SMALL($L$7:$L$160,ROWS($J$7:J136)),"")</f>
        <v/>
      </c>
    </row>
    <row r="137" spans="1:13">
      <c r="C137" s="204" t="s">
        <v>320</v>
      </c>
      <c r="D137" s="105">
        <v>0.90016029310739643</v>
      </c>
      <c r="E137" s="105">
        <v>0.91134166470172129</v>
      </c>
      <c r="F137" s="105">
        <v>0.92699457784663053</v>
      </c>
      <c r="G137" s="105">
        <v>0.93903032268526021</v>
      </c>
      <c r="H137" s="105">
        <v>0.95157384987893467</v>
      </c>
      <c r="I137" s="105">
        <v>0.928617804068677</v>
      </c>
      <c r="J137" s="128" t="s">
        <v>235</v>
      </c>
      <c r="K137" s="128">
        <f>ROWS($J$7:J137)</f>
        <v>131</v>
      </c>
      <c r="L137" s="128" t="str">
        <f t="shared" si="2"/>
        <v/>
      </c>
      <c r="M137" s="128" t="str">
        <f>IFERROR(SMALL($L$7:$L$160,ROWS($J$7:J137)),"")</f>
        <v/>
      </c>
    </row>
    <row r="138" spans="1:13">
      <c r="C138" s="204" t="s">
        <v>321</v>
      </c>
      <c r="D138" s="105">
        <v>0.88064986461153927</v>
      </c>
      <c r="E138" s="105">
        <v>0.89821882951653942</v>
      </c>
      <c r="F138" s="105">
        <v>0.90756747221732226</v>
      </c>
      <c r="G138" s="105">
        <v>0.91595873786407767</v>
      </c>
      <c r="H138" s="105">
        <v>0.93966075359316326</v>
      </c>
      <c r="I138" s="105">
        <v>0.90776258775318264</v>
      </c>
      <c r="J138" s="128" t="s">
        <v>235</v>
      </c>
      <c r="K138" s="128">
        <f>ROWS($J$7:J138)</f>
        <v>132</v>
      </c>
      <c r="L138" s="128" t="str">
        <f t="shared" si="2"/>
        <v/>
      </c>
      <c r="M138" s="128" t="str">
        <f>IFERROR(SMALL($L$7:$L$160,ROWS($J$7:J138)),"")</f>
        <v/>
      </c>
    </row>
    <row r="139" spans="1:13">
      <c r="A139" s="128" t="s">
        <v>314</v>
      </c>
      <c r="B139" s="128" t="s">
        <v>290</v>
      </c>
      <c r="C139" s="128" t="s">
        <v>344</v>
      </c>
      <c r="D139" s="105">
        <v>0.88</v>
      </c>
      <c r="E139" s="105">
        <v>0.86486486486486491</v>
      </c>
      <c r="F139" s="105">
        <v>0.7142857142857143</v>
      </c>
      <c r="G139" s="105">
        <v>0.8214285714285714</v>
      </c>
      <c r="H139" s="105">
        <v>0.83720930232558144</v>
      </c>
      <c r="I139" s="105">
        <v>0.8271604938271605</v>
      </c>
      <c r="J139" s="128" t="s">
        <v>235</v>
      </c>
      <c r="K139" s="128">
        <f>ROWS($J$7:J139)</f>
        <v>133</v>
      </c>
      <c r="L139" s="128" t="str">
        <f t="shared" si="2"/>
        <v/>
      </c>
      <c r="M139" s="128" t="str">
        <f>IFERROR(SMALL($L$7:$L$160,ROWS($J$7:J139)),"")</f>
        <v/>
      </c>
    </row>
    <row r="140" spans="1:13">
      <c r="C140" s="128" t="s">
        <v>345</v>
      </c>
      <c r="D140" s="105">
        <v>0.84313725490196079</v>
      </c>
      <c r="E140" s="105">
        <v>0.77142857142857146</v>
      </c>
      <c r="F140" s="105">
        <v>0.92105263157894735</v>
      </c>
      <c r="G140" s="105">
        <v>0.89189189189189189</v>
      </c>
      <c r="H140" s="105">
        <v>0.76666666666666672</v>
      </c>
      <c r="I140" s="105">
        <v>0.84293193717277481</v>
      </c>
      <c r="J140" s="128" t="s">
        <v>235</v>
      </c>
      <c r="K140" s="128">
        <f>ROWS($J$7:J140)</f>
        <v>134</v>
      </c>
      <c r="L140" s="128" t="str">
        <f t="shared" si="2"/>
        <v/>
      </c>
      <c r="M140" s="128" t="str">
        <f>IFERROR(SMALL($L$7:$L$160,ROWS($J$7:J140)),"")</f>
        <v/>
      </c>
    </row>
    <row r="141" spans="1:13">
      <c r="C141" s="128" t="s">
        <v>346</v>
      </c>
      <c r="D141" s="105">
        <v>0.73469387755102045</v>
      </c>
      <c r="E141" s="105">
        <v>0.8666666666666667</v>
      </c>
      <c r="F141" s="105">
        <v>0.87096774193548387</v>
      </c>
      <c r="G141" s="105">
        <v>0.76666666666666672</v>
      </c>
      <c r="H141" s="105">
        <v>0.97297297297297303</v>
      </c>
      <c r="I141" s="105">
        <v>0.8370786516853933</v>
      </c>
      <c r="J141" s="128" t="s">
        <v>235</v>
      </c>
      <c r="K141" s="128">
        <f>ROWS($J$7:J141)</f>
        <v>135</v>
      </c>
      <c r="L141" s="128" t="str">
        <f t="shared" si="2"/>
        <v/>
      </c>
      <c r="M141" s="128" t="str">
        <f>IFERROR(SMALL($L$7:$L$160,ROWS($J$7:J141)),"")</f>
        <v/>
      </c>
    </row>
    <row r="142" spans="1:13">
      <c r="C142" s="128" t="s">
        <v>347</v>
      </c>
      <c r="D142" s="105">
        <v>0.81081081081081086</v>
      </c>
      <c r="E142" s="105">
        <v>0.92592592592592593</v>
      </c>
      <c r="F142" s="105">
        <v>0.79069767441860461</v>
      </c>
      <c r="G142" s="105">
        <v>0.86363636363636365</v>
      </c>
      <c r="H142" s="105">
        <v>0.90697674418604646</v>
      </c>
      <c r="I142" s="105">
        <v>0.85641025641025637</v>
      </c>
      <c r="J142" s="128" t="s">
        <v>235</v>
      </c>
      <c r="K142" s="128">
        <f>ROWS($J$7:J142)</f>
        <v>136</v>
      </c>
      <c r="L142" s="128" t="str">
        <f t="shared" si="2"/>
        <v/>
      </c>
      <c r="M142" s="128" t="str">
        <f>IFERROR(SMALL($L$7:$L$160,ROWS($J$7:J142)),"")</f>
        <v/>
      </c>
    </row>
    <row r="143" spans="1:13">
      <c r="C143" s="128" t="s">
        <v>348</v>
      </c>
      <c r="D143" s="105">
        <v>0.92753623188405798</v>
      </c>
      <c r="E143" s="105">
        <v>0.88571428571428568</v>
      </c>
      <c r="F143" s="105">
        <v>0.92592592592592593</v>
      </c>
      <c r="G143" s="105">
        <v>0.88095238095238093</v>
      </c>
      <c r="H143" s="105">
        <v>0.91666666666666663</v>
      </c>
      <c r="I143" s="105">
        <v>0.90877192982456145</v>
      </c>
      <c r="J143" s="128" t="s">
        <v>235</v>
      </c>
      <c r="K143" s="128">
        <f>ROWS($J$7:J143)</f>
        <v>137</v>
      </c>
      <c r="L143" s="128" t="str">
        <f t="shared" si="2"/>
        <v/>
      </c>
      <c r="M143" s="128" t="str">
        <f>IFERROR(SMALL($L$7:$L$160,ROWS($J$7:J143)),"")</f>
        <v/>
      </c>
    </row>
    <row r="144" spans="1:13">
      <c r="D144" s="105"/>
      <c r="E144" s="105"/>
      <c r="F144" s="105"/>
      <c r="G144" s="105"/>
      <c r="H144" s="105"/>
      <c r="I144" s="105"/>
      <c r="J144" s="128" t="s">
        <v>235</v>
      </c>
      <c r="K144" s="128">
        <f>ROWS($J$7:J144)</f>
        <v>138</v>
      </c>
      <c r="L144" s="128" t="str">
        <f t="shared" si="2"/>
        <v/>
      </c>
      <c r="M144" s="128" t="str">
        <f>IFERROR(SMALL($L$7:$L$160,ROWS($J$7:J144)),"")</f>
        <v/>
      </c>
    </row>
    <row r="145" spans="1:13">
      <c r="C145" s="204" t="s">
        <v>349</v>
      </c>
      <c r="D145" s="105">
        <v>0.87654320987654322</v>
      </c>
      <c r="E145" s="105">
        <v>0.81967213114754101</v>
      </c>
      <c r="F145" s="105">
        <v>0.82558139534883723</v>
      </c>
      <c r="G145" s="105">
        <v>0.8666666666666667</v>
      </c>
      <c r="H145" s="105">
        <v>0.92592592592592593</v>
      </c>
      <c r="I145" s="105">
        <v>0.84905660377358494</v>
      </c>
      <c r="J145" s="128" t="s">
        <v>235</v>
      </c>
      <c r="K145" s="128">
        <f>ROWS($J$7:J145)</f>
        <v>139</v>
      </c>
      <c r="L145" s="128" t="str">
        <f t="shared" si="2"/>
        <v/>
      </c>
      <c r="M145" s="128" t="str">
        <f>IFERROR(SMALL($L$7:$L$160,ROWS($J$7:J145)),"")</f>
        <v/>
      </c>
    </row>
    <row r="146" spans="1:13">
      <c r="C146" s="204" t="s">
        <v>320</v>
      </c>
      <c r="D146" s="105">
        <v>0.88073394495412849</v>
      </c>
      <c r="E146" s="105">
        <v>0.9135802469135802</v>
      </c>
      <c r="F146" s="105">
        <v>0.86075949367088611</v>
      </c>
      <c r="G146" s="105">
        <v>0.89230769230769236</v>
      </c>
      <c r="H146" s="105">
        <v>0.95238095238095233</v>
      </c>
      <c r="I146" s="105">
        <v>0.8957816377171216</v>
      </c>
      <c r="J146" s="128" t="s">
        <v>235</v>
      </c>
      <c r="K146" s="128">
        <f>ROWS($J$7:J146)</f>
        <v>140</v>
      </c>
      <c r="L146" s="128" t="str">
        <f t="shared" si="2"/>
        <v/>
      </c>
      <c r="M146" s="128" t="str">
        <f>IFERROR(SMALL($L$7:$L$160,ROWS($J$7:J146)),"")</f>
        <v/>
      </c>
    </row>
    <row r="147" spans="1:13">
      <c r="C147" s="204" t="s">
        <v>321</v>
      </c>
      <c r="D147" s="105">
        <v>0.87804878048780488</v>
      </c>
      <c r="E147" s="105">
        <v>0.84905660377358494</v>
      </c>
      <c r="F147" s="105">
        <v>0.93478260869565222</v>
      </c>
      <c r="G147" s="105">
        <v>0.8571428571428571</v>
      </c>
      <c r="H147" s="105">
        <v>0.93814432989690721</v>
      </c>
      <c r="I147" s="105">
        <v>0.88908765652951705</v>
      </c>
      <c r="J147" s="128" t="s">
        <v>235</v>
      </c>
      <c r="K147" s="128">
        <f>ROWS($J$7:J147)</f>
        <v>141</v>
      </c>
      <c r="L147" s="128" t="str">
        <f t="shared" si="2"/>
        <v/>
      </c>
      <c r="M147" s="128" t="str">
        <f>IFERROR(SMALL($L$7:$L$160,ROWS($J$7:J147)),"")</f>
        <v/>
      </c>
    </row>
    <row r="148" spans="1:13">
      <c r="B148" s="128" t="s">
        <v>291</v>
      </c>
      <c r="C148" s="128" t="s">
        <v>344</v>
      </c>
      <c r="D148" s="105">
        <v>0.87576470588235289</v>
      </c>
      <c r="E148" s="105">
        <v>0.88585141903171949</v>
      </c>
      <c r="F148" s="105">
        <v>0.90646999664767014</v>
      </c>
      <c r="G148" s="105">
        <v>0.91929525433361747</v>
      </c>
      <c r="H148" s="105">
        <v>0.92250967117988392</v>
      </c>
      <c r="I148" s="105">
        <v>0.90597785007722897</v>
      </c>
      <c r="J148" s="128" t="s">
        <v>235</v>
      </c>
      <c r="K148" s="128">
        <f>ROWS($J$7:J148)</f>
        <v>142</v>
      </c>
      <c r="L148" s="128" t="str">
        <f t="shared" si="2"/>
        <v/>
      </c>
      <c r="M148" s="128" t="str">
        <f>IFERROR(SMALL($L$7:$L$160,ROWS($J$7:J148)),"")</f>
        <v/>
      </c>
    </row>
    <row r="149" spans="1:13">
      <c r="C149" s="128" t="s">
        <v>345</v>
      </c>
      <c r="D149" s="105">
        <v>0.86715529088410448</v>
      </c>
      <c r="E149" s="105">
        <v>0.88666273816538987</v>
      </c>
      <c r="F149" s="105">
        <v>0.90404871626069783</v>
      </c>
      <c r="G149" s="105">
        <v>0.92077664399092973</v>
      </c>
      <c r="H149" s="105">
        <v>0.9314145744029394</v>
      </c>
      <c r="I149" s="105">
        <v>0.90687210694979448</v>
      </c>
      <c r="J149" s="128" t="s">
        <v>235</v>
      </c>
      <c r="K149" s="128">
        <f>ROWS($J$7:J149)</f>
        <v>143</v>
      </c>
      <c r="L149" s="128" t="str">
        <f t="shared" si="2"/>
        <v/>
      </c>
      <c r="M149" s="128" t="str">
        <f>IFERROR(SMALL($L$7:$L$160,ROWS($J$7:J149)),"")</f>
        <v/>
      </c>
    </row>
    <row r="150" spans="1:13">
      <c r="C150" s="128" t="s">
        <v>346</v>
      </c>
      <c r="D150" s="105">
        <v>0.87416762342135479</v>
      </c>
      <c r="E150" s="105">
        <v>0.89613716988569181</v>
      </c>
      <c r="F150" s="105">
        <v>0.9052526595744681</v>
      </c>
      <c r="G150" s="105">
        <v>0.92329914776830857</v>
      </c>
      <c r="H150" s="105">
        <v>0.93586611287564136</v>
      </c>
      <c r="I150" s="105">
        <v>0.91083921772802712</v>
      </c>
      <c r="J150" s="128" t="s">
        <v>235</v>
      </c>
      <c r="K150" s="128">
        <f>ROWS($J$7:J150)</f>
        <v>144</v>
      </c>
      <c r="L150" s="128" t="str">
        <f t="shared" si="2"/>
        <v/>
      </c>
      <c r="M150" s="128" t="str">
        <f>IFERROR(SMALL($L$7:$L$160,ROWS($J$7:J150)),"")</f>
        <v/>
      </c>
    </row>
    <row r="151" spans="1:13">
      <c r="C151" s="128" t="s">
        <v>347</v>
      </c>
      <c r="D151" s="105">
        <v>0.89114860180263467</v>
      </c>
      <c r="E151" s="105">
        <v>0.8953785644051131</v>
      </c>
      <c r="F151" s="105">
        <v>0.90873753591346962</v>
      </c>
      <c r="G151" s="105">
        <v>0.92826398852223813</v>
      </c>
      <c r="H151" s="105">
        <v>0.93873613121080557</v>
      </c>
      <c r="I151" s="105">
        <v>0.91658262029475879</v>
      </c>
      <c r="J151" s="128" t="s">
        <v>235</v>
      </c>
      <c r="K151" s="128">
        <f>ROWS($J$7:J151)</f>
        <v>145</v>
      </c>
      <c r="L151" s="128" t="str">
        <f t="shared" si="2"/>
        <v/>
      </c>
      <c r="M151" s="128" t="str">
        <f>IFERROR(SMALL($L$7:$L$160,ROWS($J$7:J151)),"")</f>
        <v/>
      </c>
    </row>
    <row r="152" spans="1:13">
      <c r="C152" s="128" t="s">
        <v>348</v>
      </c>
      <c r="D152" s="105">
        <v>0.86142090045435771</v>
      </c>
      <c r="E152" s="105">
        <v>0.8835443037974684</v>
      </c>
      <c r="F152" s="105">
        <v>0.90257783729494478</v>
      </c>
      <c r="G152" s="105">
        <v>0.9136670416197975</v>
      </c>
      <c r="H152" s="105">
        <v>0.93402298850574716</v>
      </c>
      <c r="I152" s="105">
        <v>0.90443707365917769</v>
      </c>
      <c r="J152" s="128" t="s">
        <v>235</v>
      </c>
      <c r="K152" s="128">
        <f>ROWS($J$7:J152)</f>
        <v>146</v>
      </c>
      <c r="L152" s="128" t="str">
        <f t="shared" si="2"/>
        <v/>
      </c>
      <c r="M152" s="128" t="str">
        <f>IFERROR(SMALL($L$7:$L$160,ROWS($J$7:J152)),"")</f>
        <v/>
      </c>
    </row>
    <row r="153" spans="1:13">
      <c r="C153" s="204" t="s">
        <v>349</v>
      </c>
      <c r="D153" s="105">
        <v>0.87053925455987313</v>
      </c>
      <c r="E153" s="105">
        <v>0.88287438702376464</v>
      </c>
      <c r="F153" s="105">
        <v>0.90397135416666663</v>
      </c>
      <c r="G153" s="105">
        <v>0.91161480686695284</v>
      </c>
      <c r="H153" s="105">
        <v>0.93258173618940243</v>
      </c>
      <c r="I153" s="105">
        <v>0.90409257520220532</v>
      </c>
      <c r="J153" s="128" t="s">
        <v>235</v>
      </c>
      <c r="K153" s="128">
        <f>ROWS($J$7:J153)</f>
        <v>147</v>
      </c>
      <c r="L153" s="128" t="str">
        <f t="shared" si="2"/>
        <v/>
      </c>
      <c r="M153" s="128" t="str">
        <f>IFERROR(SMALL($L$7:$L$160,ROWS($J$7:J153)),"")</f>
        <v/>
      </c>
    </row>
    <row r="154" spans="1:13">
      <c r="C154" s="204" t="s">
        <v>320</v>
      </c>
      <c r="D154" s="105">
        <v>0.89744090642703656</v>
      </c>
      <c r="E154" s="105">
        <v>0.90655144694533762</v>
      </c>
      <c r="F154" s="105">
        <v>0.92306430446194221</v>
      </c>
      <c r="G154" s="105">
        <v>0.93641222420172676</v>
      </c>
      <c r="H154" s="105">
        <v>0.94998279224503845</v>
      </c>
      <c r="I154" s="105">
        <v>0.92591001166288134</v>
      </c>
      <c r="J154" s="128" t="s">
        <v>235</v>
      </c>
      <c r="K154" s="128">
        <f>ROWS($J$7:J154)</f>
        <v>148</v>
      </c>
      <c r="L154" s="128" t="str">
        <f t="shared" si="2"/>
        <v/>
      </c>
      <c r="M154" s="128" t="str">
        <f>IFERROR(SMALL($L$7:$L$160,ROWS($J$7:J154)),"")</f>
        <v/>
      </c>
    </row>
    <row r="155" spans="1:13">
      <c r="C155" s="204" t="s">
        <v>321</v>
      </c>
      <c r="D155" s="105">
        <v>0.87528868360277134</v>
      </c>
      <c r="E155" s="105">
        <v>0.89081885856079401</v>
      </c>
      <c r="F155" s="105">
        <v>0.89864466705951684</v>
      </c>
      <c r="G155" s="105">
        <v>0.90951657808149833</v>
      </c>
      <c r="H155" s="105">
        <v>0.93401345778163669</v>
      </c>
      <c r="I155" s="105">
        <v>0.9017738796920387</v>
      </c>
      <c r="J155" s="128" t="s">
        <v>235</v>
      </c>
      <c r="K155" s="128">
        <f>ROWS($J$7:J155)</f>
        <v>149</v>
      </c>
      <c r="L155" s="128" t="str">
        <f t="shared" si="2"/>
        <v/>
      </c>
      <c r="M155" s="128" t="str">
        <f>IFERROR(SMALL($L$7:$L$160,ROWS($J$7:J155)),"")</f>
        <v/>
      </c>
    </row>
    <row r="156" spans="1:13">
      <c r="A156" s="128" t="s">
        <v>315</v>
      </c>
      <c r="B156" s="128" t="s">
        <v>214</v>
      </c>
      <c r="C156" s="128" t="s">
        <v>344</v>
      </c>
      <c r="D156" s="105">
        <v>0.89824561403508774</v>
      </c>
      <c r="E156" s="105">
        <v>0.89448209099709586</v>
      </c>
      <c r="F156" s="105">
        <v>0.91553261379633977</v>
      </c>
      <c r="G156" s="105">
        <v>0.92938371239911954</v>
      </c>
      <c r="H156" s="105">
        <v>0.92940836105887459</v>
      </c>
      <c r="I156" s="105">
        <v>0.91840615802580938</v>
      </c>
      <c r="J156" s="128" t="s">
        <v>235</v>
      </c>
      <c r="K156" s="128">
        <f>ROWS($J$7:J156)</f>
        <v>150</v>
      </c>
      <c r="L156" s="128" t="str">
        <f t="shared" si="2"/>
        <v/>
      </c>
      <c r="M156" s="128" t="str">
        <f>IFERROR(SMALL($L$7:$L$160,ROWS($J$7:J156)),"")</f>
        <v/>
      </c>
    </row>
    <row r="157" spans="1:13">
      <c r="C157" s="128" t="s">
        <v>345</v>
      </c>
      <c r="D157" s="105">
        <v>0.88024948024948024</v>
      </c>
      <c r="E157" s="105">
        <v>0.89971883786316775</v>
      </c>
      <c r="F157" s="105">
        <v>0.91716520938794288</v>
      </c>
      <c r="G157" s="105">
        <v>0.92738853503184715</v>
      </c>
      <c r="H157" s="105">
        <v>0.93762901798879383</v>
      </c>
      <c r="I157" s="105">
        <v>0.91939817302525528</v>
      </c>
      <c r="J157" s="128" t="s">
        <v>235</v>
      </c>
      <c r="K157" s="128">
        <f>ROWS($J$7:J157)</f>
        <v>151</v>
      </c>
      <c r="L157" s="128" t="str">
        <f t="shared" si="2"/>
        <v/>
      </c>
      <c r="M157" s="128" t="str">
        <f>IFERROR(SMALL($L$7:$L$160,ROWS($J$7:J157)),"")</f>
        <v/>
      </c>
    </row>
    <row r="158" spans="1:13">
      <c r="C158" s="128" t="s">
        <v>346</v>
      </c>
      <c r="D158" s="105">
        <v>0.8889856334349151</v>
      </c>
      <c r="E158" s="105">
        <v>0.90548204158790169</v>
      </c>
      <c r="F158" s="105">
        <v>0.91322505800464038</v>
      </c>
      <c r="G158" s="105">
        <v>0.93155473781048759</v>
      </c>
      <c r="H158" s="105">
        <v>0.94169611307420498</v>
      </c>
      <c r="I158" s="105">
        <v>0.92245082523174315</v>
      </c>
      <c r="J158" s="128" t="s">
        <v>235</v>
      </c>
      <c r="K158" s="128">
        <f>ROWS($J$7:J158)</f>
        <v>152</v>
      </c>
      <c r="L158" s="128" t="str">
        <f t="shared" si="2"/>
        <v/>
      </c>
      <c r="M158" s="128" t="str">
        <f>IFERROR(SMALL($L$7:$L$160,ROWS($J$7:J158)),"")</f>
        <v/>
      </c>
    </row>
    <row r="159" spans="1:13">
      <c r="C159" s="128" t="s">
        <v>347</v>
      </c>
      <c r="D159" s="105">
        <v>0.90410958904109584</v>
      </c>
      <c r="E159" s="105">
        <v>0.90634627233518172</v>
      </c>
      <c r="F159" s="105">
        <v>0.91985981308411213</v>
      </c>
      <c r="G159" s="105">
        <v>0.93445287107258934</v>
      </c>
      <c r="H159" s="105">
        <v>0.94065838868033502</v>
      </c>
      <c r="I159" s="105">
        <v>0.926444365192582</v>
      </c>
      <c r="J159" s="128" t="s">
        <v>235</v>
      </c>
      <c r="K159" s="128">
        <f>ROWS($J$7:J159)</f>
        <v>153</v>
      </c>
      <c r="L159" s="128" t="str">
        <f t="shared" si="2"/>
        <v/>
      </c>
      <c r="M159" s="128" t="str">
        <f>IFERROR(SMALL($L$7:$L$160,ROWS($J$7:J159)),"")</f>
        <v/>
      </c>
    </row>
    <row r="160" spans="1:13">
      <c r="C160" s="128" t="s">
        <v>348</v>
      </c>
      <c r="D160" s="105">
        <v>0.87727448703058464</v>
      </c>
      <c r="E160" s="105">
        <v>0.89609993906154783</v>
      </c>
      <c r="F160" s="105">
        <v>0.91364503816793896</v>
      </c>
      <c r="G160" s="105">
        <v>0.92221010541621229</v>
      </c>
      <c r="H160" s="105">
        <v>0.94337785197551471</v>
      </c>
      <c r="I160" s="105">
        <v>0.91857773118420483</v>
      </c>
      <c r="J160" s="128" t="s">
        <v>235</v>
      </c>
      <c r="K160" s="128">
        <f>ROWS($J$7:J160)</f>
        <v>154</v>
      </c>
      <c r="L160" s="128" t="str">
        <f t="shared" si="2"/>
        <v/>
      </c>
      <c r="M160" s="128" t="str">
        <f>IFERROR(SMALL($L$7:$L$160,ROWS($J$7:J160)),"")</f>
        <v/>
      </c>
    </row>
    <row r="161" spans="2:13">
      <c r="C161" s="204" t="s">
        <v>349</v>
      </c>
      <c r="D161" s="105">
        <v>0.86426819296811119</v>
      </c>
      <c r="E161" s="105">
        <v>0.86787204450625866</v>
      </c>
      <c r="F161" s="105">
        <v>0.8850916295195641</v>
      </c>
      <c r="G161" s="105">
        <v>0.87216828478964403</v>
      </c>
      <c r="H161" s="105">
        <v>0.91174751607247229</v>
      </c>
      <c r="I161" s="105">
        <v>0.87772030838294135</v>
      </c>
      <c r="J161" s="128" t="s">
        <v>235</v>
      </c>
      <c r="K161" s="128">
        <f>ROWS($J$7:J161)</f>
        <v>155</v>
      </c>
      <c r="L161" s="128" t="str">
        <f t="shared" si="2"/>
        <v/>
      </c>
      <c r="M161" s="128" t="str">
        <f>IFERROR(SMALL($L$7:$L$160,ROWS($J$7:J161)),"")</f>
        <v/>
      </c>
    </row>
    <row r="162" spans="2:13">
      <c r="C162" s="204" t="s">
        <v>320</v>
      </c>
      <c r="D162" s="105">
        <v>0.9144144144144144</v>
      </c>
      <c r="E162" s="105">
        <v>0.91839464882943145</v>
      </c>
      <c r="F162" s="105">
        <v>0.93235435724602789</v>
      </c>
      <c r="G162" s="105">
        <v>0.94648040638606679</v>
      </c>
      <c r="H162" s="105">
        <v>0.9575371549893843</v>
      </c>
      <c r="I162" s="105">
        <v>0.93934963671805782</v>
      </c>
      <c r="J162" s="128" t="s">
        <v>235</v>
      </c>
      <c r="K162" s="128">
        <f>ROWS($J$7:J162)</f>
        <v>156</v>
      </c>
      <c r="L162" s="128" t="str">
        <f t="shared" si="2"/>
        <v/>
      </c>
      <c r="M162" s="128" t="str">
        <f>IFERROR(SMALL($L$7:$L$160,ROWS($J$7:J162)),"")</f>
        <v/>
      </c>
    </row>
    <row r="163" spans="2:13">
      <c r="C163" s="204" t="s">
        <v>321</v>
      </c>
      <c r="D163" s="105">
        <v>0.89748953974895396</v>
      </c>
      <c r="E163" s="105">
        <v>0.90984360625574978</v>
      </c>
      <c r="F163" s="105">
        <v>0.91089108910891092</v>
      </c>
      <c r="G163" s="105">
        <v>0.92270024484085345</v>
      </c>
      <c r="H163" s="105">
        <v>0.94449813613143729</v>
      </c>
      <c r="I163" s="105">
        <v>0.91941546648646366</v>
      </c>
      <c r="J163" s="128" t="s">
        <v>235</v>
      </c>
      <c r="K163" s="128">
        <f>ROWS($J$7:J163)</f>
        <v>157</v>
      </c>
      <c r="L163" s="128" t="str">
        <f t="shared" si="2"/>
        <v/>
      </c>
      <c r="M163" s="128" t="str">
        <f>IFERROR(SMALL($L$7:$L$160,ROWS($J$7:J163)),"")</f>
        <v/>
      </c>
    </row>
    <row r="164" spans="2:13">
      <c r="B164" s="128" t="s">
        <v>316</v>
      </c>
      <c r="C164" s="128" t="s">
        <v>344</v>
      </c>
      <c r="D164" s="105">
        <v>0.85012531328320806</v>
      </c>
      <c r="E164" s="105">
        <v>0.86994219653179194</v>
      </c>
      <c r="F164" s="105">
        <v>0.88106235565819857</v>
      </c>
      <c r="G164" s="105">
        <v>0.88351920693928132</v>
      </c>
      <c r="H164" s="105">
        <v>0.88587731811697579</v>
      </c>
      <c r="I164" s="105">
        <v>0.87220785328003758</v>
      </c>
      <c r="J164" s="128" t="s">
        <v>235</v>
      </c>
      <c r="K164" s="128">
        <f>ROWS($J$7:J164)</f>
        <v>158</v>
      </c>
      <c r="L164" s="128" t="str">
        <f t="shared" si="2"/>
        <v/>
      </c>
      <c r="M164" s="128" t="str">
        <f>IFERROR(SMALL($L$7:$L$160,ROWS($J$7:J164)),"")</f>
        <v/>
      </c>
    </row>
    <row r="165" spans="2:13">
      <c r="C165" s="128" t="s">
        <v>345</v>
      </c>
      <c r="D165" s="105">
        <v>0.85089463220675943</v>
      </c>
      <c r="E165" s="105">
        <v>0.86285714285714288</v>
      </c>
      <c r="F165" s="105">
        <v>0.87217194570135748</v>
      </c>
      <c r="G165" s="105">
        <v>0.89737171464330412</v>
      </c>
      <c r="H165" s="105">
        <v>0.89808917197452232</v>
      </c>
      <c r="I165" s="105">
        <v>0.87351462522851919</v>
      </c>
      <c r="J165" s="128" t="s">
        <v>235</v>
      </c>
      <c r="K165" s="128">
        <f>ROWS($J$7:J165)</f>
        <v>159</v>
      </c>
      <c r="L165" s="128" t="str">
        <f t="shared" si="2"/>
        <v/>
      </c>
      <c r="M165" s="128" t="str">
        <f>IFERROR(SMALL($L$7:$L$160,ROWS($J$7:J165)),"")</f>
        <v/>
      </c>
    </row>
    <row r="166" spans="2:13">
      <c r="C166" s="128" t="s">
        <v>346</v>
      </c>
      <c r="D166" s="105">
        <v>0.85476981490270532</v>
      </c>
      <c r="E166" s="105">
        <v>0.88031088082901554</v>
      </c>
      <c r="F166" s="105">
        <v>0.88485895221646516</v>
      </c>
      <c r="G166" s="105">
        <v>0.89064558629776025</v>
      </c>
      <c r="H166" s="105">
        <v>0.90915443745632429</v>
      </c>
      <c r="I166" s="105">
        <v>0.8801455537866727</v>
      </c>
      <c r="J166" s="128" t="s">
        <v>235</v>
      </c>
      <c r="K166" s="128">
        <f>ROWS($J$7:J166)</f>
        <v>160</v>
      </c>
      <c r="L166" s="128" t="str">
        <f t="shared" si="2"/>
        <v/>
      </c>
      <c r="M166" s="128" t="str">
        <f>IFERROR(SMALL($L$7:$L$160,ROWS($J$7:J166)),"")</f>
        <v/>
      </c>
    </row>
    <row r="167" spans="2:13">
      <c r="C167" s="128" t="s">
        <v>347</v>
      </c>
      <c r="D167" s="105">
        <v>0.87475345167652863</v>
      </c>
      <c r="E167" s="105">
        <v>0.87674169346195074</v>
      </c>
      <c r="F167" s="105">
        <v>0.87738095238095237</v>
      </c>
      <c r="G167" s="105">
        <v>0.90311653116531165</v>
      </c>
      <c r="H167" s="105">
        <v>0.92831795599716116</v>
      </c>
      <c r="I167" s="105">
        <v>0.88917647058823535</v>
      </c>
      <c r="J167" s="128" t="s">
        <v>235</v>
      </c>
      <c r="K167" s="128">
        <f>ROWS($J$7:J167)</f>
        <v>161</v>
      </c>
      <c r="L167" s="128" t="str">
        <f t="shared" si="2"/>
        <v/>
      </c>
      <c r="M167" s="128" t="str">
        <f>IFERROR(SMALL($L$7:$L$160,ROWS($J$7:J167)),"")</f>
        <v/>
      </c>
    </row>
    <row r="168" spans="2:13">
      <c r="C168" s="128" t="s">
        <v>348</v>
      </c>
      <c r="D168" s="105">
        <v>0.84579037800687284</v>
      </c>
      <c r="E168" s="105">
        <v>0.86219448777951113</v>
      </c>
      <c r="F168" s="105">
        <v>0.87799564270152508</v>
      </c>
      <c r="G168" s="105">
        <v>0.88438256658595638</v>
      </c>
      <c r="H168" s="105">
        <v>0.89038461538461533</v>
      </c>
      <c r="I168" s="105">
        <v>0.86994652406417117</v>
      </c>
      <c r="J168" s="128" t="s">
        <v>235</v>
      </c>
      <c r="K168" s="128">
        <f>ROWS($J$7:J168)</f>
        <v>162</v>
      </c>
      <c r="L168" s="128" t="str">
        <f t="shared" si="2"/>
        <v/>
      </c>
      <c r="M168" s="128" t="str">
        <f>IFERROR(SMALL($L$7:$L$160,ROWS($J$7:J168)),"")</f>
        <v/>
      </c>
    </row>
    <row r="169" spans="2:13">
      <c r="C169" s="204" t="s">
        <v>349</v>
      </c>
      <c r="D169" s="105">
        <v>0.8764464352370287</v>
      </c>
      <c r="E169" s="105">
        <v>0.89176543980037426</v>
      </c>
      <c r="F169" s="105">
        <v>0.91142246497269053</v>
      </c>
      <c r="G169" s="105">
        <v>0.92390347014268104</v>
      </c>
      <c r="H169" s="105">
        <v>0.93747400526826563</v>
      </c>
      <c r="I169" s="105">
        <v>0.91489085800734815</v>
      </c>
      <c r="J169" s="128" t="s">
        <v>235</v>
      </c>
      <c r="K169" s="128">
        <f>ROWS($J$7:J169)</f>
        <v>163</v>
      </c>
      <c r="L169" s="128" t="str">
        <f t="shared" si="2"/>
        <v/>
      </c>
      <c r="M169" s="128" t="str">
        <f>IFERROR(SMALL($L$7:$L$160,ROWS($J$7:J169)),"")</f>
        <v/>
      </c>
    </row>
    <row r="170" spans="2:13">
      <c r="C170" s="204" t="s">
        <v>320</v>
      </c>
      <c r="D170" s="105">
        <v>0.87909516380655228</v>
      </c>
      <c r="E170" s="105">
        <v>0.88969521044992739</v>
      </c>
      <c r="F170" s="105">
        <v>0.90153389411182583</v>
      </c>
      <c r="G170" s="105">
        <v>0.90486486486486484</v>
      </c>
      <c r="H170" s="105">
        <v>0.91895043731778425</v>
      </c>
      <c r="I170" s="105">
        <v>0.89561125516181694</v>
      </c>
      <c r="J170" s="128" t="s">
        <v>235</v>
      </c>
      <c r="K170" s="128">
        <f>ROWS($J$7:J170)</f>
        <v>164</v>
      </c>
      <c r="L170" s="128" t="str">
        <f t="shared" si="2"/>
        <v/>
      </c>
      <c r="M170" s="128" t="str">
        <f>IFERROR(SMALL($L$7:$L$160,ROWS($J$7:J170)),"")</f>
        <v/>
      </c>
    </row>
    <row r="171" spans="2:13">
      <c r="C171" s="204" t="s">
        <v>321</v>
      </c>
      <c r="D171" s="105">
        <v>0.85367521367521371</v>
      </c>
      <c r="E171" s="105">
        <v>0.86409328508242866</v>
      </c>
      <c r="F171" s="105">
        <v>0.87766830870279144</v>
      </c>
      <c r="G171" s="105">
        <v>0.87423312883435578</v>
      </c>
      <c r="H171" s="105">
        <v>0.89748549323017413</v>
      </c>
      <c r="I171" s="105">
        <v>0.86735272668341301</v>
      </c>
      <c r="J171" s="128" t="s">
        <v>235</v>
      </c>
      <c r="K171" s="128">
        <f>ROWS($J$7:J171)</f>
        <v>165</v>
      </c>
      <c r="L171" s="128" t="str">
        <f t="shared" si="2"/>
        <v/>
      </c>
      <c r="M171" s="128" t="str">
        <f>IFERROR(SMALL($L$7:$L$160,ROWS($J$7:J171)),"")</f>
        <v/>
      </c>
    </row>
    <row r="182" spans="2:11">
      <c r="B182" s="461"/>
      <c r="C182" s="461"/>
      <c r="D182" s="461"/>
      <c r="E182" s="461"/>
      <c r="F182" s="461"/>
      <c r="G182" s="461"/>
      <c r="H182" s="461"/>
      <c r="I182" s="461"/>
      <c r="J182" s="461"/>
      <c r="K182" s="461"/>
    </row>
    <row r="183" spans="2:11">
      <c r="B183" s="461"/>
      <c r="C183" s="461"/>
      <c r="D183" s="461"/>
      <c r="E183" s="461"/>
      <c r="F183" s="461"/>
      <c r="G183" s="461"/>
      <c r="H183" s="461"/>
      <c r="I183" s="461"/>
      <c r="J183" s="461"/>
      <c r="K183" s="461"/>
    </row>
    <row r="184" spans="2:11">
      <c r="B184" s="461"/>
      <c r="C184" s="461"/>
      <c r="D184" s="461"/>
      <c r="E184" s="461"/>
      <c r="F184" s="461"/>
      <c r="G184" s="461"/>
      <c r="H184" s="461"/>
      <c r="I184" s="461"/>
      <c r="J184" s="461"/>
      <c r="K184" s="461"/>
    </row>
    <row r="185" spans="2:11">
      <c r="B185" s="461"/>
      <c r="C185" s="461"/>
      <c r="D185" s="461"/>
      <c r="E185" s="461"/>
      <c r="F185" s="461"/>
      <c r="G185" s="461"/>
      <c r="H185" s="461"/>
      <c r="I185" s="461"/>
      <c r="J185" s="461"/>
      <c r="K185" s="461"/>
    </row>
    <row r="186" spans="2:11">
      <c r="B186" s="461"/>
      <c r="C186" s="461"/>
      <c r="D186" s="461"/>
      <c r="E186" s="461"/>
      <c r="F186" s="461"/>
      <c r="G186" s="461"/>
      <c r="H186" s="461"/>
      <c r="I186" s="461"/>
      <c r="J186" s="461"/>
      <c r="K186" s="461"/>
    </row>
    <row r="187" spans="2:11">
      <c r="B187" s="461"/>
      <c r="C187" s="461"/>
      <c r="D187" s="461"/>
      <c r="E187" s="461"/>
      <c r="F187" s="461"/>
      <c r="G187" s="461"/>
      <c r="H187" s="461"/>
      <c r="I187" s="461"/>
      <c r="J187" s="461"/>
      <c r="K187" s="461"/>
    </row>
    <row r="188" spans="2:11">
      <c r="B188" s="461"/>
      <c r="C188" s="461"/>
      <c r="D188" s="461"/>
      <c r="E188" s="461"/>
      <c r="F188" s="461"/>
      <c r="G188" s="461"/>
      <c r="H188" s="461"/>
      <c r="I188" s="461"/>
      <c r="J188" s="461"/>
      <c r="K188" s="461"/>
    </row>
    <row r="189" spans="2:11">
      <c r="B189" s="461"/>
      <c r="C189" s="461"/>
      <c r="D189" s="461"/>
      <c r="E189" s="461"/>
      <c r="F189" s="461"/>
      <c r="G189" s="461"/>
      <c r="H189" s="461"/>
      <c r="I189" s="461"/>
      <c r="J189" s="461"/>
      <c r="K189" s="461"/>
    </row>
    <row r="190" spans="2:11">
      <c r="B190" s="461"/>
      <c r="C190" s="461"/>
      <c r="D190" s="461"/>
      <c r="E190" s="461"/>
      <c r="F190" s="461"/>
      <c r="G190" s="461"/>
      <c r="H190" s="461"/>
      <c r="I190" s="461"/>
      <c r="J190" s="461"/>
      <c r="K190" s="461"/>
    </row>
    <row r="191" spans="2:11">
      <c r="B191" s="461"/>
      <c r="C191" s="461"/>
      <c r="D191" s="461"/>
      <c r="E191" s="461"/>
      <c r="F191" s="461"/>
      <c r="G191" s="461"/>
      <c r="H191" s="461"/>
      <c r="I191" s="461"/>
      <c r="J191" s="461"/>
      <c r="K191" s="461"/>
    </row>
    <row r="192" spans="2:11">
      <c r="B192" s="461"/>
      <c r="C192" s="461"/>
      <c r="D192" s="461"/>
      <c r="E192" s="461"/>
      <c r="F192" s="461"/>
      <c r="G192" s="461"/>
      <c r="H192" s="461"/>
      <c r="I192" s="461"/>
      <c r="J192" s="461"/>
      <c r="K192" s="461"/>
    </row>
    <row r="193" spans="2:11"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</row>
    <row r="194" spans="2:11">
      <c r="B194" s="461"/>
      <c r="C194" s="461"/>
      <c r="D194" s="461"/>
      <c r="E194" s="461"/>
      <c r="F194" s="461"/>
      <c r="G194" s="461"/>
      <c r="H194" s="461"/>
      <c r="I194" s="461"/>
      <c r="J194" s="461"/>
      <c r="K194" s="461"/>
    </row>
    <row r="195" spans="2:11">
      <c r="B195" s="461"/>
      <c r="C195" s="461"/>
      <c r="D195" s="461"/>
      <c r="E195" s="461"/>
      <c r="F195" s="461"/>
      <c r="G195" s="461"/>
      <c r="H195" s="461"/>
      <c r="I195" s="461"/>
      <c r="J195" s="461"/>
      <c r="K195" s="461"/>
    </row>
    <row r="196" spans="2:11">
      <c r="B196" s="461"/>
      <c r="C196" s="461"/>
      <c r="D196" s="461"/>
      <c r="E196" s="461"/>
      <c r="F196" s="461"/>
      <c r="G196" s="461"/>
      <c r="H196" s="461"/>
      <c r="I196" s="461"/>
      <c r="J196" s="461"/>
      <c r="K196" s="461"/>
    </row>
    <row r="200" spans="2:11">
      <c r="B200" s="461"/>
      <c r="C200" s="461"/>
      <c r="D200" s="461"/>
      <c r="E200" s="461"/>
      <c r="F200" s="461"/>
      <c r="G200" s="461"/>
      <c r="H200" s="461"/>
      <c r="I200" s="461"/>
      <c r="J200" s="461"/>
      <c r="K200" s="461"/>
    </row>
    <row r="201" spans="2:11">
      <c r="B201" s="461"/>
      <c r="C201" s="461"/>
      <c r="D201" s="461"/>
      <c r="E201" s="461"/>
      <c r="F201" s="461"/>
      <c r="G201" s="461"/>
      <c r="H201" s="461"/>
      <c r="I201" s="461"/>
      <c r="J201" s="461"/>
      <c r="K201" s="461"/>
    </row>
    <row r="202" spans="2:11">
      <c r="B202" s="461"/>
      <c r="C202" s="461"/>
      <c r="D202" s="461"/>
      <c r="E202" s="461"/>
      <c r="F202" s="461"/>
      <c r="G202" s="461"/>
      <c r="H202" s="461"/>
      <c r="I202" s="461"/>
      <c r="J202" s="461"/>
      <c r="K202" s="461"/>
    </row>
    <row r="203" spans="2:11">
      <c r="B203" s="461"/>
      <c r="C203" s="461"/>
      <c r="D203" s="461"/>
      <c r="E203" s="461"/>
      <c r="F203" s="461"/>
      <c r="G203" s="461"/>
      <c r="H203" s="461"/>
      <c r="I203" s="461"/>
      <c r="J203" s="461"/>
      <c r="K203" s="461"/>
    </row>
    <row r="204" spans="2:11">
      <c r="B204" s="461"/>
      <c r="C204" s="461"/>
      <c r="D204" s="461"/>
      <c r="E204" s="461"/>
      <c r="F204" s="461"/>
      <c r="G204" s="461"/>
      <c r="H204" s="461"/>
      <c r="I204" s="461"/>
      <c r="J204" s="461"/>
      <c r="K204" s="461"/>
    </row>
    <row r="205" spans="2:11">
      <c r="B205" s="461"/>
      <c r="C205" s="461"/>
      <c r="D205" s="461"/>
      <c r="E205" s="461"/>
      <c r="F205" s="461"/>
      <c r="G205" s="461"/>
      <c r="H205" s="461"/>
      <c r="I205" s="461"/>
      <c r="J205" s="461"/>
      <c r="K205" s="461"/>
    </row>
    <row r="206" spans="2:11">
      <c r="B206" s="461"/>
      <c r="C206" s="461"/>
      <c r="D206" s="461"/>
      <c r="E206" s="461"/>
      <c r="F206" s="461"/>
      <c r="G206" s="461"/>
      <c r="H206" s="461"/>
      <c r="I206" s="461"/>
      <c r="J206" s="461"/>
      <c r="K206" s="461"/>
    </row>
    <row r="207" spans="2:11">
      <c r="B207" s="461"/>
      <c r="C207" s="461"/>
      <c r="D207" s="461"/>
      <c r="E207" s="461"/>
      <c r="F207" s="461"/>
      <c r="G207" s="461"/>
      <c r="H207" s="461"/>
      <c r="I207" s="461"/>
      <c r="J207" s="461"/>
      <c r="K207" s="461"/>
    </row>
    <row r="208" spans="2:11">
      <c r="B208" s="461"/>
      <c r="C208" s="461"/>
      <c r="D208" s="461"/>
      <c r="E208" s="461"/>
      <c r="F208" s="461"/>
      <c r="G208" s="461"/>
      <c r="H208" s="461"/>
      <c r="I208" s="461"/>
      <c r="J208" s="461"/>
      <c r="K208" s="461"/>
    </row>
    <row r="209" spans="2:11"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</row>
    <row r="210" spans="2:11">
      <c r="B210" s="461"/>
      <c r="C210" s="461"/>
      <c r="D210" s="461"/>
      <c r="E210" s="461"/>
      <c r="F210" s="461"/>
      <c r="G210" s="461"/>
      <c r="H210" s="461"/>
      <c r="I210" s="461"/>
      <c r="J210" s="461"/>
      <c r="K210" s="461"/>
    </row>
    <row r="211" spans="2:11">
      <c r="B211" s="461"/>
      <c r="C211" s="461"/>
      <c r="D211" s="461"/>
      <c r="E211" s="461"/>
      <c r="F211" s="461"/>
      <c r="G211" s="461"/>
      <c r="H211" s="461"/>
      <c r="I211" s="461"/>
      <c r="J211" s="461"/>
      <c r="K211" s="461"/>
    </row>
    <row r="212" spans="2:11">
      <c r="B212" s="461"/>
      <c r="C212" s="461"/>
      <c r="D212" s="461"/>
      <c r="E212" s="461"/>
      <c r="F212" s="461"/>
      <c r="G212" s="461"/>
      <c r="H212" s="461"/>
      <c r="I212" s="461"/>
      <c r="J212" s="461"/>
      <c r="K212" s="461"/>
    </row>
    <row r="213" spans="2:11">
      <c r="B213" s="461"/>
      <c r="C213" s="461"/>
      <c r="D213" s="461"/>
      <c r="E213" s="461"/>
      <c r="F213" s="461"/>
      <c r="G213" s="461"/>
      <c r="H213" s="461"/>
      <c r="I213" s="461"/>
      <c r="J213" s="461"/>
      <c r="K213" s="461"/>
    </row>
    <row r="214" spans="2:11">
      <c r="B214" s="461"/>
      <c r="C214" s="461"/>
      <c r="D214" s="461"/>
      <c r="E214" s="461"/>
      <c r="F214" s="461"/>
      <c r="G214" s="461"/>
      <c r="H214" s="461"/>
      <c r="I214" s="461"/>
      <c r="J214" s="461"/>
      <c r="K214" s="461"/>
    </row>
    <row r="218" spans="2:11">
      <c r="B218" s="461"/>
      <c r="C218" s="461"/>
      <c r="D218" s="461"/>
      <c r="E218" s="461"/>
      <c r="F218" s="461"/>
      <c r="G218" s="461"/>
      <c r="H218" s="461"/>
    </row>
    <row r="219" spans="2:11">
      <c r="B219" s="461"/>
      <c r="C219" s="461"/>
      <c r="D219" s="461"/>
      <c r="E219" s="461"/>
      <c r="F219" s="461"/>
      <c r="G219" s="461"/>
      <c r="H219" s="461"/>
    </row>
    <row r="220" spans="2:11">
      <c r="B220" s="461"/>
      <c r="C220" s="461"/>
      <c r="D220" s="461"/>
      <c r="E220" s="461"/>
      <c r="F220" s="461"/>
      <c r="G220" s="461"/>
      <c r="H220" s="461"/>
    </row>
    <row r="221" spans="2:11">
      <c r="B221" s="461"/>
      <c r="C221" s="461"/>
      <c r="D221" s="461"/>
      <c r="E221" s="461"/>
      <c r="F221" s="461"/>
      <c r="G221" s="461"/>
      <c r="H221" s="461"/>
    </row>
    <row r="222" spans="2:11">
      <c r="B222" s="461"/>
      <c r="C222" s="461"/>
      <c r="D222" s="461"/>
      <c r="E222" s="461"/>
      <c r="F222" s="461"/>
      <c r="G222" s="461"/>
      <c r="H222" s="461"/>
    </row>
    <row r="223" spans="2:11">
      <c r="B223" s="461"/>
      <c r="C223" s="461"/>
      <c r="D223" s="461"/>
      <c r="E223" s="461"/>
      <c r="F223" s="461"/>
      <c r="G223" s="461"/>
      <c r="H223" s="461"/>
    </row>
    <row r="224" spans="2:11">
      <c r="B224" s="461"/>
      <c r="C224" s="461"/>
      <c r="D224" s="461"/>
      <c r="E224" s="461"/>
      <c r="F224" s="461"/>
      <c r="G224" s="461"/>
      <c r="H224" s="461"/>
    </row>
    <row r="225" spans="2:8">
      <c r="B225" s="461"/>
      <c r="C225" s="461"/>
      <c r="D225" s="461"/>
      <c r="E225" s="461"/>
      <c r="F225" s="461"/>
      <c r="G225" s="461"/>
      <c r="H225" s="461"/>
    </row>
    <row r="226" spans="2:8">
      <c r="B226" s="461"/>
      <c r="C226" s="461"/>
      <c r="D226" s="461"/>
      <c r="E226" s="461"/>
      <c r="F226" s="461"/>
      <c r="G226" s="461"/>
      <c r="H226" s="461"/>
    </row>
    <row r="227" spans="2:8">
      <c r="B227" s="461"/>
      <c r="C227" s="461"/>
      <c r="D227" s="461"/>
      <c r="E227" s="461"/>
      <c r="F227" s="461"/>
      <c r="G227" s="461"/>
      <c r="H227" s="461"/>
    </row>
    <row r="228" spans="2:8">
      <c r="B228" s="461"/>
      <c r="C228" s="461"/>
      <c r="D228" s="461"/>
      <c r="E228" s="461"/>
      <c r="F228" s="461"/>
      <c r="G228" s="461"/>
      <c r="H228" s="461"/>
    </row>
    <row r="229" spans="2:8">
      <c r="B229" s="461"/>
      <c r="C229" s="461"/>
      <c r="D229" s="461"/>
      <c r="E229" s="461"/>
      <c r="F229" s="461"/>
      <c r="G229" s="461"/>
      <c r="H229" s="461"/>
    </row>
    <row r="230" spans="2:8">
      <c r="B230" s="461"/>
      <c r="C230" s="461"/>
      <c r="D230" s="461"/>
      <c r="E230" s="461"/>
      <c r="F230" s="461"/>
      <c r="G230" s="461"/>
      <c r="H230" s="461"/>
    </row>
    <row r="231" spans="2:8" ht="13.15" customHeight="1">
      <c r="B231" s="461"/>
      <c r="C231" s="461"/>
      <c r="D231" s="461"/>
      <c r="E231" s="461"/>
      <c r="F231" s="461"/>
      <c r="G231" s="461"/>
      <c r="H231" s="461"/>
    </row>
    <row r="232" spans="2:8" ht="22.9" customHeight="1">
      <c r="B232" s="461"/>
      <c r="C232" s="461"/>
      <c r="D232" s="461"/>
      <c r="E232" s="461"/>
      <c r="F232" s="461"/>
      <c r="G232" s="461"/>
      <c r="H232" s="461"/>
    </row>
    <row r="236" spans="2:8">
      <c r="B236" s="461"/>
      <c r="C236" s="461"/>
      <c r="D236" s="461"/>
      <c r="E236" s="461"/>
      <c r="F236" s="461"/>
      <c r="G236" s="461"/>
      <c r="H236" s="461"/>
    </row>
    <row r="237" spans="2:8">
      <c r="B237" s="461"/>
      <c r="C237" s="461"/>
      <c r="D237" s="461"/>
      <c r="E237" s="461"/>
      <c r="F237" s="461"/>
      <c r="G237" s="461"/>
      <c r="H237" s="461"/>
    </row>
    <row r="238" spans="2:8">
      <c r="B238" s="461"/>
      <c r="C238" s="461"/>
      <c r="D238" s="461"/>
      <c r="E238" s="461"/>
      <c r="F238" s="461"/>
      <c r="G238" s="461"/>
      <c r="H238" s="461"/>
    </row>
    <row r="239" spans="2:8">
      <c r="B239" s="461"/>
      <c r="C239" s="461"/>
      <c r="D239" s="461"/>
      <c r="E239" s="461"/>
      <c r="F239" s="461"/>
      <c r="G239" s="461"/>
      <c r="H239" s="461"/>
    </row>
    <row r="240" spans="2:8">
      <c r="B240" s="461"/>
      <c r="C240" s="461"/>
      <c r="D240" s="461"/>
      <c r="E240" s="461"/>
      <c r="F240" s="461"/>
      <c r="G240" s="461"/>
      <c r="H240" s="461"/>
    </row>
    <row r="241" spans="2:8">
      <c r="B241" s="461"/>
      <c r="C241" s="461"/>
      <c r="D241" s="461"/>
      <c r="E241" s="461"/>
      <c r="F241" s="461"/>
      <c r="G241" s="461"/>
      <c r="H241" s="461"/>
    </row>
    <row r="242" spans="2:8">
      <c r="B242" s="461"/>
      <c r="C242" s="461"/>
      <c r="D242" s="461"/>
      <c r="E242" s="461"/>
      <c r="F242" s="461"/>
      <c r="G242" s="461"/>
      <c r="H242" s="461"/>
    </row>
    <row r="243" spans="2:8">
      <c r="B243" s="461"/>
      <c r="C243" s="461"/>
      <c r="D243" s="461"/>
      <c r="E243" s="461"/>
      <c r="F243" s="461"/>
      <c r="G243" s="461"/>
      <c r="H243" s="461"/>
    </row>
    <row r="244" spans="2:8">
      <c r="B244" s="461"/>
      <c r="C244" s="461"/>
      <c r="D244" s="461"/>
      <c r="E244" s="461"/>
      <c r="F244" s="461"/>
      <c r="G244" s="461"/>
      <c r="H244" s="461"/>
    </row>
    <row r="245" spans="2:8">
      <c r="B245" s="461"/>
      <c r="C245" s="461"/>
      <c r="D245" s="461"/>
      <c r="E245" s="461"/>
      <c r="F245" s="461"/>
      <c r="G245" s="461"/>
      <c r="H245" s="461"/>
    </row>
    <row r="246" spans="2:8">
      <c r="B246" s="461"/>
      <c r="C246" s="461"/>
      <c r="D246" s="461"/>
      <c r="E246" s="461"/>
      <c r="F246" s="461"/>
      <c r="G246" s="461"/>
      <c r="H246" s="461"/>
    </row>
    <row r="247" spans="2:8">
      <c r="B247" s="461"/>
      <c r="C247" s="461"/>
      <c r="D247" s="461"/>
      <c r="E247" s="461"/>
      <c r="F247" s="461"/>
      <c r="G247" s="461"/>
      <c r="H247" s="461"/>
    </row>
    <row r="248" spans="2:8">
      <c r="B248" s="461"/>
      <c r="C248" s="461"/>
      <c r="D248" s="461"/>
      <c r="E248" s="461"/>
      <c r="F248" s="461"/>
      <c r="G248" s="461"/>
      <c r="H248" s="461"/>
    </row>
    <row r="249" spans="2:8">
      <c r="B249" s="461"/>
      <c r="C249" s="461"/>
      <c r="D249" s="461"/>
      <c r="E249" s="461"/>
      <c r="F249" s="461"/>
      <c r="G249" s="461"/>
      <c r="H249" s="461"/>
    </row>
    <row r="250" spans="2:8">
      <c r="B250" s="461"/>
      <c r="C250" s="461"/>
      <c r="D250" s="461"/>
      <c r="E250" s="461"/>
      <c r="F250" s="461"/>
      <c r="G250" s="461"/>
      <c r="H250" s="461"/>
    </row>
    <row r="254" spans="2:8">
      <c r="B254" s="461"/>
      <c r="C254" s="461"/>
      <c r="D254" s="461"/>
      <c r="E254" s="461"/>
      <c r="F254" s="461"/>
      <c r="G254" s="461"/>
      <c r="H254" s="461"/>
    </row>
    <row r="255" spans="2:8">
      <c r="B255" s="461"/>
      <c r="C255" s="461"/>
      <c r="D255" s="461"/>
      <c r="E255" s="461"/>
      <c r="F255" s="461"/>
      <c r="G255" s="461"/>
      <c r="H255" s="461"/>
    </row>
    <row r="256" spans="2:8">
      <c r="B256" s="461"/>
      <c r="C256" s="461"/>
      <c r="D256" s="461"/>
      <c r="E256" s="461"/>
      <c r="F256" s="461"/>
      <c r="G256" s="461"/>
      <c r="H256" s="461"/>
    </row>
    <row r="257" spans="2:11">
      <c r="B257" s="461"/>
      <c r="C257" s="461"/>
      <c r="D257" s="461"/>
      <c r="E257" s="461"/>
      <c r="F257" s="461"/>
      <c r="G257" s="461"/>
      <c r="H257" s="461"/>
    </row>
    <row r="258" spans="2:11">
      <c r="B258" s="461"/>
      <c r="C258" s="461"/>
      <c r="D258" s="461"/>
      <c r="E258" s="461"/>
      <c r="F258" s="461"/>
      <c r="G258" s="461"/>
      <c r="H258" s="461"/>
    </row>
    <row r="259" spans="2:11">
      <c r="B259" s="461"/>
      <c r="C259" s="461"/>
      <c r="D259" s="461"/>
      <c r="E259" s="461"/>
      <c r="F259" s="461"/>
      <c r="G259" s="461"/>
      <c r="H259" s="461"/>
    </row>
    <row r="260" spans="2:11">
      <c r="B260" s="461"/>
      <c r="C260" s="461"/>
      <c r="D260" s="461"/>
      <c r="E260" s="461"/>
      <c r="F260" s="461"/>
      <c r="G260" s="461"/>
      <c r="H260" s="461"/>
    </row>
    <row r="261" spans="2:11">
      <c r="B261" s="461"/>
      <c r="C261" s="461"/>
      <c r="D261" s="461"/>
      <c r="E261" s="461"/>
      <c r="F261" s="461"/>
      <c r="G261" s="461"/>
      <c r="H261" s="461"/>
    </row>
    <row r="262" spans="2:11">
      <c r="B262" s="461"/>
      <c r="C262" s="461"/>
      <c r="D262" s="461"/>
      <c r="E262" s="461"/>
      <c r="F262" s="461"/>
      <c r="G262" s="461"/>
      <c r="H262" s="461"/>
    </row>
    <row r="263" spans="2:11">
      <c r="B263" s="461"/>
      <c r="C263" s="461"/>
      <c r="D263" s="461"/>
      <c r="E263" s="461"/>
      <c r="F263" s="461"/>
      <c r="G263" s="461"/>
      <c r="H263" s="461"/>
    </row>
    <row r="264" spans="2:11">
      <c r="B264" s="461"/>
      <c r="C264" s="461"/>
      <c r="D264" s="461"/>
      <c r="E264" s="461"/>
      <c r="F264" s="461"/>
      <c r="G264" s="461"/>
      <c r="H264" s="461"/>
    </row>
    <row r="265" spans="2:11">
      <c r="B265" s="461"/>
      <c r="C265" s="461"/>
      <c r="D265" s="461"/>
      <c r="E265" s="461"/>
      <c r="F265" s="461"/>
      <c r="G265" s="461"/>
      <c r="H265" s="461"/>
    </row>
    <row r="266" spans="2:11">
      <c r="B266" s="461"/>
      <c r="C266" s="461"/>
      <c r="D266" s="461"/>
      <c r="E266" s="461"/>
      <c r="F266" s="461"/>
      <c r="G266" s="461"/>
      <c r="H266" s="461"/>
    </row>
    <row r="267" spans="2:11">
      <c r="B267" s="461"/>
      <c r="C267" s="461"/>
      <c r="D267" s="461"/>
      <c r="E267" s="461"/>
      <c r="F267" s="461"/>
      <c r="G267" s="461"/>
      <c r="H267" s="461"/>
    </row>
    <row r="268" spans="2:11">
      <c r="B268" s="461"/>
      <c r="C268" s="461"/>
      <c r="D268" s="461"/>
      <c r="E268" s="461"/>
      <c r="F268" s="461"/>
      <c r="G268" s="461"/>
      <c r="H268" s="461"/>
    </row>
    <row r="272" spans="2:11">
      <c r="B272" s="461"/>
      <c r="C272" s="461"/>
      <c r="D272" s="461"/>
      <c r="E272" s="461"/>
      <c r="F272" s="461"/>
      <c r="G272" s="461"/>
      <c r="H272" s="461"/>
      <c r="I272" s="461"/>
      <c r="J272" s="461"/>
      <c r="K272" s="461"/>
    </row>
    <row r="273" spans="2:11">
      <c r="B273" s="461"/>
      <c r="C273" s="461"/>
      <c r="D273" s="461"/>
      <c r="E273" s="461"/>
      <c r="F273" s="461"/>
      <c r="G273" s="461"/>
      <c r="H273" s="461"/>
      <c r="I273" s="461"/>
      <c r="J273" s="461"/>
      <c r="K273" s="461"/>
    </row>
    <row r="274" spans="2:11">
      <c r="B274" s="461"/>
      <c r="C274" s="461"/>
      <c r="D274" s="461"/>
      <c r="E274" s="461"/>
      <c r="F274" s="461"/>
      <c r="G274" s="461"/>
      <c r="H274" s="461"/>
      <c r="I274" s="461"/>
      <c r="J274" s="461"/>
      <c r="K274" s="461"/>
    </row>
    <row r="275" spans="2:11">
      <c r="B275" s="461"/>
      <c r="C275" s="461"/>
      <c r="D275" s="461"/>
      <c r="E275" s="461"/>
      <c r="F275" s="461"/>
      <c r="G275" s="461"/>
      <c r="H275" s="461"/>
      <c r="I275" s="461"/>
      <c r="J275" s="461"/>
      <c r="K275" s="461"/>
    </row>
    <row r="276" spans="2:11">
      <c r="B276" s="461"/>
      <c r="C276" s="461"/>
      <c r="D276" s="461"/>
      <c r="E276" s="461"/>
      <c r="F276" s="461"/>
      <c r="G276" s="461"/>
      <c r="H276" s="461"/>
      <c r="I276" s="461"/>
      <c r="J276" s="461"/>
      <c r="K276" s="461"/>
    </row>
    <row r="277" spans="2:11">
      <c r="B277" s="461"/>
      <c r="C277" s="461"/>
      <c r="D277" s="461"/>
      <c r="E277" s="461"/>
      <c r="F277" s="461"/>
      <c r="G277" s="461"/>
      <c r="H277" s="461"/>
      <c r="I277" s="461"/>
      <c r="J277" s="461"/>
      <c r="K277" s="461"/>
    </row>
    <row r="278" spans="2:11">
      <c r="B278" s="461"/>
      <c r="C278" s="461"/>
      <c r="D278" s="461"/>
      <c r="E278" s="461"/>
      <c r="F278" s="461"/>
      <c r="G278" s="461"/>
      <c r="H278" s="461"/>
      <c r="I278" s="461"/>
      <c r="J278" s="461"/>
      <c r="K278" s="461"/>
    </row>
    <row r="279" spans="2:11">
      <c r="B279" s="461"/>
      <c r="C279" s="461"/>
      <c r="D279" s="461"/>
      <c r="E279" s="461"/>
      <c r="F279" s="461"/>
      <c r="G279" s="461"/>
      <c r="H279" s="461"/>
      <c r="I279" s="461"/>
      <c r="J279" s="461"/>
      <c r="K279" s="461"/>
    </row>
    <row r="280" spans="2:11">
      <c r="B280" s="461"/>
      <c r="C280" s="461"/>
      <c r="D280" s="461"/>
      <c r="E280" s="461"/>
      <c r="F280" s="461"/>
      <c r="G280" s="461"/>
      <c r="H280" s="461"/>
      <c r="I280" s="461"/>
      <c r="J280" s="461"/>
      <c r="K280" s="461"/>
    </row>
    <row r="281" spans="2:11">
      <c r="B281" s="461"/>
      <c r="C281" s="461"/>
      <c r="D281" s="461"/>
      <c r="E281" s="461"/>
      <c r="F281" s="461"/>
      <c r="G281" s="461"/>
      <c r="H281" s="461"/>
      <c r="I281" s="461"/>
      <c r="J281" s="461"/>
      <c r="K281" s="461"/>
    </row>
    <row r="282" spans="2:11">
      <c r="B282" s="461"/>
      <c r="C282" s="461"/>
      <c r="D282" s="461"/>
      <c r="E282" s="461"/>
      <c r="F282" s="461"/>
      <c r="G282" s="461"/>
      <c r="H282" s="461"/>
      <c r="I282" s="461"/>
      <c r="J282" s="461"/>
      <c r="K282" s="461"/>
    </row>
    <row r="283" spans="2:11">
      <c r="B283" s="461"/>
      <c r="C283" s="461"/>
      <c r="D283" s="461"/>
      <c r="E283" s="461"/>
      <c r="F283" s="461"/>
      <c r="G283" s="461"/>
      <c r="H283" s="461"/>
      <c r="I283" s="461"/>
      <c r="J283" s="461"/>
      <c r="K283" s="461"/>
    </row>
    <row r="284" spans="2:11">
      <c r="B284" s="461"/>
      <c r="C284" s="461"/>
      <c r="D284" s="461"/>
      <c r="E284" s="461"/>
      <c r="F284" s="461"/>
      <c r="G284" s="461"/>
      <c r="H284" s="461"/>
      <c r="I284" s="461"/>
      <c r="J284" s="461"/>
      <c r="K284" s="461"/>
    </row>
    <row r="285" spans="2:11">
      <c r="B285" s="461"/>
      <c r="C285" s="461"/>
      <c r="D285" s="461"/>
      <c r="E285" s="461"/>
      <c r="F285" s="461"/>
      <c r="G285" s="461"/>
      <c r="H285" s="461"/>
      <c r="I285" s="461"/>
      <c r="J285" s="461"/>
      <c r="K285" s="461"/>
    </row>
    <row r="286" spans="2:11">
      <c r="B286" s="461"/>
      <c r="C286" s="461"/>
      <c r="D286" s="461"/>
      <c r="E286" s="461"/>
      <c r="F286" s="461"/>
      <c r="G286" s="461"/>
      <c r="H286" s="461"/>
      <c r="I286" s="461"/>
      <c r="J286" s="461"/>
      <c r="K286" s="461"/>
    </row>
    <row r="290" spans="2:11">
      <c r="B290" s="461"/>
      <c r="C290" s="461"/>
      <c r="D290" s="461"/>
      <c r="E290" s="461"/>
      <c r="F290" s="461"/>
      <c r="G290" s="461"/>
      <c r="H290" s="461"/>
      <c r="I290" s="461"/>
      <c r="J290" s="461"/>
      <c r="K290" s="461"/>
    </row>
    <row r="291" spans="2:11">
      <c r="B291" s="461"/>
      <c r="C291" s="461"/>
      <c r="D291" s="461"/>
      <c r="E291" s="461"/>
      <c r="F291" s="461"/>
      <c r="G291" s="461"/>
      <c r="H291" s="461"/>
      <c r="I291" s="461"/>
      <c r="J291" s="461"/>
      <c r="K291" s="461"/>
    </row>
    <row r="292" spans="2:11">
      <c r="B292" s="461"/>
      <c r="C292" s="461"/>
      <c r="D292" s="461"/>
      <c r="E292" s="461"/>
      <c r="F292" s="461"/>
      <c r="G292" s="461"/>
      <c r="H292" s="461"/>
      <c r="I292" s="461"/>
      <c r="J292" s="461"/>
      <c r="K292" s="461"/>
    </row>
    <row r="293" spans="2:11">
      <c r="B293" s="461"/>
      <c r="C293" s="461"/>
      <c r="D293" s="461"/>
      <c r="E293" s="461"/>
      <c r="F293" s="461"/>
      <c r="G293" s="461"/>
      <c r="H293" s="461"/>
      <c r="I293" s="461"/>
      <c r="J293" s="461"/>
      <c r="K293" s="461"/>
    </row>
    <row r="294" spans="2:11">
      <c r="B294" s="461"/>
      <c r="C294" s="461"/>
      <c r="D294" s="461"/>
      <c r="E294" s="461"/>
      <c r="F294" s="461"/>
      <c r="G294" s="461"/>
      <c r="H294" s="461"/>
      <c r="I294" s="461"/>
      <c r="J294" s="461"/>
      <c r="K294" s="461"/>
    </row>
    <row r="295" spans="2:11">
      <c r="B295" s="461"/>
      <c r="C295" s="461"/>
      <c r="D295" s="461"/>
      <c r="E295" s="461"/>
      <c r="F295" s="461"/>
      <c r="G295" s="461"/>
      <c r="H295" s="461"/>
      <c r="I295" s="461"/>
      <c r="J295" s="461"/>
      <c r="K295" s="461"/>
    </row>
    <row r="296" spans="2:11">
      <c r="B296" s="461"/>
      <c r="C296" s="461"/>
      <c r="D296" s="461"/>
      <c r="E296" s="461"/>
      <c r="F296" s="461"/>
      <c r="G296" s="461"/>
      <c r="H296" s="461"/>
      <c r="I296" s="461"/>
      <c r="J296" s="461"/>
      <c r="K296" s="461"/>
    </row>
    <row r="297" spans="2:11">
      <c r="B297" s="461"/>
      <c r="C297" s="461"/>
      <c r="D297" s="461"/>
      <c r="E297" s="461"/>
      <c r="F297" s="461"/>
      <c r="G297" s="461"/>
      <c r="H297" s="461"/>
      <c r="I297" s="461"/>
      <c r="J297" s="461"/>
      <c r="K297" s="461"/>
    </row>
    <row r="298" spans="2:11">
      <c r="B298" s="461"/>
      <c r="C298" s="461"/>
      <c r="D298" s="461"/>
      <c r="E298" s="461"/>
      <c r="F298" s="461"/>
      <c r="G298" s="461"/>
      <c r="H298" s="461"/>
      <c r="I298" s="461"/>
      <c r="J298" s="461"/>
      <c r="K298" s="461"/>
    </row>
    <row r="299" spans="2:11">
      <c r="B299" s="461"/>
      <c r="C299" s="461"/>
      <c r="D299" s="461"/>
      <c r="E299" s="461"/>
      <c r="F299" s="461"/>
      <c r="G299" s="461"/>
      <c r="H299" s="461"/>
      <c r="I299" s="461"/>
      <c r="J299" s="461"/>
      <c r="K299" s="461"/>
    </row>
    <row r="300" spans="2:11">
      <c r="B300" s="461"/>
      <c r="C300" s="461"/>
      <c r="D300" s="461"/>
      <c r="E300" s="461"/>
      <c r="F300" s="461"/>
      <c r="G300" s="461"/>
      <c r="H300" s="461"/>
      <c r="I300" s="461"/>
      <c r="J300" s="461"/>
      <c r="K300" s="461"/>
    </row>
    <row r="301" spans="2:11">
      <c r="B301" s="461"/>
      <c r="C301" s="461"/>
      <c r="D301" s="461"/>
      <c r="E301" s="461"/>
      <c r="F301" s="461"/>
      <c r="G301" s="461"/>
      <c r="H301" s="461"/>
      <c r="I301" s="461"/>
      <c r="J301" s="461"/>
      <c r="K301" s="461"/>
    </row>
    <row r="302" spans="2:11">
      <c r="B302" s="461"/>
      <c r="C302" s="461"/>
      <c r="D302" s="461"/>
      <c r="E302" s="461"/>
      <c r="F302" s="461"/>
      <c r="G302" s="461"/>
      <c r="H302" s="461"/>
      <c r="I302" s="461"/>
      <c r="J302" s="461"/>
      <c r="K302" s="461"/>
    </row>
    <row r="303" spans="2:11">
      <c r="B303" s="461"/>
      <c r="C303" s="461"/>
      <c r="D303" s="461"/>
      <c r="E303" s="461"/>
      <c r="F303" s="461"/>
      <c r="G303" s="461"/>
      <c r="H303" s="461"/>
      <c r="I303" s="461"/>
      <c r="J303" s="461"/>
      <c r="K303" s="461"/>
    </row>
    <row r="304" spans="2:11">
      <c r="B304" s="461"/>
      <c r="C304" s="461"/>
      <c r="D304" s="461"/>
      <c r="E304" s="461"/>
      <c r="F304" s="461"/>
      <c r="G304" s="461"/>
      <c r="H304" s="461"/>
      <c r="I304" s="461"/>
      <c r="J304" s="461"/>
      <c r="K304" s="461"/>
    </row>
    <row r="305" spans="2:11">
      <c r="B305" s="461"/>
      <c r="C305" s="461"/>
      <c r="D305" s="461"/>
      <c r="E305" s="461"/>
      <c r="F305" s="461"/>
      <c r="G305" s="461"/>
      <c r="H305" s="461"/>
      <c r="I305" s="461"/>
      <c r="J305" s="461"/>
      <c r="K305" s="461"/>
    </row>
    <row r="308" spans="2:11">
      <c r="B308" s="461"/>
      <c r="C308" s="461"/>
      <c r="D308" s="461"/>
      <c r="E308" s="461"/>
      <c r="F308" s="461"/>
      <c r="G308" s="461"/>
      <c r="H308" s="461"/>
    </row>
    <row r="309" spans="2:11">
      <c r="B309" s="461"/>
      <c r="C309" s="461"/>
      <c r="D309" s="461"/>
      <c r="E309" s="461"/>
      <c r="F309" s="461"/>
      <c r="G309" s="461"/>
      <c r="H309" s="461"/>
    </row>
    <row r="310" spans="2:11">
      <c r="B310" s="461"/>
      <c r="C310" s="461"/>
      <c r="D310" s="461"/>
      <c r="E310" s="461"/>
      <c r="F310" s="461"/>
      <c r="G310" s="461"/>
      <c r="H310" s="461"/>
    </row>
    <row r="311" spans="2:11">
      <c r="B311" s="461"/>
      <c r="C311" s="461"/>
      <c r="D311" s="461"/>
      <c r="E311" s="461"/>
      <c r="F311" s="461"/>
      <c r="G311" s="461"/>
      <c r="H311" s="461"/>
    </row>
    <row r="312" spans="2:11">
      <c r="B312" s="461"/>
      <c r="C312" s="461"/>
      <c r="D312" s="461"/>
      <c r="E312" s="461"/>
      <c r="F312" s="461"/>
      <c r="G312" s="461"/>
      <c r="H312" s="461"/>
    </row>
    <row r="313" spans="2:11">
      <c r="B313" s="461"/>
      <c r="C313" s="461"/>
      <c r="D313" s="461"/>
      <c r="E313" s="461"/>
      <c r="F313" s="461"/>
      <c r="G313" s="461"/>
      <c r="H313" s="461"/>
    </row>
    <row r="314" spans="2:11">
      <c r="B314" s="461"/>
      <c r="C314" s="461"/>
      <c r="D314" s="461"/>
      <c r="E314" s="461"/>
      <c r="F314" s="461"/>
      <c r="G314" s="461"/>
      <c r="H314" s="461"/>
    </row>
    <row r="315" spans="2:11">
      <c r="B315" s="461"/>
      <c r="C315" s="461"/>
      <c r="D315" s="461"/>
      <c r="E315" s="461"/>
      <c r="F315" s="461"/>
      <c r="G315" s="461"/>
      <c r="H315" s="461"/>
    </row>
    <row r="316" spans="2:11">
      <c r="B316" s="461"/>
      <c r="C316" s="461"/>
      <c r="D316" s="461"/>
      <c r="E316" s="461"/>
      <c r="F316" s="461"/>
      <c r="G316" s="461"/>
      <c r="H316" s="461"/>
    </row>
    <row r="317" spans="2:11">
      <c r="B317" s="461"/>
      <c r="C317" s="461"/>
      <c r="D317" s="461"/>
      <c r="E317" s="461"/>
      <c r="F317" s="461"/>
      <c r="G317" s="461"/>
      <c r="H317" s="461"/>
    </row>
    <row r="318" spans="2:11">
      <c r="B318" s="461"/>
      <c r="C318" s="461"/>
      <c r="D318" s="461"/>
      <c r="E318" s="461"/>
      <c r="F318" s="461"/>
      <c r="G318" s="461"/>
      <c r="H318" s="461"/>
    </row>
    <row r="319" spans="2:11">
      <c r="B319" s="461"/>
      <c r="C319" s="461"/>
      <c r="D319" s="461"/>
      <c r="E319" s="461"/>
      <c r="F319" s="461"/>
      <c r="G319" s="461"/>
      <c r="H319" s="461"/>
    </row>
    <row r="320" spans="2:11">
      <c r="B320" s="461"/>
      <c r="C320" s="461"/>
      <c r="D320" s="461"/>
      <c r="E320" s="461"/>
      <c r="F320" s="461"/>
      <c r="G320" s="461"/>
      <c r="H320" s="461"/>
    </row>
    <row r="321" spans="2:8">
      <c r="B321" s="461"/>
      <c r="C321" s="461"/>
      <c r="D321" s="461"/>
      <c r="E321" s="461"/>
      <c r="F321" s="461"/>
      <c r="G321" s="461"/>
      <c r="H321" s="461"/>
    </row>
    <row r="322" spans="2:8">
      <c r="B322" s="461"/>
      <c r="C322" s="461"/>
      <c r="D322" s="461"/>
      <c r="E322" s="461"/>
      <c r="F322" s="461"/>
      <c r="G322" s="461"/>
      <c r="H322" s="461"/>
    </row>
    <row r="326" spans="2:8">
      <c r="B326" s="461"/>
      <c r="C326" s="461"/>
      <c r="D326" s="461"/>
      <c r="E326" s="461"/>
      <c r="F326" s="461"/>
      <c r="G326" s="461"/>
      <c r="H326" s="461"/>
    </row>
    <row r="327" spans="2:8">
      <c r="B327" s="461"/>
      <c r="C327" s="461"/>
      <c r="D327" s="461"/>
      <c r="E327" s="461"/>
      <c r="F327" s="461"/>
      <c r="G327" s="461"/>
      <c r="H327" s="461"/>
    </row>
    <row r="328" spans="2:8">
      <c r="B328" s="461"/>
      <c r="C328" s="461"/>
      <c r="D328" s="461"/>
      <c r="E328" s="461"/>
      <c r="F328" s="461"/>
      <c r="G328" s="461"/>
      <c r="H328" s="461"/>
    </row>
    <row r="329" spans="2:8">
      <c r="B329" s="461"/>
      <c r="C329" s="461"/>
      <c r="D329" s="461"/>
      <c r="E329" s="461"/>
      <c r="F329" s="461"/>
      <c r="G329" s="461"/>
      <c r="H329" s="461"/>
    </row>
    <row r="330" spans="2:8">
      <c r="B330" s="461"/>
      <c r="C330" s="461"/>
      <c r="D330" s="461"/>
      <c r="E330" s="461"/>
      <c r="F330" s="461"/>
      <c r="G330" s="461"/>
      <c r="H330" s="461"/>
    </row>
    <row r="331" spans="2:8">
      <c r="B331" s="461"/>
      <c r="C331" s="461"/>
      <c r="D331" s="461"/>
      <c r="E331" s="461"/>
      <c r="F331" s="461"/>
      <c r="G331" s="461"/>
      <c r="H331" s="461"/>
    </row>
    <row r="332" spans="2:8">
      <c r="B332" s="461"/>
      <c r="C332" s="461"/>
      <c r="D332" s="461"/>
      <c r="E332" s="461"/>
      <c r="F332" s="461"/>
      <c r="G332" s="461"/>
      <c r="H332" s="461"/>
    </row>
    <row r="333" spans="2:8">
      <c r="B333" s="461"/>
      <c r="C333" s="461"/>
      <c r="D333" s="461"/>
      <c r="E333" s="461"/>
      <c r="F333" s="461"/>
      <c r="G333" s="461"/>
      <c r="H333" s="461"/>
    </row>
    <row r="334" spans="2:8">
      <c r="B334" s="461"/>
      <c r="C334" s="461"/>
      <c r="D334" s="461"/>
      <c r="E334" s="461"/>
      <c r="F334" s="461"/>
      <c r="G334" s="461"/>
      <c r="H334" s="461"/>
    </row>
    <row r="335" spans="2:8">
      <c r="B335" s="461"/>
      <c r="C335" s="461"/>
      <c r="D335" s="461"/>
      <c r="E335" s="461"/>
      <c r="F335" s="461"/>
      <c r="G335" s="461"/>
      <c r="H335" s="461"/>
    </row>
    <row r="336" spans="2:8">
      <c r="B336" s="461"/>
      <c r="C336" s="461"/>
      <c r="D336" s="461"/>
      <c r="E336" s="461"/>
      <c r="F336" s="461"/>
      <c r="G336" s="461"/>
      <c r="H336" s="461"/>
    </row>
    <row r="337" spans="2:9">
      <c r="B337" s="461"/>
      <c r="C337" s="461"/>
      <c r="D337" s="461"/>
      <c r="E337" s="461"/>
      <c r="F337" s="461"/>
      <c r="G337" s="461"/>
      <c r="H337" s="461"/>
    </row>
    <row r="338" spans="2:9">
      <c r="B338" s="461"/>
      <c r="C338" s="461"/>
      <c r="D338" s="461"/>
      <c r="E338" s="461"/>
      <c r="F338" s="461"/>
      <c r="G338" s="461"/>
      <c r="H338" s="461"/>
    </row>
    <row r="339" spans="2:9">
      <c r="B339" s="461"/>
      <c r="C339" s="461"/>
      <c r="D339" s="461"/>
      <c r="E339" s="461"/>
      <c r="F339" s="461"/>
      <c r="G339" s="461"/>
      <c r="H339" s="461"/>
    </row>
    <row r="340" spans="2:9">
      <c r="B340" s="461"/>
      <c r="C340" s="461"/>
      <c r="D340" s="461"/>
      <c r="E340" s="461"/>
      <c r="F340" s="461"/>
      <c r="G340" s="461"/>
      <c r="H340" s="461"/>
    </row>
    <row r="344" spans="2:9">
      <c r="B344" s="461"/>
      <c r="C344" s="461"/>
      <c r="D344" s="461"/>
      <c r="E344" s="461"/>
      <c r="F344" s="461"/>
      <c r="G344" s="461"/>
      <c r="H344" s="461"/>
      <c r="I344" s="461"/>
    </row>
    <row r="345" spans="2:9">
      <c r="B345" s="461"/>
      <c r="C345" s="461"/>
      <c r="D345" s="461"/>
      <c r="E345" s="461"/>
      <c r="F345" s="461"/>
      <c r="G345" s="461"/>
      <c r="H345" s="461"/>
      <c r="I345" s="461"/>
    </row>
    <row r="346" spans="2:9">
      <c r="B346" s="461"/>
      <c r="C346" s="461"/>
      <c r="D346" s="461"/>
      <c r="E346" s="461"/>
      <c r="F346" s="461"/>
      <c r="G346" s="461"/>
      <c r="H346" s="461"/>
      <c r="I346" s="461"/>
    </row>
    <row r="347" spans="2:9">
      <c r="B347" s="461"/>
      <c r="C347" s="461"/>
      <c r="D347" s="461"/>
      <c r="E347" s="461"/>
      <c r="F347" s="461"/>
      <c r="G347" s="461"/>
      <c r="H347" s="461"/>
      <c r="I347" s="461"/>
    </row>
    <row r="348" spans="2:9">
      <c r="B348" s="461"/>
      <c r="C348" s="461"/>
      <c r="D348" s="461"/>
      <c r="E348" s="461"/>
      <c r="F348" s="461"/>
      <c r="G348" s="461"/>
      <c r="H348" s="461"/>
      <c r="I348" s="461"/>
    </row>
    <row r="349" spans="2:9">
      <c r="B349" s="461"/>
      <c r="C349" s="461"/>
      <c r="D349" s="461"/>
      <c r="E349" s="461"/>
      <c r="F349" s="461"/>
      <c r="G349" s="461"/>
      <c r="H349" s="461"/>
      <c r="I349" s="461"/>
    </row>
    <row r="350" spans="2:9">
      <c r="B350" s="461"/>
      <c r="C350" s="461"/>
      <c r="D350" s="461"/>
      <c r="E350" s="461"/>
      <c r="F350" s="461"/>
      <c r="G350" s="461"/>
      <c r="H350" s="461"/>
      <c r="I350" s="461"/>
    </row>
    <row r="351" spans="2:9">
      <c r="B351" s="461"/>
      <c r="C351" s="461"/>
      <c r="D351" s="461"/>
      <c r="E351" s="461"/>
      <c r="F351" s="461"/>
      <c r="G351" s="461"/>
      <c r="H351" s="461"/>
      <c r="I351" s="461"/>
    </row>
    <row r="352" spans="2:9">
      <c r="B352" s="461"/>
      <c r="C352" s="461"/>
      <c r="D352" s="461"/>
      <c r="E352" s="461"/>
      <c r="F352" s="461"/>
      <c r="G352" s="461"/>
      <c r="H352" s="461"/>
      <c r="I352" s="461"/>
    </row>
    <row r="353" spans="2:9">
      <c r="B353" s="461"/>
      <c r="C353" s="461"/>
      <c r="D353" s="461"/>
      <c r="E353" s="461"/>
      <c r="F353" s="461"/>
      <c r="G353" s="461"/>
      <c r="H353" s="461"/>
      <c r="I353" s="461"/>
    </row>
    <row r="354" spans="2:9">
      <c r="B354" s="461"/>
      <c r="C354" s="461"/>
      <c r="D354" s="461"/>
      <c r="E354" s="461"/>
      <c r="F354" s="461"/>
      <c r="G354" s="461"/>
      <c r="H354" s="461"/>
      <c r="I354" s="461"/>
    </row>
    <row r="355" spans="2:9">
      <c r="B355" s="461"/>
      <c r="C355" s="461"/>
      <c r="D355" s="461"/>
      <c r="E355" s="461"/>
      <c r="F355" s="461"/>
      <c r="G355" s="461"/>
      <c r="H355" s="461"/>
      <c r="I355" s="461"/>
    </row>
    <row r="356" spans="2:9">
      <c r="B356" s="461"/>
      <c r="C356" s="461"/>
      <c r="D356" s="461"/>
      <c r="E356" s="461"/>
      <c r="F356" s="461"/>
      <c r="G356" s="461"/>
      <c r="H356" s="461"/>
      <c r="I356" s="461"/>
    </row>
    <row r="357" spans="2:9">
      <c r="B357" s="461"/>
      <c r="C357" s="461"/>
      <c r="D357" s="461"/>
      <c r="E357" s="461"/>
      <c r="F357" s="461"/>
      <c r="G357" s="461"/>
      <c r="H357" s="461"/>
      <c r="I357" s="461"/>
    </row>
    <row r="358" spans="2:9">
      <c r="B358" s="461"/>
      <c r="C358" s="461"/>
      <c r="D358" s="461"/>
      <c r="E358" s="461"/>
      <c r="F358" s="461"/>
      <c r="G358" s="461"/>
      <c r="H358" s="461"/>
      <c r="I358" s="461"/>
    </row>
    <row r="359" spans="2:9">
      <c r="B359" s="461"/>
      <c r="C359" s="461"/>
      <c r="D359" s="461"/>
      <c r="E359" s="461"/>
      <c r="F359" s="461"/>
      <c r="G359" s="461"/>
      <c r="H359" s="461"/>
      <c r="I359" s="461"/>
    </row>
  </sheetData>
  <sheetProtection algorithmName="SHA-512" hashValue="pvwbaf5z86iT6XQ2N4RsHBFcM7vB2ue1y2adpl8LXD3fdw3JF0RCn/Xqk/yybWXXvKtYtHBHT35Nq+mnZntUrQ==" saltValue="5fdsc3w4weOZzyIukzq2bQ==" spinCount="100000" sheet="1" objects="1" scenarios="1"/>
  <mergeCells count="2">
    <mergeCell ref="O4:Q4"/>
    <mergeCell ref="O6:P6"/>
  </mergeCells>
  <dataValidations count="1">
    <dataValidation type="list" allowBlank="1" showInputMessage="1" showErrorMessage="1" sqref="R4" xr:uid="{00000000-0002-0000-0800-000000000000}">
      <formula1>$A$2:$A$3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4" ma:contentTypeDescription="Create a new document." ma:contentTypeScope="" ma:versionID="30e9f091dc49536e699f2c6aaece30ea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f765204a8a7ab2588a6cf20fa2954ce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edLivelinkNodeID xmlns="846980c5-3db8-44b0-935b-312affdd1e17" xsi:nil="true"/>
    <EmailFrom xmlns="846980c5-3db8-44b0-935b-312affdd1e17" xsi:nil="true"/>
    <EmailCC xmlns="846980c5-3db8-44b0-935b-312affdd1e17" xsi:nil="true"/>
    <EmailTo xmlns="846980c5-3db8-44b0-935b-312affdd1e17" xsi:nil="true"/>
    <OfficialDate xmlns="846980c5-3db8-44b0-935b-312affdd1e17" xsi:nil="true"/>
    <_Flow_SignoffStatus xmlns="846980c5-3db8-44b0-935b-312affdd1e17" xsi:nil="true"/>
    <_dlc_DocId xmlns="76699e94-5373-4908-8786-85f2fbc6030f">MYDOC-952800175-27053</_dlc_DocId>
    <_dlc_DocIdUrl xmlns="76699e94-5373-4908-8786-85f2fbc6030f">
      <Url>https://sfcacuk.sharepoint.com/sites/MyDoc/_layouts/15/DocIdRedir.aspx?ID=MYDOC-952800175-27053</Url>
      <Description>MYDOC-952800175-27053</Description>
    </_dlc_DocIdUrl>
    <TaxCatchAll xmlns="76699e94-5373-4908-8786-85f2fbc6030f" xsi:nil="true"/>
    <lcf76f155ced4ddcb4097134ff3c332f xmlns="846980c5-3db8-44b0-935b-312affdd1e17">
      <Terms xmlns="http://schemas.microsoft.com/office/infopath/2007/PartnerControls"/>
    </lcf76f155ced4ddcb4097134ff3c332f>
    <SharedWithUsers xmlns="76699e94-5373-4908-8786-85f2fbc6030f">
      <UserInfo>
        <DisplayName>Giulio Romano</DisplayName>
        <AccountId>54</AccountId>
        <AccountType/>
      </UserInfo>
      <UserInfo>
        <DisplayName>Sinead Griffin</DisplayName>
        <AccountId>15</AccountId>
        <AccountType/>
      </UserInfo>
      <UserInfo>
        <DisplayName>Paddy Ribeiro</DisplayName>
        <AccountId>96</AccountId>
        <AccountType/>
      </UserInfo>
      <UserInfo>
        <DisplayName>Steve Riddell</DisplayName>
        <AccountId>23</AccountId>
        <AccountType/>
      </UserInfo>
      <UserInfo>
        <DisplayName>Stephen Crowe</DisplayName>
        <AccountId>14</AccountId>
        <AccountType/>
      </UserInfo>
      <UserInfo>
        <DisplayName>Martin Stubbs-Partridge</DisplayName>
        <AccountId>12168</AccountId>
        <AccountType/>
      </UserInfo>
      <UserInfo>
        <DisplayName>Alastair Ballantyne</DisplayName>
        <AccountId>37</AccountId>
        <AccountType/>
      </UserInfo>
      <UserInfo>
        <DisplayName>Lynne Raeside</DisplayName>
        <AccountId>22</AccountId>
        <AccountType/>
      </UserInfo>
    </SharedWithUsers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045C97-D64C-45C5-BF8A-72113B5C0F95}"/>
</file>

<file path=customXml/itemProps2.xml><?xml version="1.0" encoding="utf-8"?>
<ds:datastoreItem xmlns:ds="http://schemas.openxmlformats.org/officeDocument/2006/customXml" ds:itemID="{149E40DF-BB9B-4474-9B6A-BB30362BC630}"/>
</file>

<file path=customXml/itemProps3.xml><?xml version="1.0" encoding="utf-8"?>
<ds:datastoreItem xmlns:ds="http://schemas.openxmlformats.org/officeDocument/2006/customXml" ds:itemID="{125DAF7C-B059-4889-8E9C-98DD86144594}"/>
</file>

<file path=customXml/itemProps4.xml><?xml version="1.0" encoding="utf-8"?>
<ds:datastoreItem xmlns:ds="http://schemas.openxmlformats.org/officeDocument/2006/customXml" ds:itemID="{BC3C76A3-C3B4-4E7A-A04F-9F1526DBF4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 on Widening Access 2021-22 background tables</dc:title>
  <dc:subject/>
  <dc:creator>Christopher Arrowsmith</dc:creator>
  <cp:keywords/>
  <dc:description/>
  <cp:lastModifiedBy/>
  <cp:revision/>
  <dcterms:created xsi:type="dcterms:W3CDTF">2023-12-04T18:51:54Z</dcterms:created>
  <dcterms:modified xsi:type="dcterms:W3CDTF">2024-04-04T14:55:12Z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0x010100C9EE54AE9194E44A809D3DAC3877325F</vt:lpwstr>
  </property>
  <property fmtid="{D5CDD505-2E9C-101B-9397-08002B2CF9AE}" pid="4" name="_dlc_DocIdItemGuid">
    <vt:lpwstr>9f4ad8e5-08ad-42d2-bcf6-e2646838bdbd</vt:lpwstr>
  </property>
</Properties>
</file>